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30S\"/>
    </mc:Choice>
  </mc:AlternateContent>
  <xr:revisionPtr revIDLastSave="0" documentId="13_ncr:1_{0A74FE9B-52F4-47BE-BFF2-D97E528241BB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2" r:id="rId1"/>
    <sheet name="Datos" sheetId="1" r:id="rId2"/>
    <sheet name="Router" sheetId="3" r:id="rId3"/>
    <sheet name="Nodos" sheetId="5" r:id="rId4"/>
    <sheet name="Energia" sheetId="6" r:id="rId5"/>
  </sheets>
  <externalReferences>
    <externalReference r:id="rId6"/>
  </externalReferences>
  <definedNames>
    <definedName name="_xlnm._FilterDatabase" localSheetId="1" hidden="1">Datos!$A$1:$C$2027</definedName>
    <definedName name="_xlnm._FilterDatabase" localSheetId="3" hidden="1">Nodos!$A$1:$AD$392</definedName>
    <definedName name="_xlnm._FilterDatabase" localSheetId="2" hidden="1">Router!$A$1:$B$302</definedName>
    <definedName name="DatosExternos_1" localSheetId="0" hidden="1">Importar!$A$1:$A$2027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6" l="1"/>
  <c r="E478" i="6" s="1"/>
  <c r="U473" i="6"/>
  <c r="T473" i="6"/>
  <c r="S473" i="6"/>
  <c r="R473" i="6"/>
  <c r="O473" i="6"/>
  <c r="N473" i="6"/>
  <c r="P473" i="6" s="1"/>
  <c r="K473" i="6"/>
  <c r="J473" i="6"/>
  <c r="I473" i="6"/>
  <c r="H473" i="6"/>
  <c r="U472" i="6"/>
  <c r="T472" i="6"/>
  <c r="S472" i="6"/>
  <c r="R472" i="6"/>
  <c r="O472" i="6"/>
  <c r="P472" i="6" s="1"/>
  <c r="N472" i="6"/>
  <c r="K472" i="6"/>
  <c r="J472" i="6"/>
  <c r="I472" i="6"/>
  <c r="H472" i="6"/>
  <c r="L472" i="6" s="1"/>
  <c r="U471" i="6"/>
  <c r="T471" i="6"/>
  <c r="S471" i="6"/>
  <c r="R471" i="6"/>
  <c r="P471" i="6"/>
  <c r="O471" i="6"/>
  <c r="N471" i="6"/>
  <c r="K471" i="6"/>
  <c r="J471" i="6"/>
  <c r="L471" i="6" s="1"/>
  <c r="I471" i="6"/>
  <c r="H471" i="6"/>
  <c r="U470" i="6"/>
  <c r="T470" i="6"/>
  <c r="S470" i="6"/>
  <c r="R470" i="6"/>
  <c r="O470" i="6"/>
  <c r="P470" i="6" s="1"/>
  <c r="N470" i="6"/>
  <c r="K470" i="6"/>
  <c r="J470" i="6"/>
  <c r="I470" i="6"/>
  <c r="H470" i="6"/>
  <c r="U469" i="6"/>
  <c r="T469" i="6"/>
  <c r="S469" i="6"/>
  <c r="R469" i="6"/>
  <c r="O469" i="6"/>
  <c r="N469" i="6"/>
  <c r="P469" i="6" s="1"/>
  <c r="K469" i="6"/>
  <c r="J469" i="6"/>
  <c r="I469" i="6"/>
  <c r="H469" i="6"/>
  <c r="U468" i="6"/>
  <c r="T468" i="6"/>
  <c r="S468" i="6"/>
  <c r="R468" i="6"/>
  <c r="O468" i="6"/>
  <c r="N468" i="6"/>
  <c r="K468" i="6"/>
  <c r="J468" i="6"/>
  <c r="I468" i="6"/>
  <c r="H468" i="6"/>
  <c r="U467" i="6"/>
  <c r="T467" i="6"/>
  <c r="S467" i="6"/>
  <c r="R467" i="6"/>
  <c r="O467" i="6"/>
  <c r="N467" i="6"/>
  <c r="P467" i="6" s="1"/>
  <c r="K467" i="6"/>
  <c r="J467" i="6"/>
  <c r="I467" i="6"/>
  <c r="H467" i="6"/>
  <c r="U466" i="6"/>
  <c r="T466" i="6"/>
  <c r="S466" i="6"/>
  <c r="R466" i="6"/>
  <c r="V466" i="6" s="1"/>
  <c r="O466" i="6"/>
  <c r="N466" i="6"/>
  <c r="K466" i="6"/>
  <c r="J466" i="6"/>
  <c r="I466" i="6"/>
  <c r="H466" i="6"/>
  <c r="L466" i="6" s="1"/>
  <c r="U465" i="6"/>
  <c r="T465" i="6"/>
  <c r="S465" i="6"/>
  <c r="R465" i="6"/>
  <c r="O465" i="6"/>
  <c r="N465" i="6"/>
  <c r="K465" i="6"/>
  <c r="J465" i="6"/>
  <c r="I465" i="6"/>
  <c r="H465" i="6"/>
  <c r="U464" i="6"/>
  <c r="T464" i="6"/>
  <c r="S464" i="6"/>
  <c r="R464" i="6"/>
  <c r="O464" i="6"/>
  <c r="N464" i="6"/>
  <c r="K464" i="6"/>
  <c r="J464" i="6"/>
  <c r="I464" i="6"/>
  <c r="H464" i="6"/>
  <c r="U463" i="6"/>
  <c r="T463" i="6"/>
  <c r="S463" i="6"/>
  <c r="R463" i="6"/>
  <c r="V463" i="6" s="1"/>
  <c r="P463" i="6"/>
  <c r="O463" i="6"/>
  <c r="N463" i="6"/>
  <c r="K463" i="6"/>
  <c r="J463" i="6"/>
  <c r="I463" i="6"/>
  <c r="H463" i="6"/>
  <c r="L463" i="6" s="1"/>
  <c r="U462" i="6"/>
  <c r="T462" i="6"/>
  <c r="S462" i="6"/>
  <c r="R462" i="6"/>
  <c r="O462" i="6"/>
  <c r="N462" i="6"/>
  <c r="P462" i="6" s="1"/>
  <c r="K462" i="6"/>
  <c r="J462" i="6"/>
  <c r="I462" i="6"/>
  <c r="H462" i="6"/>
  <c r="U461" i="6"/>
  <c r="T461" i="6"/>
  <c r="S461" i="6"/>
  <c r="R461" i="6"/>
  <c r="O461" i="6"/>
  <c r="N461" i="6"/>
  <c r="P461" i="6" s="1"/>
  <c r="K461" i="6"/>
  <c r="J461" i="6"/>
  <c r="I461" i="6"/>
  <c r="H461" i="6"/>
  <c r="U460" i="6"/>
  <c r="T460" i="6"/>
  <c r="S460" i="6"/>
  <c r="R460" i="6"/>
  <c r="O460" i="6"/>
  <c r="N460" i="6"/>
  <c r="K460" i="6"/>
  <c r="J460" i="6"/>
  <c r="I460" i="6"/>
  <c r="H460" i="6"/>
  <c r="U459" i="6"/>
  <c r="T459" i="6"/>
  <c r="S459" i="6"/>
  <c r="R459" i="6"/>
  <c r="P459" i="6"/>
  <c r="O459" i="6"/>
  <c r="N459" i="6"/>
  <c r="K459" i="6"/>
  <c r="J459" i="6"/>
  <c r="I459" i="6"/>
  <c r="H459" i="6"/>
  <c r="U458" i="6"/>
  <c r="T458" i="6"/>
  <c r="S458" i="6"/>
  <c r="R458" i="6"/>
  <c r="O458" i="6"/>
  <c r="N458" i="6"/>
  <c r="P458" i="6" s="1"/>
  <c r="L458" i="6"/>
  <c r="K458" i="6"/>
  <c r="J458" i="6"/>
  <c r="I458" i="6"/>
  <c r="H458" i="6"/>
  <c r="U457" i="6"/>
  <c r="T457" i="6"/>
  <c r="S457" i="6"/>
  <c r="R457" i="6"/>
  <c r="O457" i="6"/>
  <c r="N457" i="6"/>
  <c r="K457" i="6"/>
  <c r="J457" i="6"/>
  <c r="I457" i="6"/>
  <c r="H457" i="6"/>
  <c r="U456" i="6"/>
  <c r="T456" i="6"/>
  <c r="S456" i="6"/>
  <c r="R456" i="6"/>
  <c r="O456" i="6"/>
  <c r="P456" i="6" s="1"/>
  <c r="N456" i="6"/>
  <c r="K456" i="6"/>
  <c r="J456" i="6"/>
  <c r="I456" i="6"/>
  <c r="H456" i="6"/>
  <c r="L456" i="6" s="1"/>
  <c r="U455" i="6"/>
  <c r="T455" i="6"/>
  <c r="S455" i="6"/>
  <c r="R455" i="6"/>
  <c r="O455" i="6"/>
  <c r="N455" i="6"/>
  <c r="P455" i="6" s="1"/>
  <c r="L455" i="6"/>
  <c r="K455" i="6"/>
  <c r="J455" i="6"/>
  <c r="I455" i="6"/>
  <c r="H455" i="6"/>
  <c r="U454" i="6"/>
  <c r="T454" i="6"/>
  <c r="S454" i="6"/>
  <c r="R454" i="6"/>
  <c r="P454" i="6"/>
  <c r="O454" i="6"/>
  <c r="N454" i="6"/>
  <c r="K454" i="6"/>
  <c r="J454" i="6"/>
  <c r="I454" i="6"/>
  <c r="H454" i="6"/>
  <c r="U453" i="6"/>
  <c r="T453" i="6"/>
  <c r="S453" i="6"/>
  <c r="R453" i="6"/>
  <c r="O453" i="6"/>
  <c r="N453" i="6"/>
  <c r="K453" i="6"/>
  <c r="J453" i="6"/>
  <c r="I453" i="6"/>
  <c r="L453" i="6" s="1"/>
  <c r="H453" i="6"/>
  <c r="U452" i="6"/>
  <c r="T452" i="6"/>
  <c r="S452" i="6"/>
  <c r="R452" i="6"/>
  <c r="O452" i="6"/>
  <c r="N452" i="6"/>
  <c r="P452" i="6" s="1"/>
  <c r="K452" i="6"/>
  <c r="J452" i="6"/>
  <c r="I452" i="6"/>
  <c r="H452" i="6"/>
  <c r="U445" i="6"/>
  <c r="T445" i="6"/>
  <c r="S445" i="6"/>
  <c r="R445" i="6"/>
  <c r="P445" i="6"/>
  <c r="O445" i="6"/>
  <c r="N445" i="6"/>
  <c r="K445" i="6"/>
  <c r="J445" i="6"/>
  <c r="I445" i="6"/>
  <c r="H445" i="6"/>
  <c r="L445" i="6" s="1"/>
  <c r="U444" i="6"/>
  <c r="T444" i="6"/>
  <c r="S444" i="6"/>
  <c r="R444" i="6"/>
  <c r="O444" i="6"/>
  <c r="N444" i="6"/>
  <c r="P444" i="6" s="1"/>
  <c r="K444" i="6"/>
  <c r="J444" i="6"/>
  <c r="I444" i="6"/>
  <c r="H444" i="6"/>
  <c r="U443" i="6"/>
  <c r="T443" i="6"/>
  <c r="S443" i="6"/>
  <c r="R443" i="6"/>
  <c r="O443" i="6"/>
  <c r="N443" i="6"/>
  <c r="P443" i="6" s="1"/>
  <c r="K443" i="6"/>
  <c r="J443" i="6"/>
  <c r="I443" i="6"/>
  <c r="H443" i="6"/>
  <c r="U442" i="6"/>
  <c r="T442" i="6"/>
  <c r="S442" i="6"/>
  <c r="R442" i="6"/>
  <c r="O442" i="6"/>
  <c r="P442" i="6" s="1"/>
  <c r="N442" i="6"/>
  <c r="K442" i="6"/>
  <c r="J442" i="6"/>
  <c r="I442" i="6"/>
  <c r="H442" i="6"/>
  <c r="U441" i="6"/>
  <c r="T441" i="6"/>
  <c r="V441" i="6" s="1"/>
  <c r="S441" i="6"/>
  <c r="R441" i="6"/>
  <c r="O441" i="6"/>
  <c r="N441" i="6"/>
  <c r="P441" i="6" s="1"/>
  <c r="K441" i="6"/>
  <c r="J441" i="6"/>
  <c r="I441" i="6"/>
  <c r="L441" i="6" s="1"/>
  <c r="H441" i="6"/>
  <c r="U440" i="6"/>
  <c r="T440" i="6"/>
  <c r="S440" i="6"/>
  <c r="R440" i="6"/>
  <c r="V440" i="6" s="1"/>
  <c r="O440" i="6"/>
  <c r="N440" i="6"/>
  <c r="P440" i="6" s="1"/>
  <c r="K440" i="6"/>
  <c r="J440" i="6"/>
  <c r="I440" i="6"/>
  <c r="H440" i="6"/>
  <c r="U439" i="6"/>
  <c r="T439" i="6"/>
  <c r="S439" i="6"/>
  <c r="R439" i="6"/>
  <c r="P439" i="6"/>
  <c r="O439" i="6"/>
  <c r="N439" i="6"/>
  <c r="K439" i="6"/>
  <c r="J439" i="6"/>
  <c r="I439" i="6"/>
  <c r="H439" i="6"/>
  <c r="L439" i="6" s="1"/>
  <c r="U438" i="6"/>
  <c r="T438" i="6"/>
  <c r="S438" i="6"/>
  <c r="R438" i="6"/>
  <c r="O438" i="6"/>
  <c r="N438" i="6"/>
  <c r="P438" i="6" s="1"/>
  <c r="K438" i="6"/>
  <c r="J438" i="6"/>
  <c r="L438" i="6" s="1"/>
  <c r="I438" i="6"/>
  <c r="H438" i="6"/>
  <c r="U437" i="6"/>
  <c r="T437" i="6"/>
  <c r="S437" i="6"/>
  <c r="R437" i="6"/>
  <c r="O437" i="6"/>
  <c r="P437" i="6" s="1"/>
  <c r="N437" i="6"/>
  <c r="K437" i="6"/>
  <c r="J437" i="6"/>
  <c r="I437" i="6"/>
  <c r="H437" i="6"/>
  <c r="L437" i="6" s="1"/>
  <c r="U436" i="6"/>
  <c r="T436" i="6"/>
  <c r="S436" i="6"/>
  <c r="R436" i="6"/>
  <c r="O436" i="6"/>
  <c r="N436" i="6"/>
  <c r="P436" i="6" s="1"/>
  <c r="K436" i="6"/>
  <c r="J436" i="6"/>
  <c r="I436" i="6"/>
  <c r="H436" i="6"/>
  <c r="U435" i="6"/>
  <c r="T435" i="6"/>
  <c r="S435" i="6"/>
  <c r="R435" i="6"/>
  <c r="O435" i="6"/>
  <c r="N435" i="6"/>
  <c r="P435" i="6" s="1"/>
  <c r="K435" i="6"/>
  <c r="J435" i="6"/>
  <c r="I435" i="6"/>
  <c r="H435" i="6"/>
  <c r="U434" i="6"/>
  <c r="T434" i="6"/>
  <c r="S434" i="6"/>
  <c r="R434" i="6"/>
  <c r="O434" i="6"/>
  <c r="N434" i="6"/>
  <c r="P434" i="6" s="1"/>
  <c r="K434" i="6"/>
  <c r="J434" i="6"/>
  <c r="I434" i="6"/>
  <c r="H434" i="6"/>
  <c r="L434" i="6" s="1"/>
  <c r="U433" i="6"/>
  <c r="T433" i="6"/>
  <c r="S433" i="6"/>
  <c r="V433" i="6" s="1"/>
  <c r="R433" i="6"/>
  <c r="O433" i="6"/>
  <c r="N433" i="6"/>
  <c r="P433" i="6" s="1"/>
  <c r="K433" i="6"/>
  <c r="J433" i="6"/>
  <c r="I433" i="6"/>
  <c r="H433" i="6"/>
  <c r="L433" i="6" s="1"/>
  <c r="U432" i="6"/>
  <c r="T432" i="6"/>
  <c r="S432" i="6"/>
  <c r="R432" i="6"/>
  <c r="V432" i="6" s="1"/>
  <c r="O432" i="6"/>
  <c r="N432" i="6"/>
  <c r="P432" i="6" s="1"/>
  <c r="K432" i="6"/>
  <c r="J432" i="6"/>
  <c r="I432" i="6"/>
  <c r="H432" i="6"/>
  <c r="U431" i="6"/>
  <c r="T431" i="6"/>
  <c r="S431" i="6"/>
  <c r="R431" i="6"/>
  <c r="O431" i="6"/>
  <c r="P431" i="6" s="1"/>
  <c r="N431" i="6"/>
  <c r="K431" i="6"/>
  <c r="J431" i="6"/>
  <c r="I431" i="6"/>
  <c r="H431" i="6"/>
  <c r="L431" i="6" s="1"/>
  <c r="U430" i="6"/>
  <c r="T430" i="6"/>
  <c r="S430" i="6"/>
  <c r="R430" i="6"/>
  <c r="O430" i="6"/>
  <c r="N430" i="6"/>
  <c r="P430" i="6" s="1"/>
  <c r="K430" i="6"/>
  <c r="J430" i="6"/>
  <c r="I430" i="6"/>
  <c r="L430" i="6" s="1"/>
  <c r="H430" i="6"/>
  <c r="U429" i="6"/>
  <c r="T429" i="6"/>
  <c r="S429" i="6"/>
  <c r="R429" i="6"/>
  <c r="O429" i="6"/>
  <c r="N429" i="6"/>
  <c r="P429" i="6" s="1"/>
  <c r="K429" i="6"/>
  <c r="J429" i="6"/>
  <c r="I429" i="6"/>
  <c r="H429" i="6"/>
  <c r="L429" i="6" s="1"/>
  <c r="U428" i="6"/>
  <c r="T428" i="6"/>
  <c r="S428" i="6"/>
  <c r="R428" i="6"/>
  <c r="O428" i="6"/>
  <c r="N428" i="6"/>
  <c r="P428" i="6" s="1"/>
  <c r="K428" i="6"/>
  <c r="J428" i="6"/>
  <c r="I428" i="6"/>
  <c r="H428" i="6"/>
  <c r="U427" i="6"/>
  <c r="T427" i="6"/>
  <c r="S427" i="6"/>
  <c r="R427" i="6"/>
  <c r="O427" i="6"/>
  <c r="N427" i="6"/>
  <c r="P427" i="6" s="1"/>
  <c r="K427" i="6"/>
  <c r="J427" i="6"/>
  <c r="I427" i="6"/>
  <c r="H427" i="6"/>
  <c r="U426" i="6"/>
  <c r="T426" i="6"/>
  <c r="S426" i="6"/>
  <c r="R426" i="6"/>
  <c r="O426" i="6"/>
  <c r="N426" i="6"/>
  <c r="P426" i="6" s="1"/>
  <c r="K426" i="6"/>
  <c r="J426" i="6"/>
  <c r="I426" i="6"/>
  <c r="H426" i="6"/>
  <c r="U425" i="6"/>
  <c r="T425" i="6"/>
  <c r="S425" i="6"/>
  <c r="R425" i="6"/>
  <c r="V425" i="6" s="1"/>
  <c r="O425" i="6"/>
  <c r="N425" i="6"/>
  <c r="P425" i="6" s="1"/>
  <c r="K425" i="6"/>
  <c r="J425" i="6"/>
  <c r="I425" i="6"/>
  <c r="H425" i="6"/>
  <c r="L425" i="6" s="1"/>
  <c r="U424" i="6"/>
  <c r="T424" i="6"/>
  <c r="S424" i="6"/>
  <c r="R424" i="6"/>
  <c r="O424" i="6"/>
  <c r="N424" i="6"/>
  <c r="P424" i="6" s="1"/>
  <c r="K424" i="6"/>
  <c r="J424" i="6"/>
  <c r="I424" i="6"/>
  <c r="H424" i="6"/>
  <c r="U417" i="6"/>
  <c r="T417" i="6"/>
  <c r="S417" i="6"/>
  <c r="R417" i="6"/>
  <c r="O417" i="6"/>
  <c r="N417" i="6"/>
  <c r="P417" i="6" s="1"/>
  <c r="K417" i="6"/>
  <c r="J417" i="6"/>
  <c r="I417" i="6"/>
  <c r="H417" i="6"/>
  <c r="L417" i="6" s="1"/>
  <c r="U416" i="6"/>
  <c r="T416" i="6"/>
  <c r="S416" i="6"/>
  <c r="R416" i="6"/>
  <c r="O416" i="6"/>
  <c r="N416" i="6"/>
  <c r="P416" i="6" s="1"/>
  <c r="K416" i="6"/>
  <c r="J416" i="6"/>
  <c r="L416" i="6" s="1"/>
  <c r="I416" i="6"/>
  <c r="H416" i="6"/>
  <c r="U415" i="6"/>
  <c r="T415" i="6"/>
  <c r="S415" i="6"/>
  <c r="R415" i="6"/>
  <c r="O415" i="6"/>
  <c r="N415" i="6"/>
  <c r="K415" i="6"/>
  <c r="J415" i="6"/>
  <c r="I415" i="6"/>
  <c r="H415" i="6"/>
  <c r="U414" i="6"/>
  <c r="T414" i="6"/>
  <c r="S414" i="6"/>
  <c r="R414" i="6"/>
  <c r="O414" i="6"/>
  <c r="P414" i="6" s="1"/>
  <c r="N414" i="6"/>
  <c r="K414" i="6"/>
  <c r="J414" i="6"/>
  <c r="I414" i="6"/>
  <c r="H414" i="6"/>
  <c r="U413" i="6"/>
  <c r="V413" i="6" s="1"/>
  <c r="T413" i="6"/>
  <c r="S413" i="6"/>
  <c r="R413" i="6"/>
  <c r="P413" i="6"/>
  <c r="O413" i="6"/>
  <c r="N413" i="6"/>
  <c r="K413" i="6"/>
  <c r="J413" i="6"/>
  <c r="L413" i="6" s="1"/>
  <c r="I413" i="6"/>
  <c r="H413" i="6"/>
  <c r="U412" i="6"/>
  <c r="T412" i="6"/>
  <c r="S412" i="6"/>
  <c r="R412" i="6"/>
  <c r="P412" i="6"/>
  <c r="O412" i="6"/>
  <c r="N412" i="6"/>
  <c r="K412" i="6"/>
  <c r="J412" i="6"/>
  <c r="I412" i="6"/>
  <c r="H412" i="6"/>
  <c r="U411" i="6"/>
  <c r="T411" i="6"/>
  <c r="S411" i="6"/>
  <c r="R411" i="6"/>
  <c r="O411" i="6"/>
  <c r="N411" i="6"/>
  <c r="P411" i="6" s="1"/>
  <c r="K411" i="6"/>
  <c r="J411" i="6"/>
  <c r="I411" i="6"/>
  <c r="H411" i="6"/>
  <c r="U410" i="6"/>
  <c r="T410" i="6"/>
  <c r="S410" i="6"/>
  <c r="R410" i="6"/>
  <c r="V410" i="6" s="1"/>
  <c r="O410" i="6"/>
  <c r="N410" i="6"/>
  <c r="P410" i="6" s="1"/>
  <c r="K410" i="6"/>
  <c r="J410" i="6"/>
  <c r="I410" i="6"/>
  <c r="H410" i="6"/>
  <c r="U409" i="6"/>
  <c r="T409" i="6"/>
  <c r="S409" i="6"/>
  <c r="R409" i="6"/>
  <c r="O409" i="6"/>
  <c r="N409" i="6"/>
  <c r="P409" i="6" s="1"/>
  <c r="K409" i="6"/>
  <c r="J409" i="6"/>
  <c r="I409" i="6"/>
  <c r="H409" i="6"/>
  <c r="U408" i="6"/>
  <c r="T408" i="6"/>
  <c r="V408" i="6" s="1"/>
  <c r="S408" i="6"/>
  <c r="R408" i="6"/>
  <c r="O408" i="6"/>
  <c r="N408" i="6"/>
  <c r="P408" i="6" s="1"/>
  <c r="K408" i="6"/>
  <c r="J408" i="6"/>
  <c r="I408" i="6"/>
  <c r="H408" i="6"/>
  <c r="L408" i="6" s="1"/>
  <c r="U407" i="6"/>
  <c r="T407" i="6"/>
  <c r="S407" i="6"/>
  <c r="R407" i="6"/>
  <c r="O407" i="6"/>
  <c r="N407" i="6"/>
  <c r="K407" i="6"/>
  <c r="J407" i="6"/>
  <c r="I407" i="6"/>
  <c r="H407" i="6"/>
  <c r="U406" i="6"/>
  <c r="T406" i="6"/>
  <c r="S406" i="6"/>
  <c r="R406" i="6"/>
  <c r="O406" i="6"/>
  <c r="P406" i="6" s="1"/>
  <c r="N406" i="6"/>
  <c r="K406" i="6"/>
  <c r="J406" i="6"/>
  <c r="I406" i="6"/>
  <c r="H406" i="6"/>
  <c r="U405" i="6"/>
  <c r="T405" i="6"/>
  <c r="V405" i="6" s="1"/>
  <c r="S405" i="6"/>
  <c r="R405" i="6"/>
  <c r="O405" i="6"/>
  <c r="N405" i="6"/>
  <c r="P405" i="6" s="1"/>
  <c r="K405" i="6"/>
  <c r="J405" i="6"/>
  <c r="L405" i="6" s="1"/>
  <c r="I405" i="6"/>
  <c r="H405" i="6"/>
  <c r="U404" i="6"/>
  <c r="T404" i="6"/>
  <c r="S404" i="6"/>
  <c r="R404" i="6"/>
  <c r="O404" i="6"/>
  <c r="N404" i="6"/>
  <c r="P404" i="6" s="1"/>
  <c r="K404" i="6"/>
  <c r="J404" i="6"/>
  <c r="I404" i="6"/>
  <c r="H404" i="6"/>
  <c r="U403" i="6"/>
  <c r="T403" i="6"/>
  <c r="S403" i="6"/>
  <c r="R403" i="6"/>
  <c r="O403" i="6"/>
  <c r="N403" i="6"/>
  <c r="P403" i="6" s="1"/>
  <c r="K403" i="6"/>
  <c r="J403" i="6"/>
  <c r="I403" i="6"/>
  <c r="H403" i="6"/>
  <c r="U402" i="6"/>
  <c r="T402" i="6"/>
  <c r="S402" i="6"/>
  <c r="R402" i="6"/>
  <c r="O402" i="6"/>
  <c r="N402" i="6"/>
  <c r="K402" i="6"/>
  <c r="J402" i="6"/>
  <c r="I402" i="6"/>
  <c r="H402" i="6"/>
  <c r="U401" i="6"/>
  <c r="T401" i="6"/>
  <c r="S401" i="6"/>
  <c r="R401" i="6"/>
  <c r="O401" i="6"/>
  <c r="N401" i="6"/>
  <c r="P401" i="6" s="1"/>
  <c r="K401" i="6"/>
  <c r="J401" i="6"/>
  <c r="I401" i="6"/>
  <c r="H401" i="6"/>
  <c r="L401" i="6" s="1"/>
  <c r="U400" i="6"/>
  <c r="T400" i="6"/>
  <c r="S400" i="6"/>
  <c r="V400" i="6" s="1"/>
  <c r="R400" i="6"/>
  <c r="O400" i="6"/>
  <c r="N400" i="6"/>
  <c r="P400" i="6" s="1"/>
  <c r="L400" i="6"/>
  <c r="K400" i="6"/>
  <c r="J400" i="6"/>
  <c r="I400" i="6"/>
  <c r="H400" i="6"/>
  <c r="U399" i="6"/>
  <c r="T399" i="6"/>
  <c r="S399" i="6"/>
  <c r="R399" i="6"/>
  <c r="V399" i="6" s="1"/>
  <c r="O399" i="6"/>
  <c r="N399" i="6"/>
  <c r="P399" i="6" s="1"/>
  <c r="K399" i="6"/>
  <c r="J399" i="6"/>
  <c r="I399" i="6"/>
  <c r="H399" i="6"/>
  <c r="U398" i="6"/>
  <c r="T398" i="6"/>
  <c r="S398" i="6"/>
  <c r="R398" i="6"/>
  <c r="O398" i="6"/>
  <c r="N398" i="6"/>
  <c r="K398" i="6"/>
  <c r="J398" i="6"/>
  <c r="I398" i="6"/>
  <c r="H398" i="6"/>
  <c r="L398" i="6" s="1"/>
  <c r="U397" i="6"/>
  <c r="T397" i="6"/>
  <c r="S397" i="6"/>
  <c r="V397" i="6" s="1"/>
  <c r="R397" i="6"/>
  <c r="O397" i="6"/>
  <c r="N397" i="6"/>
  <c r="P397" i="6" s="1"/>
  <c r="K397" i="6"/>
  <c r="J397" i="6"/>
  <c r="I397" i="6"/>
  <c r="L397" i="6" s="1"/>
  <c r="H397" i="6"/>
  <c r="U396" i="6"/>
  <c r="T396" i="6"/>
  <c r="S396" i="6"/>
  <c r="R396" i="6"/>
  <c r="O396" i="6"/>
  <c r="N396" i="6"/>
  <c r="P396" i="6" s="1"/>
  <c r="K396" i="6"/>
  <c r="J396" i="6"/>
  <c r="I396" i="6"/>
  <c r="H396" i="6"/>
  <c r="U389" i="6"/>
  <c r="T389" i="6"/>
  <c r="S389" i="6"/>
  <c r="R389" i="6"/>
  <c r="O389" i="6"/>
  <c r="P389" i="6" s="1"/>
  <c r="N389" i="6"/>
  <c r="K389" i="6"/>
  <c r="J389" i="6"/>
  <c r="I389" i="6"/>
  <c r="H389" i="6"/>
  <c r="U388" i="6"/>
  <c r="T388" i="6"/>
  <c r="S388" i="6"/>
  <c r="R388" i="6"/>
  <c r="O388" i="6"/>
  <c r="N388" i="6"/>
  <c r="P388" i="6" s="1"/>
  <c r="K388" i="6"/>
  <c r="L388" i="6" s="1"/>
  <c r="J388" i="6"/>
  <c r="I388" i="6"/>
  <c r="H388" i="6"/>
  <c r="U387" i="6"/>
  <c r="T387" i="6"/>
  <c r="S387" i="6"/>
  <c r="R387" i="6"/>
  <c r="P387" i="6"/>
  <c r="O387" i="6"/>
  <c r="N387" i="6"/>
  <c r="K387" i="6"/>
  <c r="J387" i="6"/>
  <c r="I387" i="6"/>
  <c r="H387" i="6"/>
  <c r="L387" i="6" s="1"/>
  <c r="U386" i="6"/>
  <c r="V386" i="6" s="1"/>
  <c r="T386" i="6"/>
  <c r="S386" i="6"/>
  <c r="R386" i="6"/>
  <c r="O386" i="6"/>
  <c r="N386" i="6"/>
  <c r="L386" i="6"/>
  <c r="K386" i="6"/>
  <c r="J386" i="6"/>
  <c r="I386" i="6"/>
  <c r="H386" i="6"/>
  <c r="U385" i="6"/>
  <c r="T385" i="6"/>
  <c r="S385" i="6"/>
  <c r="R385" i="6"/>
  <c r="O385" i="6"/>
  <c r="N385" i="6"/>
  <c r="P385" i="6" s="1"/>
  <c r="K385" i="6"/>
  <c r="J385" i="6"/>
  <c r="I385" i="6"/>
  <c r="H385" i="6"/>
  <c r="U384" i="6"/>
  <c r="T384" i="6"/>
  <c r="S384" i="6"/>
  <c r="R384" i="6"/>
  <c r="O384" i="6"/>
  <c r="N384" i="6"/>
  <c r="P384" i="6" s="1"/>
  <c r="K384" i="6"/>
  <c r="J384" i="6"/>
  <c r="I384" i="6"/>
  <c r="H384" i="6"/>
  <c r="V383" i="6"/>
  <c r="U383" i="6"/>
  <c r="T383" i="6"/>
  <c r="S383" i="6"/>
  <c r="R383" i="6"/>
  <c r="O383" i="6"/>
  <c r="N383" i="6"/>
  <c r="P383" i="6" s="1"/>
  <c r="K383" i="6"/>
  <c r="L383" i="6" s="1"/>
  <c r="J383" i="6"/>
  <c r="I383" i="6"/>
  <c r="H383" i="6"/>
  <c r="U382" i="6"/>
  <c r="T382" i="6"/>
  <c r="S382" i="6"/>
  <c r="R382" i="6"/>
  <c r="O382" i="6"/>
  <c r="N382" i="6"/>
  <c r="K382" i="6"/>
  <c r="J382" i="6"/>
  <c r="I382" i="6"/>
  <c r="H382" i="6"/>
  <c r="U381" i="6"/>
  <c r="T381" i="6"/>
  <c r="S381" i="6"/>
  <c r="R381" i="6"/>
  <c r="P381" i="6"/>
  <c r="O381" i="6"/>
  <c r="N381" i="6"/>
  <c r="K381" i="6"/>
  <c r="J381" i="6"/>
  <c r="I381" i="6"/>
  <c r="H381" i="6"/>
  <c r="U380" i="6"/>
  <c r="T380" i="6"/>
  <c r="S380" i="6"/>
  <c r="R380" i="6"/>
  <c r="O380" i="6"/>
  <c r="N380" i="6"/>
  <c r="P380" i="6" s="1"/>
  <c r="K380" i="6"/>
  <c r="L380" i="6" s="1"/>
  <c r="J380" i="6"/>
  <c r="I380" i="6"/>
  <c r="H380" i="6"/>
  <c r="U379" i="6"/>
  <c r="T379" i="6"/>
  <c r="S379" i="6"/>
  <c r="R379" i="6"/>
  <c r="P379" i="6"/>
  <c r="O379" i="6"/>
  <c r="N379" i="6"/>
  <c r="K379" i="6"/>
  <c r="J379" i="6"/>
  <c r="I379" i="6"/>
  <c r="H379" i="6"/>
  <c r="L379" i="6" s="1"/>
  <c r="U378" i="6"/>
  <c r="T378" i="6"/>
  <c r="S378" i="6"/>
  <c r="V378" i="6" s="1"/>
  <c r="R378" i="6"/>
  <c r="O378" i="6"/>
  <c r="N378" i="6"/>
  <c r="L378" i="6"/>
  <c r="K378" i="6"/>
  <c r="J378" i="6"/>
  <c r="I378" i="6"/>
  <c r="H378" i="6"/>
  <c r="U377" i="6"/>
  <c r="T377" i="6"/>
  <c r="S377" i="6"/>
  <c r="R377" i="6"/>
  <c r="V377" i="6" s="1"/>
  <c r="O377" i="6"/>
  <c r="N377" i="6"/>
  <c r="P377" i="6" s="1"/>
  <c r="K377" i="6"/>
  <c r="J377" i="6"/>
  <c r="I377" i="6"/>
  <c r="H377" i="6"/>
  <c r="U376" i="6"/>
  <c r="T376" i="6"/>
  <c r="S376" i="6"/>
  <c r="R376" i="6"/>
  <c r="O376" i="6"/>
  <c r="N376" i="6"/>
  <c r="P376" i="6" s="1"/>
  <c r="K376" i="6"/>
  <c r="J376" i="6"/>
  <c r="I376" i="6"/>
  <c r="H376" i="6"/>
  <c r="V375" i="6"/>
  <c r="U375" i="6"/>
  <c r="T375" i="6"/>
  <c r="S375" i="6"/>
  <c r="R375" i="6"/>
  <c r="O375" i="6"/>
  <c r="N375" i="6"/>
  <c r="P375" i="6" s="1"/>
  <c r="K375" i="6"/>
  <c r="J375" i="6"/>
  <c r="I375" i="6"/>
  <c r="L375" i="6" s="1"/>
  <c r="H375" i="6"/>
  <c r="U374" i="6"/>
  <c r="T374" i="6"/>
  <c r="S374" i="6"/>
  <c r="R374" i="6"/>
  <c r="O374" i="6"/>
  <c r="N374" i="6"/>
  <c r="K374" i="6"/>
  <c r="J374" i="6"/>
  <c r="I374" i="6"/>
  <c r="H374" i="6"/>
  <c r="U373" i="6"/>
  <c r="T373" i="6"/>
  <c r="S373" i="6"/>
  <c r="R373" i="6"/>
  <c r="P373" i="6"/>
  <c r="O373" i="6"/>
  <c r="N373" i="6"/>
  <c r="K373" i="6"/>
  <c r="J373" i="6"/>
  <c r="I373" i="6"/>
  <c r="H373" i="6"/>
  <c r="U372" i="6"/>
  <c r="T372" i="6"/>
  <c r="S372" i="6"/>
  <c r="R372" i="6"/>
  <c r="O372" i="6"/>
  <c r="N372" i="6"/>
  <c r="P372" i="6" s="1"/>
  <c r="L372" i="6"/>
  <c r="K372" i="6"/>
  <c r="J372" i="6"/>
  <c r="I372" i="6"/>
  <c r="H372" i="6"/>
  <c r="U371" i="6"/>
  <c r="T371" i="6"/>
  <c r="S371" i="6"/>
  <c r="R371" i="6"/>
  <c r="O371" i="6"/>
  <c r="N371" i="6"/>
  <c r="P371" i="6" s="1"/>
  <c r="K371" i="6"/>
  <c r="J371" i="6"/>
  <c r="I371" i="6"/>
  <c r="H371" i="6"/>
  <c r="U370" i="6"/>
  <c r="T370" i="6"/>
  <c r="S370" i="6"/>
  <c r="R370" i="6"/>
  <c r="O370" i="6"/>
  <c r="N370" i="6"/>
  <c r="P370" i="6" s="1"/>
  <c r="K370" i="6"/>
  <c r="J370" i="6"/>
  <c r="I370" i="6"/>
  <c r="H370" i="6"/>
  <c r="U369" i="6"/>
  <c r="T369" i="6"/>
  <c r="S369" i="6"/>
  <c r="R369" i="6"/>
  <c r="O369" i="6"/>
  <c r="N369" i="6"/>
  <c r="K369" i="6"/>
  <c r="J369" i="6"/>
  <c r="I369" i="6"/>
  <c r="H369" i="6"/>
  <c r="U368" i="6"/>
  <c r="T368" i="6"/>
  <c r="S368" i="6"/>
  <c r="R368" i="6"/>
  <c r="P368" i="6"/>
  <c r="O368" i="6"/>
  <c r="N368" i="6"/>
  <c r="K368" i="6"/>
  <c r="J368" i="6"/>
  <c r="I368" i="6"/>
  <c r="H368" i="6"/>
  <c r="L368" i="6" s="1"/>
  <c r="U361" i="6"/>
  <c r="T361" i="6"/>
  <c r="S361" i="6"/>
  <c r="R361" i="6"/>
  <c r="O361" i="6"/>
  <c r="N361" i="6"/>
  <c r="P361" i="6" s="1"/>
  <c r="K361" i="6"/>
  <c r="J361" i="6"/>
  <c r="I361" i="6"/>
  <c r="H361" i="6"/>
  <c r="U360" i="6"/>
  <c r="T360" i="6"/>
  <c r="S360" i="6"/>
  <c r="R360" i="6"/>
  <c r="O360" i="6"/>
  <c r="N360" i="6"/>
  <c r="P360" i="6" s="1"/>
  <c r="K360" i="6"/>
  <c r="J360" i="6"/>
  <c r="I360" i="6"/>
  <c r="H360" i="6"/>
  <c r="U359" i="6"/>
  <c r="T359" i="6"/>
  <c r="S359" i="6"/>
  <c r="R359" i="6"/>
  <c r="V359" i="6" s="1"/>
  <c r="O359" i="6"/>
  <c r="N359" i="6"/>
  <c r="P359" i="6" s="1"/>
  <c r="K359" i="6"/>
  <c r="J359" i="6"/>
  <c r="I359" i="6"/>
  <c r="H359" i="6"/>
  <c r="L359" i="6" s="1"/>
  <c r="V358" i="6"/>
  <c r="U358" i="6"/>
  <c r="T358" i="6"/>
  <c r="S358" i="6"/>
  <c r="R358" i="6"/>
  <c r="O358" i="6"/>
  <c r="N358" i="6"/>
  <c r="P358" i="6" s="1"/>
  <c r="K358" i="6"/>
  <c r="L358" i="6" s="1"/>
  <c r="J358" i="6"/>
  <c r="I358" i="6"/>
  <c r="H358" i="6"/>
  <c r="U357" i="6"/>
  <c r="T357" i="6"/>
  <c r="S357" i="6"/>
  <c r="R357" i="6"/>
  <c r="V357" i="6" s="1"/>
  <c r="O357" i="6"/>
  <c r="N357" i="6"/>
  <c r="K357" i="6"/>
  <c r="J357" i="6"/>
  <c r="I357" i="6"/>
  <c r="H357" i="6"/>
  <c r="U356" i="6"/>
  <c r="T356" i="6"/>
  <c r="S356" i="6"/>
  <c r="R356" i="6"/>
  <c r="O356" i="6"/>
  <c r="P356" i="6" s="1"/>
  <c r="N356" i="6"/>
  <c r="K356" i="6"/>
  <c r="J356" i="6"/>
  <c r="I356" i="6"/>
  <c r="H356" i="6"/>
  <c r="L356" i="6" s="1"/>
  <c r="U355" i="6"/>
  <c r="T355" i="6"/>
  <c r="V355" i="6" s="1"/>
  <c r="S355" i="6"/>
  <c r="R355" i="6"/>
  <c r="O355" i="6"/>
  <c r="N355" i="6"/>
  <c r="P355" i="6" s="1"/>
  <c r="K355" i="6"/>
  <c r="J355" i="6"/>
  <c r="L355" i="6" s="1"/>
  <c r="I355" i="6"/>
  <c r="H355" i="6"/>
  <c r="U354" i="6"/>
  <c r="T354" i="6"/>
  <c r="S354" i="6"/>
  <c r="R354" i="6"/>
  <c r="O354" i="6"/>
  <c r="P354" i="6" s="1"/>
  <c r="N354" i="6"/>
  <c r="K354" i="6"/>
  <c r="J354" i="6"/>
  <c r="I354" i="6"/>
  <c r="H354" i="6"/>
  <c r="L354" i="6" s="1"/>
  <c r="U353" i="6"/>
  <c r="T353" i="6"/>
  <c r="S353" i="6"/>
  <c r="R353" i="6"/>
  <c r="O353" i="6"/>
  <c r="N353" i="6"/>
  <c r="P353" i="6" s="1"/>
  <c r="K353" i="6"/>
  <c r="J353" i="6"/>
  <c r="I353" i="6"/>
  <c r="H353" i="6"/>
  <c r="U352" i="6"/>
  <c r="T352" i="6"/>
  <c r="S352" i="6"/>
  <c r="R352" i="6"/>
  <c r="O352" i="6"/>
  <c r="N352" i="6"/>
  <c r="P352" i="6" s="1"/>
  <c r="K352" i="6"/>
  <c r="J352" i="6"/>
  <c r="I352" i="6"/>
  <c r="H352" i="6"/>
  <c r="U351" i="6"/>
  <c r="T351" i="6"/>
  <c r="S351" i="6"/>
  <c r="R351" i="6"/>
  <c r="V351" i="6" s="1"/>
  <c r="O351" i="6"/>
  <c r="N351" i="6"/>
  <c r="P351" i="6" s="1"/>
  <c r="K351" i="6"/>
  <c r="J351" i="6"/>
  <c r="I351" i="6"/>
  <c r="H351" i="6"/>
  <c r="L351" i="6" s="1"/>
  <c r="V350" i="6"/>
  <c r="U350" i="6"/>
  <c r="T350" i="6"/>
  <c r="S350" i="6"/>
  <c r="R350" i="6"/>
  <c r="O350" i="6"/>
  <c r="N350" i="6"/>
  <c r="P350" i="6" s="1"/>
  <c r="K350" i="6"/>
  <c r="L350" i="6" s="1"/>
  <c r="J350" i="6"/>
  <c r="I350" i="6"/>
  <c r="H350" i="6"/>
  <c r="U349" i="6"/>
  <c r="T349" i="6"/>
  <c r="S349" i="6"/>
  <c r="R349" i="6"/>
  <c r="V349" i="6" s="1"/>
  <c r="O349" i="6"/>
  <c r="N349" i="6"/>
  <c r="K349" i="6"/>
  <c r="J349" i="6"/>
  <c r="I349" i="6"/>
  <c r="H349" i="6"/>
  <c r="U348" i="6"/>
  <c r="T348" i="6"/>
  <c r="S348" i="6"/>
  <c r="R348" i="6"/>
  <c r="O348" i="6"/>
  <c r="P348" i="6" s="1"/>
  <c r="N348" i="6"/>
  <c r="K348" i="6"/>
  <c r="J348" i="6"/>
  <c r="I348" i="6"/>
  <c r="H348" i="6"/>
  <c r="L348" i="6" s="1"/>
  <c r="U347" i="6"/>
  <c r="T347" i="6"/>
  <c r="V347" i="6" s="1"/>
  <c r="S347" i="6"/>
  <c r="R347" i="6"/>
  <c r="O347" i="6"/>
  <c r="N347" i="6"/>
  <c r="P347" i="6" s="1"/>
  <c r="K347" i="6"/>
  <c r="J347" i="6"/>
  <c r="L347" i="6" s="1"/>
  <c r="I347" i="6"/>
  <c r="H347" i="6"/>
  <c r="U346" i="6"/>
  <c r="T346" i="6"/>
  <c r="S346" i="6"/>
  <c r="R346" i="6"/>
  <c r="O346" i="6"/>
  <c r="N346" i="6"/>
  <c r="P346" i="6" s="1"/>
  <c r="K346" i="6"/>
  <c r="J346" i="6"/>
  <c r="I346" i="6"/>
  <c r="H346" i="6"/>
  <c r="L346" i="6" s="1"/>
  <c r="U345" i="6"/>
  <c r="T345" i="6"/>
  <c r="V345" i="6" s="1"/>
  <c r="S345" i="6"/>
  <c r="R345" i="6"/>
  <c r="O345" i="6"/>
  <c r="N345" i="6"/>
  <c r="P345" i="6" s="1"/>
  <c r="K345" i="6"/>
  <c r="J345" i="6"/>
  <c r="I345" i="6"/>
  <c r="H345" i="6"/>
  <c r="U344" i="6"/>
  <c r="T344" i="6"/>
  <c r="S344" i="6"/>
  <c r="R344" i="6"/>
  <c r="O344" i="6"/>
  <c r="N344" i="6"/>
  <c r="K344" i="6"/>
  <c r="J344" i="6"/>
  <c r="I344" i="6"/>
  <c r="H344" i="6"/>
  <c r="U343" i="6"/>
  <c r="T343" i="6"/>
  <c r="S343" i="6"/>
  <c r="R343" i="6"/>
  <c r="O343" i="6"/>
  <c r="N343" i="6"/>
  <c r="P343" i="6" s="1"/>
  <c r="K343" i="6"/>
  <c r="J343" i="6"/>
  <c r="I343" i="6"/>
  <c r="H343" i="6"/>
  <c r="L343" i="6" s="1"/>
  <c r="U342" i="6"/>
  <c r="T342" i="6"/>
  <c r="V342" i="6" s="1"/>
  <c r="S342" i="6"/>
  <c r="R342" i="6"/>
  <c r="O342" i="6"/>
  <c r="N342" i="6"/>
  <c r="P342" i="6" s="1"/>
  <c r="L342" i="6"/>
  <c r="K342" i="6"/>
  <c r="J342" i="6"/>
  <c r="I342" i="6"/>
  <c r="H342" i="6"/>
  <c r="U341" i="6"/>
  <c r="T341" i="6"/>
  <c r="S341" i="6"/>
  <c r="R341" i="6"/>
  <c r="V341" i="6" s="1"/>
  <c r="O341" i="6"/>
  <c r="N341" i="6"/>
  <c r="K341" i="6"/>
  <c r="J341" i="6"/>
  <c r="I341" i="6"/>
  <c r="H341" i="6"/>
  <c r="U340" i="6"/>
  <c r="T340" i="6"/>
  <c r="S340" i="6"/>
  <c r="R340" i="6"/>
  <c r="O340" i="6"/>
  <c r="P340" i="6" s="1"/>
  <c r="N340" i="6"/>
  <c r="K340" i="6"/>
  <c r="J340" i="6"/>
  <c r="I340" i="6"/>
  <c r="H340" i="6"/>
  <c r="L340" i="6" s="1"/>
  <c r="V333" i="6"/>
  <c r="U333" i="6"/>
  <c r="T333" i="6"/>
  <c r="S333" i="6"/>
  <c r="R333" i="6"/>
  <c r="O333" i="6"/>
  <c r="N333" i="6"/>
  <c r="P333" i="6" s="1"/>
  <c r="L333" i="6"/>
  <c r="K333" i="6"/>
  <c r="J333" i="6"/>
  <c r="I333" i="6"/>
  <c r="H333" i="6"/>
  <c r="U332" i="6"/>
  <c r="T332" i="6"/>
  <c r="S332" i="6"/>
  <c r="R332" i="6"/>
  <c r="O332" i="6"/>
  <c r="N332" i="6"/>
  <c r="K332" i="6"/>
  <c r="J332" i="6"/>
  <c r="I332" i="6"/>
  <c r="H332" i="6"/>
  <c r="L332" i="6" s="1"/>
  <c r="U331" i="6"/>
  <c r="T331" i="6"/>
  <c r="S331" i="6"/>
  <c r="R331" i="6"/>
  <c r="O331" i="6"/>
  <c r="P331" i="6" s="1"/>
  <c r="N331" i="6"/>
  <c r="K331" i="6"/>
  <c r="J331" i="6"/>
  <c r="I331" i="6"/>
  <c r="H331" i="6"/>
  <c r="L331" i="6" s="1"/>
  <c r="U330" i="6"/>
  <c r="T330" i="6"/>
  <c r="V330" i="6" s="1"/>
  <c r="S330" i="6"/>
  <c r="R330" i="6"/>
  <c r="O330" i="6"/>
  <c r="N330" i="6"/>
  <c r="P330" i="6" s="1"/>
  <c r="K330" i="6"/>
  <c r="J330" i="6"/>
  <c r="L330" i="6" s="1"/>
  <c r="I330" i="6"/>
  <c r="H330" i="6"/>
  <c r="U329" i="6"/>
  <c r="T329" i="6"/>
  <c r="S329" i="6"/>
  <c r="R329" i="6"/>
  <c r="P329" i="6"/>
  <c r="O329" i="6"/>
  <c r="N329" i="6"/>
  <c r="K329" i="6"/>
  <c r="J329" i="6"/>
  <c r="I329" i="6"/>
  <c r="H329" i="6"/>
  <c r="U328" i="6"/>
  <c r="T328" i="6"/>
  <c r="S328" i="6"/>
  <c r="R328" i="6"/>
  <c r="O328" i="6"/>
  <c r="N328" i="6"/>
  <c r="K328" i="6"/>
  <c r="J328" i="6"/>
  <c r="I328" i="6"/>
  <c r="H328" i="6"/>
  <c r="U327" i="6"/>
  <c r="T327" i="6"/>
  <c r="S327" i="6"/>
  <c r="R327" i="6"/>
  <c r="O327" i="6"/>
  <c r="N327" i="6"/>
  <c r="P327" i="6" s="1"/>
  <c r="K327" i="6"/>
  <c r="J327" i="6"/>
  <c r="I327" i="6"/>
  <c r="H327" i="6"/>
  <c r="U326" i="6"/>
  <c r="T326" i="6"/>
  <c r="S326" i="6"/>
  <c r="R326" i="6"/>
  <c r="V326" i="6" s="1"/>
  <c r="O326" i="6"/>
  <c r="N326" i="6"/>
  <c r="P326" i="6" s="1"/>
  <c r="K326" i="6"/>
  <c r="J326" i="6"/>
  <c r="I326" i="6"/>
  <c r="H326" i="6"/>
  <c r="V325" i="6"/>
  <c r="U325" i="6"/>
  <c r="T325" i="6"/>
  <c r="S325" i="6"/>
  <c r="R325" i="6"/>
  <c r="O325" i="6"/>
  <c r="N325" i="6"/>
  <c r="P325" i="6" s="1"/>
  <c r="K325" i="6"/>
  <c r="J325" i="6"/>
  <c r="I325" i="6"/>
  <c r="H325" i="6"/>
  <c r="L325" i="6" s="1"/>
  <c r="U324" i="6"/>
  <c r="T324" i="6"/>
  <c r="S324" i="6"/>
  <c r="R324" i="6"/>
  <c r="O324" i="6"/>
  <c r="N324" i="6"/>
  <c r="K324" i="6"/>
  <c r="J324" i="6"/>
  <c r="I324" i="6"/>
  <c r="H324" i="6"/>
  <c r="U323" i="6"/>
  <c r="T323" i="6"/>
  <c r="S323" i="6"/>
  <c r="R323" i="6"/>
  <c r="O323" i="6"/>
  <c r="N323" i="6"/>
  <c r="K323" i="6"/>
  <c r="J323" i="6"/>
  <c r="I323" i="6"/>
  <c r="H323" i="6"/>
  <c r="V322" i="6"/>
  <c r="U322" i="6"/>
  <c r="T322" i="6"/>
  <c r="S322" i="6"/>
  <c r="R322" i="6"/>
  <c r="O322" i="6"/>
  <c r="N322" i="6"/>
  <c r="P322" i="6" s="1"/>
  <c r="L322" i="6"/>
  <c r="K322" i="6"/>
  <c r="J322" i="6"/>
  <c r="I322" i="6"/>
  <c r="H322" i="6"/>
  <c r="U321" i="6"/>
  <c r="T321" i="6"/>
  <c r="S321" i="6"/>
  <c r="R321" i="6"/>
  <c r="V321" i="6" s="1"/>
  <c r="O321" i="6"/>
  <c r="N321" i="6"/>
  <c r="P321" i="6" s="1"/>
  <c r="K321" i="6"/>
  <c r="J321" i="6"/>
  <c r="I321" i="6"/>
  <c r="H321" i="6"/>
  <c r="U320" i="6"/>
  <c r="T320" i="6"/>
  <c r="S320" i="6"/>
  <c r="R320" i="6"/>
  <c r="O320" i="6"/>
  <c r="N320" i="6"/>
  <c r="K320" i="6"/>
  <c r="J320" i="6"/>
  <c r="I320" i="6"/>
  <c r="L320" i="6" s="1"/>
  <c r="H320" i="6"/>
  <c r="U319" i="6"/>
  <c r="T319" i="6"/>
  <c r="S319" i="6"/>
  <c r="R319" i="6"/>
  <c r="O319" i="6"/>
  <c r="N319" i="6"/>
  <c r="P319" i="6" s="1"/>
  <c r="K319" i="6"/>
  <c r="J319" i="6"/>
  <c r="I319" i="6"/>
  <c r="H319" i="6"/>
  <c r="U318" i="6"/>
  <c r="T318" i="6"/>
  <c r="S318" i="6"/>
  <c r="R318" i="6"/>
  <c r="V318" i="6" s="1"/>
  <c r="P318" i="6"/>
  <c r="O318" i="6"/>
  <c r="N318" i="6"/>
  <c r="K318" i="6"/>
  <c r="J318" i="6"/>
  <c r="I318" i="6"/>
  <c r="H318" i="6"/>
  <c r="U317" i="6"/>
  <c r="T317" i="6"/>
  <c r="S317" i="6"/>
  <c r="R317" i="6"/>
  <c r="O317" i="6"/>
  <c r="N317" i="6"/>
  <c r="K317" i="6"/>
  <c r="J317" i="6"/>
  <c r="I317" i="6"/>
  <c r="H317" i="6"/>
  <c r="L317" i="6" s="1"/>
  <c r="U316" i="6"/>
  <c r="T316" i="6"/>
  <c r="S316" i="6"/>
  <c r="R316" i="6"/>
  <c r="O316" i="6"/>
  <c r="N316" i="6"/>
  <c r="P316" i="6" s="1"/>
  <c r="K316" i="6"/>
  <c r="J316" i="6"/>
  <c r="I316" i="6"/>
  <c r="H316" i="6"/>
  <c r="U315" i="6"/>
  <c r="T315" i="6"/>
  <c r="S315" i="6"/>
  <c r="R315" i="6"/>
  <c r="V315" i="6" s="1"/>
  <c r="O315" i="6"/>
  <c r="P315" i="6" s="1"/>
  <c r="N315" i="6"/>
  <c r="K315" i="6"/>
  <c r="J315" i="6"/>
  <c r="I315" i="6"/>
  <c r="H315" i="6"/>
  <c r="U314" i="6"/>
  <c r="T314" i="6"/>
  <c r="S314" i="6"/>
  <c r="R314" i="6"/>
  <c r="O314" i="6"/>
  <c r="P314" i="6" s="1"/>
  <c r="N314" i="6"/>
  <c r="K314" i="6"/>
  <c r="J314" i="6"/>
  <c r="I314" i="6"/>
  <c r="H314" i="6"/>
  <c r="L314" i="6" s="1"/>
  <c r="U313" i="6"/>
  <c r="T313" i="6"/>
  <c r="S313" i="6"/>
  <c r="R313" i="6"/>
  <c r="O313" i="6"/>
  <c r="N313" i="6"/>
  <c r="P313" i="6" s="1"/>
  <c r="K313" i="6"/>
  <c r="J313" i="6"/>
  <c r="I313" i="6"/>
  <c r="H313" i="6"/>
  <c r="U312" i="6"/>
  <c r="T312" i="6"/>
  <c r="S312" i="6"/>
  <c r="R312" i="6"/>
  <c r="O312" i="6"/>
  <c r="N312" i="6"/>
  <c r="K312" i="6"/>
  <c r="J312" i="6"/>
  <c r="I312" i="6"/>
  <c r="H312" i="6"/>
  <c r="U305" i="6"/>
  <c r="T305" i="6"/>
  <c r="S305" i="6"/>
  <c r="R305" i="6"/>
  <c r="O305" i="6"/>
  <c r="N305" i="6"/>
  <c r="P305" i="6" s="1"/>
  <c r="K305" i="6"/>
  <c r="J305" i="6"/>
  <c r="I305" i="6"/>
  <c r="H305" i="6"/>
  <c r="U304" i="6"/>
  <c r="T304" i="6"/>
  <c r="S304" i="6"/>
  <c r="R304" i="6"/>
  <c r="P304" i="6"/>
  <c r="O304" i="6"/>
  <c r="N304" i="6"/>
  <c r="K304" i="6"/>
  <c r="J304" i="6"/>
  <c r="I304" i="6"/>
  <c r="H304" i="6"/>
  <c r="U303" i="6"/>
  <c r="T303" i="6"/>
  <c r="S303" i="6"/>
  <c r="R303" i="6"/>
  <c r="O303" i="6"/>
  <c r="N303" i="6"/>
  <c r="K303" i="6"/>
  <c r="J303" i="6"/>
  <c r="I303" i="6"/>
  <c r="H303" i="6"/>
  <c r="U302" i="6"/>
  <c r="T302" i="6"/>
  <c r="S302" i="6"/>
  <c r="R302" i="6"/>
  <c r="O302" i="6"/>
  <c r="N302" i="6"/>
  <c r="P302" i="6" s="1"/>
  <c r="K302" i="6"/>
  <c r="J302" i="6"/>
  <c r="I302" i="6"/>
  <c r="H302" i="6"/>
  <c r="U301" i="6"/>
  <c r="T301" i="6"/>
  <c r="S301" i="6"/>
  <c r="R301" i="6"/>
  <c r="P301" i="6"/>
  <c r="O301" i="6"/>
  <c r="N301" i="6"/>
  <c r="K301" i="6"/>
  <c r="J301" i="6"/>
  <c r="I301" i="6"/>
  <c r="H301" i="6"/>
  <c r="U300" i="6"/>
  <c r="T300" i="6"/>
  <c r="S300" i="6"/>
  <c r="R300" i="6"/>
  <c r="O300" i="6"/>
  <c r="N300" i="6"/>
  <c r="P300" i="6" s="1"/>
  <c r="K300" i="6"/>
  <c r="J300" i="6"/>
  <c r="L300" i="6" s="1"/>
  <c r="I300" i="6"/>
  <c r="H300" i="6"/>
  <c r="U299" i="6"/>
  <c r="T299" i="6"/>
  <c r="S299" i="6"/>
  <c r="R299" i="6"/>
  <c r="O299" i="6"/>
  <c r="N299" i="6"/>
  <c r="P299" i="6" s="1"/>
  <c r="K299" i="6"/>
  <c r="J299" i="6"/>
  <c r="I299" i="6"/>
  <c r="H299" i="6"/>
  <c r="U298" i="6"/>
  <c r="T298" i="6"/>
  <c r="S298" i="6"/>
  <c r="R298" i="6"/>
  <c r="O298" i="6"/>
  <c r="P298" i="6" s="1"/>
  <c r="N298" i="6"/>
  <c r="K298" i="6"/>
  <c r="J298" i="6"/>
  <c r="I298" i="6"/>
  <c r="H298" i="6"/>
  <c r="U297" i="6"/>
  <c r="T297" i="6"/>
  <c r="S297" i="6"/>
  <c r="R297" i="6"/>
  <c r="O297" i="6"/>
  <c r="P297" i="6" s="1"/>
  <c r="N297" i="6"/>
  <c r="K297" i="6"/>
  <c r="L297" i="6" s="1"/>
  <c r="J297" i="6"/>
  <c r="I297" i="6"/>
  <c r="H297" i="6"/>
  <c r="U296" i="6"/>
  <c r="T296" i="6"/>
  <c r="S296" i="6"/>
  <c r="R296" i="6"/>
  <c r="P296" i="6"/>
  <c r="O296" i="6"/>
  <c r="N296" i="6"/>
  <c r="K296" i="6"/>
  <c r="J296" i="6"/>
  <c r="I296" i="6"/>
  <c r="H296" i="6"/>
  <c r="U295" i="6"/>
  <c r="T295" i="6"/>
  <c r="S295" i="6"/>
  <c r="R295" i="6"/>
  <c r="V295" i="6" s="1"/>
  <c r="O295" i="6"/>
  <c r="N295" i="6"/>
  <c r="K295" i="6"/>
  <c r="J295" i="6"/>
  <c r="I295" i="6"/>
  <c r="H295" i="6"/>
  <c r="L295" i="6" s="1"/>
  <c r="U294" i="6"/>
  <c r="T294" i="6"/>
  <c r="S294" i="6"/>
  <c r="R294" i="6"/>
  <c r="O294" i="6"/>
  <c r="N294" i="6"/>
  <c r="P294" i="6" s="1"/>
  <c r="K294" i="6"/>
  <c r="J294" i="6"/>
  <c r="I294" i="6"/>
  <c r="H294" i="6"/>
  <c r="U293" i="6"/>
  <c r="T293" i="6"/>
  <c r="S293" i="6"/>
  <c r="R293" i="6"/>
  <c r="O293" i="6"/>
  <c r="N293" i="6"/>
  <c r="P293" i="6" s="1"/>
  <c r="K293" i="6"/>
  <c r="J293" i="6"/>
  <c r="I293" i="6"/>
  <c r="H293" i="6"/>
  <c r="U292" i="6"/>
  <c r="T292" i="6"/>
  <c r="S292" i="6"/>
  <c r="R292" i="6"/>
  <c r="O292" i="6"/>
  <c r="N292" i="6"/>
  <c r="K292" i="6"/>
  <c r="J292" i="6"/>
  <c r="I292" i="6"/>
  <c r="H292" i="6"/>
  <c r="L292" i="6" s="1"/>
  <c r="U291" i="6"/>
  <c r="T291" i="6"/>
  <c r="S291" i="6"/>
  <c r="R291" i="6"/>
  <c r="O291" i="6"/>
  <c r="N291" i="6"/>
  <c r="P291" i="6" s="1"/>
  <c r="K291" i="6"/>
  <c r="J291" i="6"/>
  <c r="I291" i="6"/>
  <c r="H291" i="6"/>
  <c r="U290" i="6"/>
  <c r="T290" i="6"/>
  <c r="S290" i="6"/>
  <c r="R290" i="6"/>
  <c r="O290" i="6"/>
  <c r="N290" i="6"/>
  <c r="K290" i="6"/>
  <c r="J290" i="6"/>
  <c r="I290" i="6"/>
  <c r="H290" i="6"/>
  <c r="U289" i="6"/>
  <c r="T289" i="6"/>
  <c r="S289" i="6"/>
  <c r="R289" i="6"/>
  <c r="O289" i="6"/>
  <c r="N289" i="6"/>
  <c r="L289" i="6"/>
  <c r="K289" i="6"/>
  <c r="J289" i="6"/>
  <c r="I289" i="6"/>
  <c r="H289" i="6"/>
  <c r="U288" i="6"/>
  <c r="T288" i="6"/>
  <c r="S288" i="6"/>
  <c r="R288" i="6"/>
  <c r="P288" i="6"/>
  <c r="O288" i="6"/>
  <c r="N288" i="6"/>
  <c r="K288" i="6"/>
  <c r="J288" i="6"/>
  <c r="I288" i="6"/>
  <c r="H288" i="6"/>
  <c r="U287" i="6"/>
  <c r="T287" i="6"/>
  <c r="S287" i="6"/>
  <c r="R287" i="6"/>
  <c r="O287" i="6"/>
  <c r="N287" i="6"/>
  <c r="K287" i="6"/>
  <c r="J287" i="6"/>
  <c r="I287" i="6"/>
  <c r="H287" i="6"/>
  <c r="U286" i="6"/>
  <c r="T286" i="6"/>
  <c r="S286" i="6"/>
  <c r="R286" i="6"/>
  <c r="O286" i="6"/>
  <c r="N286" i="6"/>
  <c r="P286" i="6" s="1"/>
  <c r="K286" i="6"/>
  <c r="J286" i="6"/>
  <c r="I286" i="6"/>
  <c r="H286" i="6"/>
  <c r="U285" i="6"/>
  <c r="T285" i="6"/>
  <c r="S285" i="6"/>
  <c r="R285" i="6"/>
  <c r="V285" i="6" s="1"/>
  <c r="P285" i="6"/>
  <c r="O285" i="6"/>
  <c r="N285" i="6"/>
  <c r="K285" i="6"/>
  <c r="J285" i="6"/>
  <c r="I285" i="6"/>
  <c r="H285" i="6"/>
  <c r="U284" i="6"/>
  <c r="V284" i="6" s="1"/>
  <c r="T284" i="6"/>
  <c r="S284" i="6"/>
  <c r="R284" i="6"/>
  <c r="O284" i="6"/>
  <c r="N284" i="6"/>
  <c r="K284" i="6"/>
  <c r="J284" i="6"/>
  <c r="L284" i="6" s="1"/>
  <c r="I284" i="6"/>
  <c r="H284" i="6"/>
  <c r="U277" i="6"/>
  <c r="T277" i="6"/>
  <c r="S277" i="6"/>
  <c r="R277" i="6"/>
  <c r="O277" i="6"/>
  <c r="N277" i="6"/>
  <c r="P277" i="6" s="1"/>
  <c r="K277" i="6"/>
  <c r="J277" i="6"/>
  <c r="I277" i="6"/>
  <c r="H277" i="6"/>
  <c r="L277" i="6" s="1"/>
  <c r="U276" i="6"/>
  <c r="T276" i="6"/>
  <c r="S276" i="6"/>
  <c r="R276" i="6"/>
  <c r="P276" i="6"/>
  <c r="O276" i="6"/>
  <c r="N276" i="6"/>
  <c r="K276" i="6"/>
  <c r="J276" i="6"/>
  <c r="I276" i="6"/>
  <c r="H276" i="6"/>
  <c r="U275" i="6"/>
  <c r="T275" i="6"/>
  <c r="S275" i="6"/>
  <c r="R275" i="6"/>
  <c r="V275" i="6" s="1"/>
  <c r="O275" i="6"/>
  <c r="N275" i="6"/>
  <c r="L275" i="6"/>
  <c r="K275" i="6"/>
  <c r="J275" i="6"/>
  <c r="I275" i="6"/>
  <c r="H275" i="6"/>
  <c r="U274" i="6"/>
  <c r="T274" i="6"/>
  <c r="S274" i="6"/>
  <c r="R274" i="6"/>
  <c r="O274" i="6"/>
  <c r="N274" i="6"/>
  <c r="K274" i="6"/>
  <c r="J274" i="6"/>
  <c r="I274" i="6"/>
  <c r="H274" i="6"/>
  <c r="U273" i="6"/>
  <c r="T273" i="6"/>
  <c r="S273" i="6"/>
  <c r="R273" i="6"/>
  <c r="O273" i="6"/>
  <c r="P273" i="6" s="1"/>
  <c r="N273" i="6"/>
  <c r="K273" i="6"/>
  <c r="J273" i="6"/>
  <c r="I273" i="6"/>
  <c r="H273" i="6"/>
  <c r="U272" i="6"/>
  <c r="T272" i="6"/>
  <c r="S272" i="6"/>
  <c r="R272" i="6"/>
  <c r="O272" i="6"/>
  <c r="N272" i="6"/>
  <c r="K272" i="6"/>
  <c r="J272" i="6"/>
  <c r="I272" i="6"/>
  <c r="L272" i="6" s="1"/>
  <c r="H272" i="6"/>
  <c r="U271" i="6"/>
  <c r="T271" i="6"/>
  <c r="S271" i="6"/>
  <c r="R271" i="6"/>
  <c r="P271" i="6"/>
  <c r="O271" i="6"/>
  <c r="N271" i="6"/>
  <c r="K271" i="6"/>
  <c r="J271" i="6"/>
  <c r="I271" i="6"/>
  <c r="H271" i="6"/>
  <c r="U270" i="6"/>
  <c r="T270" i="6"/>
  <c r="S270" i="6"/>
  <c r="R270" i="6"/>
  <c r="O270" i="6"/>
  <c r="N270" i="6"/>
  <c r="K270" i="6"/>
  <c r="J270" i="6"/>
  <c r="I270" i="6"/>
  <c r="H270" i="6"/>
  <c r="U269" i="6"/>
  <c r="T269" i="6"/>
  <c r="S269" i="6"/>
  <c r="R269" i="6"/>
  <c r="O269" i="6"/>
  <c r="N269" i="6"/>
  <c r="P269" i="6" s="1"/>
  <c r="K269" i="6"/>
  <c r="J269" i="6"/>
  <c r="I269" i="6"/>
  <c r="H269" i="6"/>
  <c r="U268" i="6"/>
  <c r="T268" i="6"/>
  <c r="S268" i="6"/>
  <c r="R268" i="6"/>
  <c r="O268" i="6"/>
  <c r="P268" i="6" s="1"/>
  <c r="N268" i="6"/>
  <c r="K268" i="6"/>
  <c r="J268" i="6"/>
  <c r="I268" i="6"/>
  <c r="H268" i="6"/>
  <c r="L268" i="6" s="1"/>
  <c r="U267" i="6"/>
  <c r="T267" i="6"/>
  <c r="S267" i="6"/>
  <c r="R267" i="6"/>
  <c r="O267" i="6"/>
  <c r="N267" i="6"/>
  <c r="K267" i="6"/>
  <c r="J267" i="6"/>
  <c r="I267" i="6"/>
  <c r="H267" i="6"/>
  <c r="L267" i="6" s="1"/>
  <c r="U266" i="6"/>
  <c r="T266" i="6"/>
  <c r="S266" i="6"/>
  <c r="R266" i="6"/>
  <c r="O266" i="6"/>
  <c r="N266" i="6"/>
  <c r="P266" i="6" s="1"/>
  <c r="K266" i="6"/>
  <c r="J266" i="6"/>
  <c r="I266" i="6"/>
  <c r="H266" i="6"/>
  <c r="U265" i="6"/>
  <c r="T265" i="6"/>
  <c r="S265" i="6"/>
  <c r="R265" i="6"/>
  <c r="O265" i="6"/>
  <c r="P265" i="6" s="1"/>
  <c r="N265" i="6"/>
  <c r="K265" i="6"/>
  <c r="J265" i="6"/>
  <c r="I265" i="6"/>
  <c r="H265" i="6"/>
  <c r="U264" i="6"/>
  <c r="T264" i="6"/>
  <c r="S264" i="6"/>
  <c r="R264" i="6"/>
  <c r="O264" i="6"/>
  <c r="N264" i="6"/>
  <c r="K264" i="6"/>
  <c r="J264" i="6"/>
  <c r="I264" i="6"/>
  <c r="H264" i="6"/>
  <c r="U263" i="6"/>
  <c r="T263" i="6"/>
  <c r="S263" i="6"/>
  <c r="R263" i="6"/>
  <c r="O263" i="6"/>
  <c r="N263" i="6"/>
  <c r="P263" i="6" s="1"/>
  <c r="K263" i="6"/>
  <c r="J263" i="6"/>
  <c r="I263" i="6"/>
  <c r="H263" i="6"/>
  <c r="U262" i="6"/>
  <c r="T262" i="6"/>
  <c r="S262" i="6"/>
  <c r="R262" i="6"/>
  <c r="O262" i="6"/>
  <c r="N262" i="6"/>
  <c r="K262" i="6"/>
  <c r="J262" i="6"/>
  <c r="I262" i="6"/>
  <c r="H262" i="6"/>
  <c r="L262" i="6" s="1"/>
  <c r="U261" i="6"/>
  <c r="T261" i="6"/>
  <c r="S261" i="6"/>
  <c r="R261" i="6"/>
  <c r="O261" i="6"/>
  <c r="N261" i="6"/>
  <c r="P261" i="6" s="1"/>
  <c r="K261" i="6"/>
  <c r="J261" i="6"/>
  <c r="I261" i="6"/>
  <c r="H261" i="6"/>
  <c r="L261" i="6" s="1"/>
  <c r="U260" i="6"/>
  <c r="T260" i="6"/>
  <c r="S260" i="6"/>
  <c r="R260" i="6"/>
  <c r="P260" i="6"/>
  <c r="O260" i="6"/>
  <c r="N260" i="6"/>
  <c r="K260" i="6"/>
  <c r="J260" i="6"/>
  <c r="I260" i="6"/>
  <c r="H260" i="6"/>
  <c r="U259" i="6"/>
  <c r="T259" i="6"/>
  <c r="S259" i="6"/>
  <c r="R259" i="6"/>
  <c r="V259" i="6" s="1"/>
  <c r="O259" i="6"/>
  <c r="N259" i="6"/>
  <c r="P259" i="6" s="1"/>
  <c r="K259" i="6"/>
  <c r="J259" i="6"/>
  <c r="I259" i="6"/>
  <c r="H259" i="6"/>
  <c r="L259" i="6" s="1"/>
  <c r="U258" i="6"/>
  <c r="T258" i="6"/>
  <c r="S258" i="6"/>
  <c r="V258" i="6" s="1"/>
  <c r="R258" i="6"/>
  <c r="O258" i="6"/>
  <c r="N258" i="6"/>
  <c r="P258" i="6" s="1"/>
  <c r="K258" i="6"/>
  <c r="J258" i="6"/>
  <c r="I258" i="6"/>
  <c r="H258" i="6"/>
  <c r="U257" i="6"/>
  <c r="T257" i="6"/>
  <c r="S257" i="6"/>
  <c r="R257" i="6"/>
  <c r="O257" i="6"/>
  <c r="N257" i="6"/>
  <c r="P257" i="6" s="1"/>
  <c r="K257" i="6"/>
  <c r="J257" i="6"/>
  <c r="I257" i="6"/>
  <c r="H257" i="6"/>
  <c r="U256" i="6"/>
  <c r="T256" i="6"/>
  <c r="S256" i="6"/>
  <c r="R256" i="6"/>
  <c r="O256" i="6"/>
  <c r="N256" i="6"/>
  <c r="K256" i="6"/>
  <c r="J256" i="6"/>
  <c r="I256" i="6"/>
  <c r="H256" i="6"/>
  <c r="L256" i="6" s="1"/>
  <c r="U249" i="6"/>
  <c r="T249" i="6"/>
  <c r="S249" i="6"/>
  <c r="R249" i="6"/>
  <c r="O249" i="6"/>
  <c r="N249" i="6"/>
  <c r="K249" i="6"/>
  <c r="J249" i="6"/>
  <c r="I249" i="6"/>
  <c r="H249" i="6"/>
  <c r="U248" i="6"/>
  <c r="T248" i="6"/>
  <c r="S248" i="6"/>
  <c r="R248" i="6"/>
  <c r="O248" i="6"/>
  <c r="P248" i="6" s="1"/>
  <c r="N248" i="6"/>
  <c r="K248" i="6"/>
  <c r="J248" i="6"/>
  <c r="I248" i="6"/>
  <c r="H248" i="6"/>
  <c r="L248" i="6" s="1"/>
  <c r="U247" i="6"/>
  <c r="T247" i="6"/>
  <c r="S247" i="6"/>
  <c r="R247" i="6"/>
  <c r="O247" i="6"/>
  <c r="P247" i="6" s="1"/>
  <c r="N247" i="6"/>
  <c r="K247" i="6"/>
  <c r="J247" i="6"/>
  <c r="I247" i="6"/>
  <c r="H247" i="6"/>
  <c r="U246" i="6"/>
  <c r="T246" i="6"/>
  <c r="S246" i="6"/>
  <c r="R246" i="6"/>
  <c r="O246" i="6"/>
  <c r="P246" i="6" s="1"/>
  <c r="N246" i="6"/>
  <c r="K246" i="6"/>
  <c r="J246" i="6"/>
  <c r="I246" i="6"/>
  <c r="H246" i="6"/>
  <c r="U245" i="6"/>
  <c r="T245" i="6"/>
  <c r="S245" i="6"/>
  <c r="R245" i="6"/>
  <c r="O245" i="6"/>
  <c r="N245" i="6"/>
  <c r="P245" i="6" s="1"/>
  <c r="K245" i="6"/>
  <c r="J245" i="6"/>
  <c r="I245" i="6"/>
  <c r="H245" i="6"/>
  <c r="L245" i="6" s="1"/>
  <c r="U244" i="6"/>
  <c r="T244" i="6"/>
  <c r="S244" i="6"/>
  <c r="R244" i="6"/>
  <c r="O244" i="6"/>
  <c r="N244" i="6"/>
  <c r="P244" i="6" s="1"/>
  <c r="K244" i="6"/>
  <c r="J244" i="6"/>
  <c r="I244" i="6"/>
  <c r="H244" i="6"/>
  <c r="U243" i="6"/>
  <c r="T243" i="6"/>
  <c r="S243" i="6"/>
  <c r="R243" i="6"/>
  <c r="O243" i="6"/>
  <c r="N243" i="6"/>
  <c r="P243" i="6" s="1"/>
  <c r="K243" i="6"/>
  <c r="J243" i="6"/>
  <c r="I243" i="6"/>
  <c r="H243" i="6"/>
  <c r="U242" i="6"/>
  <c r="T242" i="6"/>
  <c r="S242" i="6"/>
  <c r="R242" i="6"/>
  <c r="V242" i="6" s="1"/>
  <c r="O242" i="6"/>
  <c r="N242" i="6"/>
  <c r="K242" i="6"/>
  <c r="J242" i="6"/>
  <c r="I242" i="6"/>
  <c r="H242" i="6"/>
  <c r="L242" i="6" s="1"/>
  <c r="U241" i="6"/>
  <c r="T241" i="6"/>
  <c r="S241" i="6"/>
  <c r="R241" i="6"/>
  <c r="O241" i="6"/>
  <c r="N241" i="6"/>
  <c r="P241" i="6" s="1"/>
  <c r="K241" i="6"/>
  <c r="J241" i="6"/>
  <c r="I241" i="6"/>
  <c r="L241" i="6" s="1"/>
  <c r="H241" i="6"/>
  <c r="U240" i="6"/>
  <c r="T240" i="6"/>
  <c r="S240" i="6"/>
  <c r="R240" i="6"/>
  <c r="O240" i="6"/>
  <c r="N240" i="6"/>
  <c r="P240" i="6" s="1"/>
  <c r="K240" i="6"/>
  <c r="J240" i="6"/>
  <c r="I240" i="6"/>
  <c r="H240" i="6"/>
  <c r="U239" i="6"/>
  <c r="T239" i="6"/>
  <c r="S239" i="6"/>
  <c r="R239" i="6"/>
  <c r="V239" i="6" s="1"/>
  <c r="O239" i="6"/>
  <c r="N239" i="6"/>
  <c r="K239" i="6"/>
  <c r="J239" i="6"/>
  <c r="I239" i="6"/>
  <c r="H239" i="6"/>
  <c r="L239" i="6" s="1"/>
  <c r="U238" i="6"/>
  <c r="T238" i="6"/>
  <c r="S238" i="6"/>
  <c r="R238" i="6"/>
  <c r="O238" i="6"/>
  <c r="N238" i="6"/>
  <c r="P238" i="6" s="1"/>
  <c r="K238" i="6"/>
  <c r="J238" i="6"/>
  <c r="I238" i="6"/>
  <c r="H238" i="6"/>
  <c r="U237" i="6"/>
  <c r="T237" i="6"/>
  <c r="S237" i="6"/>
  <c r="R237" i="6"/>
  <c r="O237" i="6"/>
  <c r="N237" i="6"/>
  <c r="K237" i="6"/>
  <c r="J237" i="6"/>
  <c r="I237" i="6"/>
  <c r="H237" i="6"/>
  <c r="U236" i="6"/>
  <c r="T236" i="6"/>
  <c r="S236" i="6"/>
  <c r="R236" i="6"/>
  <c r="O236" i="6"/>
  <c r="N236" i="6"/>
  <c r="P236" i="6" s="1"/>
  <c r="K236" i="6"/>
  <c r="J236" i="6"/>
  <c r="I236" i="6"/>
  <c r="H236" i="6"/>
  <c r="U235" i="6"/>
  <c r="T235" i="6"/>
  <c r="S235" i="6"/>
  <c r="R235" i="6"/>
  <c r="O235" i="6"/>
  <c r="P235" i="6" s="1"/>
  <c r="N235" i="6"/>
  <c r="K235" i="6"/>
  <c r="J235" i="6"/>
  <c r="I235" i="6"/>
  <c r="H235" i="6"/>
  <c r="U234" i="6"/>
  <c r="T234" i="6"/>
  <c r="S234" i="6"/>
  <c r="R234" i="6"/>
  <c r="O234" i="6"/>
  <c r="N234" i="6"/>
  <c r="P234" i="6" s="1"/>
  <c r="K234" i="6"/>
  <c r="J234" i="6"/>
  <c r="L234" i="6" s="1"/>
  <c r="I234" i="6"/>
  <c r="H234" i="6"/>
  <c r="U233" i="6"/>
  <c r="T233" i="6"/>
  <c r="S233" i="6"/>
  <c r="R233" i="6"/>
  <c r="O233" i="6"/>
  <c r="N233" i="6"/>
  <c r="P233" i="6" s="1"/>
  <c r="K233" i="6"/>
  <c r="J233" i="6"/>
  <c r="I233" i="6"/>
  <c r="H233" i="6"/>
  <c r="U232" i="6"/>
  <c r="T232" i="6"/>
  <c r="S232" i="6"/>
  <c r="R232" i="6"/>
  <c r="O232" i="6"/>
  <c r="P232" i="6" s="1"/>
  <c r="N232" i="6"/>
  <c r="K232" i="6"/>
  <c r="J232" i="6"/>
  <c r="I232" i="6"/>
  <c r="H232" i="6"/>
  <c r="U231" i="6"/>
  <c r="T231" i="6"/>
  <c r="S231" i="6"/>
  <c r="R231" i="6"/>
  <c r="O231" i="6"/>
  <c r="N231" i="6"/>
  <c r="K231" i="6"/>
  <c r="J231" i="6"/>
  <c r="L231" i="6" s="1"/>
  <c r="I231" i="6"/>
  <c r="H231" i="6"/>
  <c r="U230" i="6"/>
  <c r="T230" i="6"/>
  <c r="S230" i="6"/>
  <c r="R230" i="6"/>
  <c r="O230" i="6"/>
  <c r="P230" i="6" s="1"/>
  <c r="N230" i="6"/>
  <c r="K230" i="6"/>
  <c r="J230" i="6"/>
  <c r="I230" i="6"/>
  <c r="H230" i="6"/>
  <c r="L230" i="6" s="1"/>
  <c r="U229" i="6"/>
  <c r="T229" i="6"/>
  <c r="S229" i="6"/>
  <c r="R229" i="6"/>
  <c r="O229" i="6"/>
  <c r="N229" i="6"/>
  <c r="K229" i="6"/>
  <c r="J229" i="6"/>
  <c r="I229" i="6"/>
  <c r="H229" i="6"/>
  <c r="U228" i="6"/>
  <c r="T228" i="6"/>
  <c r="S228" i="6"/>
  <c r="R228" i="6"/>
  <c r="O228" i="6"/>
  <c r="N228" i="6"/>
  <c r="P228" i="6" s="1"/>
  <c r="K228" i="6"/>
  <c r="J228" i="6"/>
  <c r="I228" i="6"/>
  <c r="H228" i="6"/>
  <c r="U221" i="6"/>
  <c r="T221" i="6"/>
  <c r="S221" i="6"/>
  <c r="R221" i="6"/>
  <c r="O221" i="6"/>
  <c r="P221" i="6" s="1"/>
  <c r="N221" i="6"/>
  <c r="K221" i="6"/>
  <c r="J221" i="6"/>
  <c r="I221" i="6"/>
  <c r="H221" i="6"/>
  <c r="L221" i="6" s="1"/>
  <c r="U220" i="6"/>
  <c r="T220" i="6"/>
  <c r="S220" i="6"/>
  <c r="R220" i="6"/>
  <c r="O220" i="6"/>
  <c r="N220" i="6"/>
  <c r="K220" i="6"/>
  <c r="J220" i="6"/>
  <c r="I220" i="6"/>
  <c r="H220" i="6"/>
  <c r="U219" i="6"/>
  <c r="T219" i="6"/>
  <c r="S219" i="6"/>
  <c r="R219" i="6"/>
  <c r="O219" i="6"/>
  <c r="N219" i="6"/>
  <c r="P219" i="6" s="1"/>
  <c r="K219" i="6"/>
  <c r="J219" i="6"/>
  <c r="I219" i="6"/>
  <c r="H219" i="6"/>
  <c r="U218" i="6"/>
  <c r="T218" i="6"/>
  <c r="S218" i="6"/>
  <c r="R218" i="6"/>
  <c r="O218" i="6"/>
  <c r="N218" i="6"/>
  <c r="P218" i="6" s="1"/>
  <c r="K218" i="6"/>
  <c r="J218" i="6"/>
  <c r="I218" i="6"/>
  <c r="H218" i="6"/>
  <c r="U217" i="6"/>
  <c r="T217" i="6"/>
  <c r="S217" i="6"/>
  <c r="R217" i="6"/>
  <c r="O217" i="6"/>
  <c r="N217" i="6"/>
  <c r="K217" i="6"/>
  <c r="J217" i="6"/>
  <c r="I217" i="6"/>
  <c r="H217" i="6"/>
  <c r="L217" i="6" s="1"/>
  <c r="U216" i="6"/>
  <c r="T216" i="6"/>
  <c r="S216" i="6"/>
  <c r="R216" i="6"/>
  <c r="O216" i="6"/>
  <c r="N216" i="6"/>
  <c r="P216" i="6" s="1"/>
  <c r="K216" i="6"/>
  <c r="J216" i="6"/>
  <c r="I216" i="6"/>
  <c r="L216" i="6" s="1"/>
  <c r="H216" i="6"/>
  <c r="U215" i="6"/>
  <c r="T215" i="6"/>
  <c r="S215" i="6"/>
  <c r="R215" i="6"/>
  <c r="O215" i="6"/>
  <c r="N215" i="6"/>
  <c r="P215" i="6" s="1"/>
  <c r="K215" i="6"/>
  <c r="J215" i="6"/>
  <c r="I215" i="6"/>
  <c r="H215" i="6"/>
  <c r="U214" i="6"/>
  <c r="T214" i="6"/>
  <c r="S214" i="6"/>
  <c r="R214" i="6"/>
  <c r="O214" i="6"/>
  <c r="P214" i="6" s="1"/>
  <c r="N214" i="6"/>
  <c r="K214" i="6"/>
  <c r="J214" i="6"/>
  <c r="I214" i="6"/>
  <c r="H214" i="6"/>
  <c r="L214" i="6" s="1"/>
  <c r="U213" i="6"/>
  <c r="T213" i="6"/>
  <c r="S213" i="6"/>
  <c r="R213" i="6"/>
  <c r="O213" i="6"/>
  <c r="N213" i="6"/>
  <c r="P213" i="6" s="1"/>
  <c r="K213" i="6"/>
  <c r="J213" i="6"/>
  <c r="I213" i="6"/>
  <c r="H213" i="6"/>
  <c r="U212" i="6"/>
  <c r="T212" i="6"/>
  <c r="S212" i="6"/>
  <c r="R212" i="6"/>
  <c r="O212" i="6"/>
  <c r="N212" i="6"/>
  <c r="P212" i="6" s="1"/>
  <c r="K212" i="6"/>
  <c r="J212" i="6"/>
  <c r="I212" i="6"/>
  <c r="H212" i="6"/>
  <c r="U211" i="6"/>
  <c r="T211" i="6"/>
  <c r="S211" i="6"/>
  <c r="R211" i="6"/>
  <c r="O211" i="6"/>
  <c r="N211" i="6"/>
  <c r="K211" i="6"/>
  <c r="J211" i="6"/>
  <c r="I211" i="6"/>
  <c r="H211" i="6"/>
  <c r="U210" i="6"/>
  <c r="T210" i="6"/>
  <c r="S210" i="6"/>
  <c r="R210" i="6"/>
  <c r="O210" i="6"/>
  <c r="N210" i="6"/>
  <c r="P210" i="6" s="1"/>
  <c r="K210" i="6"/>
  <c r="J210" i="6"/>
  <c r="I210" i="6"/>
  <c r="H210" i="6"/>
  <c r="U209" i="6"/>
  <c r="T209" i="6"/>
  <c r="S209" i="6"/>
  <c r="R209" i="6"/>
  <c r="O209" i="6"/>
  <c r="N209" i="6"/>
  <c r="P209" i="6" s="1"/>
  <c r="L209" i="6"/>
  <c r="K209" i="6"/>
  <c r="J209" i="6"/>
  <c r="I209" i="6"/>
  <c r="H209" i="6"/>
  <c r="U208" i="6"/>
  <c r="T208" i="6"/>
  <c r="S208" i="6"/>
  <c r="R208" i="6"/>
  <c r="O208" i="6"/>
  <c r="N208" i="6"/>
  <c r="K208" i="6"/>
  <c r="J208" i="6"/>
  <c r="I208" i="6"/>
  <c r="L208" i="6" s="1"/>
  <c r="H208" i="6"/>
  <c r="U207" i="6"/>
  <c r="T207" i="6"/>
  <c r="S207" i="6"/>
  <c r="R207" i="6"/>
  <c r="O207" i="6"/>
  <c r="N207" i="6"/>
  <c r="K207" i="6"/>
  <c r="J207" i="6"/>
  <c r="I207" i="6"/>
  <c r="H207" i="6"/>
  <c r="U206" i="6"/>
  <c r="T206" i="6"/>
  <c r="S206" i="6"/>
  <c r="R206" i="6"/>
  <c r="O206" i="6"/>
  <c r="P206" i="6" s="1"/>
  <c r="N206" i="6"/>
  <c r="K206" i="6"/>
  <c r="L206" i="6" s="1"/>
  <c r="J206" i="6"/>
  <c r="I206" i="6"/>
  <c r="H206" i="6"/>
  <c r="U205" i="6"/>
  <c r="T205" i="6"/>
  <c r="S205" i="6"/>
  <c r="R205" i="6"/>
  <c r="O205" i="6"/>
  <c r="N205" i="6"/>
  <c r="K205" i="6"/>
  <c r="J205" i="6"/>
  <c r="I205" i="6"/>
  <c r="H205" i="6"/>
  <c r="U204" i="6"/>
  <c r="T204" i="6"/>
  <c r="S204" i="6"/>
  <c r="R204" i="6"/>
  <c r="O204" i="6"/>
  <c r="N204" i="6"/>
  <c r="P204" i="6" s="1"/>
  <c r="K204" i="6"/>
  <c r="J204" i="6"/>
  <c r="I204" i="6"/>
  <c r="H204" i="6"/>
  <c r="L204" i="6" s="1"/>
  <c r="U203" i="6"/>
  <c r="T203" i="6"/>
  <c r="S203" i="6"/>
  <c r="R203" i="6"/>
  <c r="P203" i="6"/>
  <c r="O203" i="6"/>
  <c r="N203" i="6"/>
  <c r="K203" i="6"/>
  <c r="J203" i="6"/>
  <c r="I203" i="6"/>
  <c r="H203" i="6"/>
  <c r="U202" i="6"/>
  <c r="T202" i="6"/>
  <c r="S202" i="6"/>
  <c r="R202" i="6"/>
  <c r="O202" i="6"/>
  <c r="P202" i="6" s="1"/>
  <c r="N202" i="6"/>
  <c r="K202" i="6"/>
  <c r="J202" i="6"/>
  <c r="I202" i="6"/>
  <c r="L202" i="6" s="1"/>
  <c r="H202" i="6"/>
  <c r="U201" i="6"/>
  <c r="T201" i="6"/>
  <c r="S201" i="6"/>
  <c r="R201" i="6"/>
  <c r="O201" i="6"/>
  <c r="P201" i="6" s="1"/>
  <c r="N201" i="6"/>
  <c r="K201" i="6"/>
  <c r="J201" i="6"/>
  <c r="I201" i="6"/>
  <c r="H201" i="6"/>
  <c r="U200" i="6"/>
  <c r="T200" i="6"/>
  <c r="S200" i="6"/>
  <c r="R200" i="6"/>
  <c r="P200" i="6"/>
  <c r="O200" i="6"/>
  <c r="N200" i="6"/>
  <c r="K200" i="6"/>
  <c r="J200" i="6"/>
  <c r="I200" i="6"/>
  <c r="H200" i="6"/>
  <c r="U193" i="6"/>
  <c r="T193" i="6"/>
  <c r="S193" i="6"/>
  <c r="R193" i="6"/>
  <c r="O193" i="6"/>
  <c r="N193" i="6"/>
  <c r="P193" i="6" s="1"/>
  <c r="K193" i="6"/>
  <c r="J193" i="6"/>
  <c r="I193" i="6"/>
  <c r="H193" i="6"/>
  <c r="L193" i="6" s="1"/>
  <c r="U192" i="6"/>
  <c r="T192" i="6"/>
  <c r="S192" i="6"/>
  <c r="R192" i="6"/>
  <c r="O192" i="6"/>
  <c r="N192" i="6"/>
  <c r="K192" i="6"/>
  <c r="J192" i="6"/>
  <c r="I192" i="6"/>
  <c r="H192" i="6"/>
  <c r="U191" i="6"/>
  <c r="T191" i="6"/>
  <c r="S191" i="6"/>
  <c r="R191" i="6"/>
  <c r="V191" i="6" s="1"/>
  <c r="P191" i="6"/>
  <c r="O191" i="6"/>
  <c r="N191" i="6"/>
  <c r="K191" i="6"/>
  <c r="J191" i="6"/>
  <c r="I191" i="6"/>
  <c r="H191" i="6"/>
  <c r="U190" i="6"/>
  <c r="T190" i="6"/>
  <c r="V190" i="6" s="1"/>
  <c r="S190" i="6"/>
  <c r="R190" i="6"/>
  <c r="O190" i="6"/>
  <c r="N190" i="6"/>
  <c r="P190" i="6" s="1"/>
  <c r="K190" i="6"/>
  <c r="J190" i="6"/>
  <c r="I190" i="6"/>
  <c r="L190" i="6" s="1"/>
  <c r="H190" i="6"/>
  <c r="U189" i="6"/>
  <c r="T189" i="6"/>
  <c r="S189" i="6"/>
  <c r="R189" i="6"/>
  <c r="O189" i="6"/>
  <c r="N189" i="6"/>
  <c r="P189" i="6" s="1"/>
  <c r="K189" i="6"/>
  <c r="J189" i="6"/>
  <c r="I189" i="6"/>
  <c r="H189" i="6"/>
  <c r="U188" i="6"/>
  <c r="T188" i="6"/>
  <c r="S188" i="6"/>
  <c r="R188" i="6"/>
  <c r="V188" i="6" s="1"/>
  <c r="O188" i="6"/>
  <c r="N188" i="6"/>
  <c r="P188" i="6" s="1"/>
  <c r="K188" i="6"/>
  <c r="J188" i="6"/>
  <c r="I188" i="6"/>
  <c r="H188" i="6"/>
  <c r="L188" i="6" s="1"/>
  <c r="U187" i="6"/>
  <c r="T187" i="6"/>
  <c r="S187" i="6"/>
  <c r="R187" i="6"/>
  <c r="O187" i="6"/>
  <c r="N187" i="6"/>
  <c r="K187" i="6"/>
  <c r="J187" i="6"/>
  <c r="I187" i="6"/>
  <c r="L187" i="6" s="1"/>
  <c r="H187" i="6"/>
  <c r="U186" i="6"/>
  <c r="T186" i="6"/>
  <c r="S186" i="6"/>
  <c r="R186" i="6"/>
  <c r="O186" i="6"/>
  <c r="N186" i="6"/>
  <c r="P186" i="6" s="1"/>
  <c r="K186" i="6"/>
  <c r="J186" i="6"/>
  <c r="I186" i="6"/>
  <c r="H186" i="6"/>
  <c r="L186" i="6" s="1"/>
  <c r="U185" i="6"/>
  <c r="T185" i="6"/>
  <c r="S185" i="6"/>
  <c r="R185" i="6"/>
  <c r="O185" i="6"/>
  <c r="N185" i="6"/>
  <c r="P185" i="6" s="1"/>
  <c r="K185" i="6"/>
  <c r="J185" i="6"/>
  <c r="I185" i="6"/>
  <c r="H185" i="6"/>
  <c r="L185" i="6" s="1"/>
  <c r="U184" i="6"/>
  <c r="T184" i="6"/>
  <c r="S184" i="6"/>
  <c r="R184" i="6"/>
  <c r="O184" i="6"/>
  <c r="P184" i="6" s="1"/>
  <c r="N184" i="6"/>
  <c r="K184" i="6"/>
  <c r="J184" i="6"/>
  <c r="I184" i="6"/>
  <c r="H184" i="6"/>
  <c r="U183" i="6"/>
  <c r="T183" i="6"/>
  <c r="S183" i="6"/>
  <c r="R183" i="6"/>
  <c r="O183" i="6"/>
  <c r="N183" i="6"/>
  <c r="P183" i="6" s="1"/>
  <c r="K183" i="6"/>
  <c r="J183" i="6"/>
  <c r="I183" i="6"/>
  <c r="H183" i="6"/>
  <c r="L183" i="6" s="1"/>
  <c r="U182" i="6"/>
  <c r="T182" i="6"/>
  <c r="S182" i="6"/>
  <c r="V182" i="6" s="1"/>
  <c r="R182" i="6"/>
  <c r="O182" i="6"/>
  <c r="N182" i="6"/>
  <c r="K182" i="6"/>
  <c r="J182" i="6"/>
  <c r="I182" i="6"/>
  <c r="H182" i="6"/>
  <c r="L182" i="6" s="1"/>
  <c r="U181" i="6"/>
  <c r="T181" i="6"/>
  <c r="S181" i="6"/>
  <c r="R181" i="6"/>
  <c r="V181" i="6" s="1"/>
  <c r="O181" i="6"/>
  <c r="N181" i="6"/>
  <c r="P181" i="6" s="1"/>
  <c r="K181" i="6"/>
  <c r="J181" i="6"/>
  <c r="I181" i="6"/>
  <c r="H181" i="6"/>
  <c r="U180" i="6"/>
  <c r="T180" i="6"/>
  <c r="S180" i="6"/>
  <c r="R180" i="6"/>
  <c r="O180" i="6"/>
  <c r="N180" i="6"/>
  <c r="K180" i="6"/>
  <c r="J180" i="6"/>
  <c r="I180" i="6"/>
  <c r="H180" i="6"/>
  <c r="L180" i="6" s="1"/>
  <c r="U179" i="6"/>
  <c r="T179" i="6"/>
  <c r="S179" i="6"/>
  <c r="R179" i="6"/>
  <c r="O179" i="6"/>
  <c r="N179" i="6"/>
  <c r="P179" i="6" s="1"/>
  <c r="K179" i="6"/>
  <c r="J179" i="6"/>
  <c r="I179" i="6"/>
  <c r="L179" i="6" s="1"/>
  <c r="H179" i="6"/>
  <c r="U178" i="6"/>
  <c r="T178" i="6"/>
  <c r="S178" i="6"/>
  <c r="R178" i="6"/>
  <c r="O178" i="6"/>
  <c r="N178" i="6"/>
  <c r="P178" i="6" s="1"/>
  <c r="K178" i="6"/>
  <c r="J178" i="6"/>
  <c r="I178" i="6"/>
  <c r="H178" i="6"/>
  <c r="L178" i="6" s="1"/>
  <c r="U177" i="6"/>
  <c r="T177" i="6"/>
  <c r="S177" i="6"/>
  <c r="V177" i="6" s="1"/>
  <c r="R177" i="6"/>
  <c r="O177" i="6"/>
  <c r="N177" i="6"/>
  <c r="P177" i="6" s="1"/>
  <c r="K177" i="6"/>
  <c r="J177" i="6"/>
  <c r="I177" i="6"/>
  <c r="H177" i="6"/>
  <c r="L177" i="6" s="1"/>
  <c r="U176" i="6"/>
  <c r="T176" i="6"/>
  <c r="S176" i="6"/>
  <c r="R176" i="6"/>
  <c r="V176" i="6" s="1"/>
  <c r="O176" i="6"/>
  <c r="P176" i="6" s="1"/>
  <c r="N176" i="6"/>
  <c r="K176" i="6"/>
  <c r="J176" i="6"/>
  <c r="I176" i="6"/>
  <c r="H176" i="6"/>
  <c r="U175" i="6"/>
  <c r="T175" i="6"/>
  <c r="S175" i="6"/>
  <c r="R175" i="6"/>
  <c r="O175" i="6"/>
  <c r="P175" i="6" s="1"/>
  <c r="N175" i="6"/>
  <c r="K175" i="6"/>
  <c r="J175" i="6"/>
  <c r="I175" i="6"/>
  <c r="H175" i="6"/>
  <c r="U174" i="6"/>
  <c r="T174" i="6"/>
  <c r="S174" i="6"/>
  <c r="R174" i="6"/>
  <c r="O174" i="6"/>
  <c r="N174" i="6"/>
  <c r="P174" i="6" s="1"/>
  <c r="K174" i="6"/>
  <c r="J174" i="6"/>
  <c r="I174" i="6"/>
  <c r="H174" i="6"/>
  <c r="L174" i="6" s="1"/>
  <c r="U173" i="6"/>
  <c r="T173" i="6"/>
  <c r="S173" i="6"/>
  <c r="R173" i="6"/>
  <c r="O173" i="6"/>
  <c r="N173" i="6"/>
  <c r="P173" i="6" s="1"/>
  <c r="K173" i="6"/>
  <c r="J173" i="6"/>
  <c r="I173" i="6"/>
  <c r="H173" i="6"/>
  <c r="U172" i="6"/>
  <c r="T172" i="6"/>
  <c r="S172" i="6"/>
  <c r="R172" i="6"/>
  <c r="V172" i="6" s="1"/>
  <c r="O172" i="6"/>
  <c r="N172" i="6"/>
  <c r="K172" i="6"/>
  <c r="J172" i="6"/>
  <c r="I172" i="6"/>
  <c r="H172" i="6"/>
  <c r="L172" i="6" s="1"/>
  <c r="U165" i="6"/>
  <c r="T165" i="6"/>
  <c r="S165" i="6"/>
  <c r="R165" i="6"/>
  <c r="O165" i="6"/>
  <c r="N165" i="6"/>
  <c r="K165" i="6"/>
  <c r="J165" i="6"/>
  <c r="I165" i="6"/>
  <c r="H165" i="6"/>
  <c r="L165" i="6" s="1"/>
  <c r="U164" i="6"/>
  <c r="T164" i="6"/>
  <c r="S164" i="6"/>
  <c r="R164" i="6"/>
  <c r="O164" i="6"/>
  <c r="N164" i="6"/>
  <c r="P164" i="6" s="1"/>
  <c r="K164" i="6"/>
  <c r="J164" i="6"/>
  <c r="I164" i="6"/>
  <c r="H164" i="6"/>
  <c r="U163" i="6"/>
  <c r="T163" i="6"/>
  <c r="S163" i="6"/>
  <c r="R163" i="6"/>
  <c r="O163" i="6"/>
  <c r="N163" i="6"/>
  <c r="K163" i="6"/>
  <c r="J163" i="6"/>
  <c r="I163" i="6"/>
  <c r="H163" i="6"/>
  <c r="L163" i="6" s="1"/>
  <c r="U162" i="6"/>
  <c r="T162" i="6"/>
  <c r="S162" i="6"/>
  <c r="R162" i="6"/>
  <c r="O162" i="6"/>
  <c r="N162" i="6"/>
  <c r="K162" i="6"/>
  <c r="J162" i="6"/>
  <c r="I162" i="6"/>
  <c r="H162" i="6"/>
  <c r="U161" i="6"/>
  <c r="T161" i="6"/>
  <c r="S161" i="6"/>
  <c r="R161" i="6"/>
  <c r="O161" i="6"/>
  <c r="N161" i="6"/>
  <c r="P161" i="6" s="1"/>
  <c r="K161" i="6"/>
  <c r="J161" i="6"/>
  <c r="I161" i="6"/>
  <c r="H161" i="6"/>
  <c r="U160" i="6"/>
  <c r="T160" i="6"/>
  <c r="S160" i="6"/>
  <c r="R160" i="6"/>
  <c r="O160" i="6"/>
  <c r="N160" i="6"/>
  <c r="K160" i="6"/>
  <c r="J160" i="6"/>
  <c r="I160" i="6"/>
  <c r="H160" i="6"/>
  <c r="L160" i="6" s="1"/>
  <c r="U159" i="6"/>
  <c r="T159" i="6"/>
  <c r="S159" i="6"/>
  <c r="R159" i="6"/>
  <c r="O159" i="6"/>
  <c r="P159" i="6" s="1"/>
  <c r="N159" i="6"/>
  <c r="K159" i="6"/>
  <c r="J159" i="6"/>
  <c r="I159" i="6"/>
  <c r="H159" i="6"/>
  <c r="U158" i="6"/>
  <c r="T158" i="6"/>
  <c r="S158" i="6"/>
  <c r="R158" i="6"/>
  <c r="O158" i="6"/>
  <c r="N158" i="6"/>
  <c r="P158" i="6" s="1"/>
  <c r="K158" i="6"/>
  <c r="J158" i="6"/>
  <c r="I158" i="6"/>
  <c r="H158" i="6"/>
  <c r="U157" i="6"/>
  <c r="T157" i="6"/>
  <c r="S157" i="6"/>
  <c r="R157" i="6"/>
  <c r="O157" i="6"/>
  <c r="N157" i="6"/>
  <c r="P157" i="6" s="1"/>
  <c r="K157" i="6"/>
  <c r="J157" i="6"/>
  <c r="I157" i="6"/>
  <c r="H157" i="6"/>
  <c r="L157" i="6" s="1"/>
  <c r="U156" i="6"/>
  <c r="T156" i="6"/>
  <c r="S156" i="6"/>
  <c r="R156" i="6"/>
  <c r="P156" i="6"/>
  <c r="O156" i="6"/>
  <c r="N156" i="6"/>
  <c r="K156" i="6"/>
  <c r="J156" i="6"/>
  <c r="I156" i="6"/>
  <c r="H156" i="6"/>
  <c r="U155" i="6"/>
  <c r="T155" i="6"/>
  <c r="S155" i="6"/>
  <c r="R155" i="6"/>
  <c r="O155" i="6"/>
  <c r="N155" i="6"/>
  <c r="K155" i="6"/>
  <c r="L155" i="6" s="1"/>
  <c r="J155" i="6"/>
  <c r="I155" i="6"/>
  <c r="H155" i="6"/>
  <c r="U154" i="6"/>
  <c r="T154" i="6"/>
  <c r="S154" i="6"/>
  <c r="R154" i="6"/>
  <c r="O154" i="6"/>
  <c r="N154" i="6"/>
  <c r="K154" i="6"/>
  <c r="J154" i="6"/>
  <c r="I154" i="6"/>
  <c r="H154" i="6"/>
  <c r="U153" i="6"/>
  <c r="T153" i="6"/>
  <c r="S153" i="6"/>
  <c r="R153" i="6"/>
  <c r="P153" i="6"/>
  <c r="O153" i="6"/>
  <c r="N153" i="6"/>
  <c r="K153" i="6"/>
  <c r="J153" i="6"/>
  <c r="I153" i="6"/>
  <c r="H153" i="6"/>
  <c r="U152" i="6"/>
  <c r="T152" i="6"/>
  <c r="S152" i="6"/>
  <c r="R152" i="6"/>
  <c r="O152" i="6"/>
  <c r="N152" i="6"/>
  <c r="K152" i="6"/>
  <c r="J152" i="6"/>
  <c r="L152" i="6" s="1"/>
  <c r="I152" i="6"/>
  <c r="H152" i="6"/>
  <c r="U151" i="6"/>
  <c r="T151" i="6"/>
  <c r="S151" i="6"/>
  <c r="R151" i="6"/>
  <c r="O151" i="6"/>
  <c r="P151" i="6" s="1"/>
  <c r="N151" i="6"/>
  <c r="K151" i="6"/>
  <c r="J151" i="6"/>
  <c r="I151" i="6"/>
  <c r="H151" i="6"/>
  <c r="U150" i="6"/>
  <c r="T150" i="6"/>
  <c r="S150" i="6"/>
  <c r="R150" i="6"/>
  <c r="P150" i="6"/>
  <c r="O150" i="6"/>
  <c r="N150" i="6"/>
  <c r="K150" i="6"/>
  <c r="J150" i="6"/>
  <c r="I150" i="6"/>
  <c r="H150" i="6"/>
  <c r="U149" i="6"/>
  <c r="T149" i="6"/>
  <c r="S149" i="6"/>
  <c r="R149" i="6"/>
  <c r="O149" i="6"/>
  <c r="N149" i="6"/>
  <c r="K149" i="6"/>
  <c r="J149" i="6"/>
  <c r="L149" i="6" s="1"/>
  <c r="I149" i="6"/>
  <c r="H149" i="6"/>
  <c r="U148" i="6"/>
  <c r="T148" i="6"/>
  <c r="S148" i="6"/>
  <c r="R148" i="6"/>
  <c r="P148" i="6"/>
  <c r="O148" i="6"/>
  <c r="N148" i="6"/>
  <c r="K148" i="6"/>
  <c r="J148" i="6"/>
  <c r="I148" i="6"/>
  <c r="H148" i="6"/>
  <c r="U147" i="6"/>
  <c r="T147" i="6"/>
  <c r="S147" i="6"/>
  <c r="R147" i="6"/>
  <c r="O147" i="6"/>
  <c r="N147" i="6"/>
  <c r="P147" i="6" s="1"/>
  <c r="L147" i="6"/>
  <c r="K147" i="6"/>
  <c r="J147" i="6"/>
  <c r="I147" i="6"/>
  <c r="H147" i="6"/>
  <c r="U146" i="6"/>
  <c r="T146" i="6"/>
  <c r="S146" i="6"/>
  <c r="R146" i="6"/>
  <c r="O146" i="6"/>
  <c r="N146" i="6"/>
  <c r="P146" i="6" s="1"/>
  <c r="K146" i="6"/>
  <c r="J146" i="6"/>
  <c r="I146" i="6"/>
  <c r="H146" i="6"/>
  <c r="U145" i="6"/>
  <c r="T145" i="6"/>
  <c r="S145" i="6"/>
  <c r="R145" i="6"/>
  <c r="P145" i="6"/>
  <c r="O145" i="6"/>
  <c r="N145" i="6"/>
  <c r="K145" i="6"/>
  <c r="J145" i="6"/>
  <c r="I145" i="6"/>
  <c r="H145" i="6"/>
  <c r="V144" i="6"/>
  <c r="U144" i="6"/>
  <c r="T144" i="6"/>
  <c r="S144" i="6"/>
  <c r="R144" i="6"/>
  <c r="O144" i="6"/>
  <c r="N144" i="6"/>
  <c r="K144" i="6"/>
  <c r="J144" i="6"/>
  <c r="L144" i="6" s="1"/>
  <c r="I144" i="6"/>
  <c r="H144" i="6"/>
  <c r="U137" i="6"/>
  <c r="T137" i="6"/>
  <c r="S137" i="6"/>
  <c r="R137" i="6"/>
  <c r="O137" i="6"/>
  <c r="N137" i="6"/>
  <c r="K137" i="6"/>
  <c r="J137" i="6"/>
  <c r="I137" i="6"/>
  <c r="H137" i="6"/>
  <c r="U136" i="6"/>
  <c r="T136" i="6"/>
  <c r="S136" i="6"/>
  <c r="R136" i="6"/>
  <c r="O136" i="6"/>
  <c r="N136" i="6"/>
  <c r="P136" i="6" s="1"/>
  <c r="K136" i="6"/>
  <c r="J136" i="6"/>
  <c r="I136" i="6"/>
  <c r="H136" i="6"/>
  <c r="U135" i="6"/>
  <c r="T135" i="6"/>
  <c r="S135" i="6"/>
  <c r="R135" i="6"/>
  <c r="V135" i="6" s="1"/>
  <c r="O135" i="6"/>
  <c r="N135" i="6"/>
  <c r="P135" i="6" s="1"/>
  <c r="L135" i="6"/>
  <c r="K135" i="6"/>
  <c r="J135" i="6"/>
  <c r="I135" i="6"/>
  <c r="H135" i="6"/>
  <c r="U134" i="6"/>
  <c r="T134" i="6"/>
  <c r="S134" i="6"/>
  <c r="R134" i="6"/>
  <c r="O134" i="6"/>
  <c r="P134" i="6" s="1"/>
  <c r="N134" i="6"/>
  <c r="K134" i="6"/>
  <c r="J134" i="6"/>
  <c r="I134" i="6"/>
  <c r="H134" i="6"/>
  <c r="U133" i="6"/>
  <c r="T133" i="6"/>
  <c r="S133" i="6"/>
  <c r="R133" i="6"/>
  <c r="O133" i="6"/>
  <c r="N133" i="6"/>
  <c r="P133" i="6" s="1"/>
  <c r="K133" i="6"/>
  <c r="J133" i="6"/>
  <c r="I133" i="6"/>
  <c r="H133" i="6"/>
  <c r="U132" i="6"/>
  <c r="T132" i="6"/>
  <c r="S132" i="6"/>
  <c r="R132" i="6"/>
  <c r="V132" i="6" s="1"/>
  <c r="O132" i="6"/>
  <c r="N132" i="6"/>
  <c r="P132" i="6" s="1"/>
  <c r="L132" i="6"/>
  <c r="K132" i="6"/>
  <c r="J132" i="6"/>
  <c r="I132" i="6"/>
  <c r="H132" i="6"/>
  <c r="U131" i="6"/>
  <c r="T131" i="6"/>
  <c r="S131" i="6"/>
  <c r="R131" i="6"/>
  <c r="P131" i="6"/>
  <c r="O131" i="6"/>
  <c r="N131" i="6"/>
  <c r="K131" i="6"/>
  <c r="J131" i="6"/>
  <c r="I131" i="6"/>
  <c r="H131" i="6"/>
  <c r="V130" i="6"/>
  <c r="U130" i="6"/>
  <c r="T130" i="6"/>
  <c r="S130" i="6"/>
  <c r="R130" i="6"/>
  <c r="O130" i="6"/>
  <c r="N130" i="6"/>
  <c r="K130" i="6"/>
  <c r="J130" i="6"/>
  <c r="I130" i="6"/>
  <c r="H130" i="6"/>
  <c r="L130" i="6" s="1"/>
  <c r="U129" i="6"/>
  <c r="T129" i="6"/>
  <c r="S129" i="6"/>
  <c r="R129" i="6"/>
  <c r="P129" i="6"/>
  <c r="O129" i="6"/>
  <c r="N129" i="6"/>
  <c r="K129" i="6"/>
  <c r="J129" i="6"/>
  <c r="I129" i="6"/>
  <c r="H129" i="6"/>
  <c r="U128" i="6"/>
  <c r="T128" i="6"/>
  <c r="S128" i="6"/>
  <c r="R128" i="6"/>
  <c r="O128" i="6"/>
  <c r="N128" i="6"/>
  <c r="P128" i="6" s="1"/>
  <c r="K128" i="6"/>
  <c r="J128" i="6"/>
  <c r="I128" i="6"/>
  <c r="H128" i="6"/>
  <c r="U127" i="6"/>
  <c r="T127" i="6"/>
  <c r="S127" i="6"/>
  <c r="R127" i="6"/>
  <c r="V127" i="6" s="1"/>
  <c r="O127" i="6"/>
  <c r="N127" i="6"/>
  <c r="L127" i="6"/>
  <c r="K127" i="6"/>
  <c r="J127" i="6"/>
  <c r="I127" i="6"/>
  <c r="H127" i="6"/>
  <c r="U126" i="6"/>
  <c r="T126" i="6"/>
  <c r="S126" i="6"/>
  <c r="R126" i="6"/>
  <c r="O126" i="6"/>
  <c r="P126" i="6" s="1"/>
  <c r="N126" i="6"/>
  <c r="K126" i="6"/>
  <c r="J126" i="6"/>
  <c r="I126" i="6"/>
  <c r="H126" i="6"/>
  <c r="U125" i="6"/>
  <c r="T125" i="6"/>
  <c r="S125" i="6"/>
  <c r="R125" i="6"/>
  <c r="O125" i="6"/>
  <c r="N125" i="6"/>
  <c r="P125" i="6" s="1"/>
  <c r="K125" i="6"/>
  <c r="J125" i="6"/>
  <c r="I125" i="6"/>
  <c r="H125" i="6"/>
  <c r="U124" i="6"/>
  <c r="T124" i="6"/>
  <c r="S124" i="6"/>
  <c r="R124" i="6"/>
  <c r="V124" i="6" s="1"/>
  <c r="O124" i="6"/>
  <c r="N124" i="6"/>
  <c r="L124" i="6"/>
  <c r="K124" i="6"/>
  <c r="J124" i="6"/>
  <c r="I124" i="6"/>
  <c r="H124" i="6"/>
  <c r="U123" i="6"/>
  <c r="T123" i="6"/>
  <c r="S123" i="6"/>
  <c r="R123" i="6"/>
  <c r="P123" i="6"/>
  <c r="O123" i="6"/>
  <c r="N123" i="6"/>
  <c r="K123" i="6"/>
  <c r="J123" i="6"/>
  <c r="I123" i="6"/>
  <c r="H123" i="6"/>
  <c r="V122" i="6"/>
  <c r="U122" i="6"/>
  <c r="T122" i="6"/>
  <c r="S122" i="6"/>
  <c r="R122" i="6"/>
  <c r="O122" i="6"/>
  <c r="N122" i="6"/>
  <c r="K122" i="6"/>
  <c r="J122" i="6"/>
  <c r="I122" i="6"/>
  <c r="H122" i="6"/>
  <c r="L122" i="6" s="1"/>
  <c r="U121" i="6"/>
  <c r="T121" i="6"/>
  <c r="S121" i="6"/>
  <c r="R121" i="6"/>
  <c r="P121" i="6"/>
  <c r="O121" i="6"/>
  <c r="N121" i="6"/>
  <c r="K121" i="6"/>
  <c r="J121" i="6"/>
  <c r="I121" i="6"/>
  <c r="L121" i="6" s="1"/>
  <c r="H121" i="6"/>
  <c r="U120" i="6"/>
  <c r="T120" i="6"/>
  <c r="S120" i="6"/>
  <c r="R120" i="6"/>
  <c r="O120" i="6"/>
  <c r="N120" i="6"/>
  <c r="P120" i="6" s="1"/>
  <c r="K120" i="6"/>
  <c r="J120" i="6"/>
  <c r="I120" i="6"/>
  <c r="H120" i="6"/>
  <c r="U119" i="6"/>
  <c r="T119" i="6"/>
  <c r="S119" i="6"/>
  <c r="R119" i="6"/>
  <c r="V119" i="6" s="1"/>
  <c r="O119" i="6"/>
  <c r="N119" i="6"/>
  <c r="L119" i="6"/>
  <c r="K119" i="6"/>
  <c r="J119" i="6"/>
  <c r="I119" i="6"/>
  <c r="H119" i="6"/>
  <c r="U118" i="6"/>
  <c r="T118" i="6"/>
  <c r="S118" i="6"/>
  <c r="R118" i="6"/>
  <c r="O118" i="6"/>
  <c r="P118" i="6" s="1"/>
  <c r="N118" i="6"/>
  <c r="K118" i="6"/>
  <c r="J118" i="6"/>
  <c r="I118" i="6"/>
  <c r="H118" i="6"/>
  <c r="U117" i="6"/>
  <c r="T117" i="6"/>
  <c r="S117" i="6"/>
  <c r="R117" i="6"/>
  <c r="O117" i="6"/>
  <c r="N117" i="6"/>
  <c r="P117" i="6" s="1"/>
  <c r="K117" i="6"/>
  <c r="J117" i="6"/>
  <c r="I117" i="6"/>
  <c r="H117" i="6"/>
  <c r="U116" i="6"/>
  <c r="T116" i="6"/>
  <c r="S116" i="6"/>
  <c r="R116" i="6"/>
  <c r="O116" i="6"/>
  <c r="N116" i="6"/>
  <c r="L116" i="6"/>
  <c r="K116" i="6"/>
  <c r="J116" i="6"/>
  <c r="I116" i="6"/>
  <c r="H116" i="6"/>
  <c r="U109" i="6"/>
  <c r="T109" i="6"/>
  <c r="S109" i="6"/>
  <c r="R109" i="6"/>
  <c r="O109" i="6"/>
  <c r="N109" i="6"/>
  <c r="P109" i="6" s="1"/>
  <c r="K109" i="6"/>
  <c r="J109" i="6"/>
  <c r="I109" i="6"/>
  <c r="H109" i="6"/>
  <c r="U108" i="6"/>
  <c r="T108" i="6"/>
  <c r="S108" i="6"/>
  <c r="R108" i="6"/>
  <c r="V108" i="6" s="1"/>
  <c r="O108" i="6"/>
  <c r="N108" i="6"/>
  <c r="K108" i="6"/>
  <c r="J108" i="6"/>
  <c r="I108" i="6"/>
  <c r="H108" i="6"/>
  <c r="U107" i="6"/>
  <c r="T107" i="6"/>
  <c r="S107" i="6"/>
  <c r="R107" i="6"/>
  <c r="O107" i="6"/>
  <c r="N107" i="6"/>
  <c r="K107" i="6"/>
  <c r="J107" i="6"/>
  <c r="I107" i="6"/>
  <c r="H107" i="6"/>
  <c r="U106" i="6"/>
  <c r="T106" i="6"/>
  <c r="S106" i="6"/>
  <c r="R106" i="6"/>
  <c r="O106" i="6"/>
  <c r="P106" i="6" s="1"/>
  <c r="N106" i="6"/>
  <c r="K106" i="6"/>
  <c r="J106" i="6"/>
  <c r="I106" i="6"/>
  <c r="H106" i="6"/>
  <c r="U105" i="6"/>
  <c r="T105" i="6"/>
  <c r="S105" i="6"/>
  <c r="R105" i="6"/>
  <c r="O105" i="6"/>
  <c r="N105" i="6"/>
  <c r="K105" i="6"/>
  <c r="L105" i="6" s="1"/>
  <c r="J105" i="6"/>
  <c r="I105" i="6"/>
  <c r="H105" i="6"/>
  <c r="U104" i="6"/>
  <c r="T104" i="6"/>
  <c r="S104" i="6"/>
  <c r="R104" i="6"/>
  <c r="P104" i="6"/>
  <c r="O104" i="6"/>
  <c r="N104" i="6"/>
  <c r="K104" i="6"/>
  <c r="J104" i="6"/>
  <c r="I104" i="6"/>
  <c r="H104" i="6"/>
  <c r="U103" i="6"/>
  <c r="T103" i="6"/>
  <c r="S103" i="6"/>
  <c r="R103" i="6"/>
  <c r="O103" i="6"/>
  <c r="N103" i="6"/>
  <c r="P103" i="6" s="1"/>
  <c r="K103" i="6"/>
  <c r="J103" i="6"/>
  <c r="I103" i="6"/>
  <c r="H103" i="6"/>
  <c r="U102" i="6"/>
  <c r="T102" i="6"/>
  <c r="S102" i="6"/>
  <c r="R102" i="6"/>
  <c r="O102" i="6"/>
  <c r="N102" i="6"/>
  <c r="P102" i="6" s="1"/>
  <c r="L102" i="6"/>
  <c r="K102" i="6"/>
  <c r="J102" i="6"/>
  <c r="I102" i="6"/>
  <c r="H102" i="6"/>
  <c r="U101" i="6"/>
  <c r="T101" i="6"/>
  <c r="S101" i="6"/>
  <c r="R101" i="6"/>
  <c r="O101" i="6"/>
  <c r="N101" i="6"/>
  <c r="K101" i="6"/>
  <c r="J101" i="6"/>
  <c r="I101" i="6"/>
  <c r="H101" i="6"/>
  <c r="U100" i="6"/>
  <c r="T100" i="6"/>
  <c r="S100" i="6"/>
  <c r="R100" i="6"/>
  <c r="O100" i="6"/>
  <c r="P100" i="6" s="1"/>
  <c r="N100" i="6"/>
  <c r="K100" i="6"/>
  <c r="J100" i="6"/>
  <c r="I100" i="6"/>
  <c r="H100" i="6"/>
  <c r="L100" i="6" s="1"/>
  <c r="U99" i="6"/>
  <c r="T99" i="6"/>
  <c r="S99" i="6"/>
  <c r="V99" i="6" s="1"/>
  <c r="R99" i="6"/>
  <c r="O99" i="6"/>
  <c r="N99" i="6"/>
  <c r="P99" i="6" s="1"/>
  <c r="K99" i="6"/>
  <c r="J99" i="6"/>
  <c r="I99" i="6"/>
  <c r="H99" i="6"/>
  <c r="U98" i="6"/>
  <c r="T98" i="6"/>
  <c r="S98" i="6"/>
  <c r="R98" i="6"/>
  <c r="O98" i="6"/>
  <c r="P98" i="6" s="1"/>
  <c r="N98" i="6"/>
  <c r="K98" i="6"/>
  <c r="J98" i="6"/>
  <c r="I98" i="6"/>
  <c r="H98" i="6"/>
  <c r="U97" i="6"/>
  <c r="T97" i="6"/>
  <c r="S97" i="6"/>
  <c r="R97" i="6"/>
  <c r="O97" i="6"/>
  <c r="N97" i="6"/>
  <c r="P97" i="6" s="1"/>
  <c r="K97" i="6"/>
  <c r="J97" i="6"/>
  <c r="I97" i="6"/>
  <c r="H97" i="6"/>
  <c r="L97" i="6" s="1"/>
  <c r="U96" i="6"/>
  <c r="T96" i="6"/>
  <c r="S96" i="6"/>
  <c r="R96" i="6"/>
  <c r="O96" i="6"/>
  <c r="N96" i="6"/>
  <c r="P96" i="6" s="1"/>
  <c r="K96" i="6"/>
  <c r="J96" i="6"/>
  <c r="I96" i="6"/>
  <c r="H96" i="6"/>
  <c r="U95" i="6"/>
  <c r="T95" i="6"/>
  <c r="S95" i="6"/>
  <c r="R95" i="6"/>
  <c r="P95" i="6"/>
  <c r="O95" i="6"/>
  <c r="N95" i="6"/>
  <c r="K95" i="6"/>
  <c r="J95" i="6"/>
  <c r="I95" i="6"/>
  <c r="H95" i="6"/>
  <c r="U94" i="6"/>
  <c r="T94" i="6"/>
  <c r="S94" i="6"/>
  <c r="R94" i="6"/>
  <c r="O94" i="6"/>
  <c r="N94" i="6"/>
  <c r="K94" i="6"/>
  <c r="J94" i="6"/>
  <c r="I94" i="6"/>
  <c r="L94" i="6" s="1"/>
  <c r="H94" i="6"/>
  <c r="U93" i="6"/>
  <c r="T93" i="6"/>
  <c r="S93" i="6"/>
  <c r="R93" i="6"/>
  <c r="O93" i="6"/>
  <c r="N93" i="6"/>
  <c r="P93" i="6" s="1"/>
  <c r="K93" i="6"/>
  <c r="J93" i="6"/>
  <c r="I93" i="6"/>
  <c r="H93" i="6"/>
  <c r="U92" i="6"/>
  <c r="T92" i="6"/>
  <c r="S92" i="6"/>
  <c r="R92" i="6"/>
  <c r="V92" i="6" s="1"/>
  <c r="P92" i="6"/>
  <c r="O92" i="6"/>
  <c r="N92" i="6"/>
  <c r="K92" i="6"/>
  <c r="J92" i="6"/>
  <c r="I92" i="6"/>
  <c r="H92" i="6"/>
  <c r="U91" i="6"/>
  <c r="T91" i="6"/>
  <c r="S91" i="6"/>
  <c r="R91" i="6"/>
  <c r="O91" i="6"/>
  <c r="N91" i="6"/>
  <c r="K91" i="6"/>
  <c r="J91" i="6"/>
  <c r="I91" i="6"/>
  <c r="H91" i="6"/>
  <c r="U90" i="6"/>
  <c r="T90" i="6"/>
  <c r="S90" i="6"/>
  <c r="R90" i="6"/>
  <c r="O90" i="6"/>
  <c r="N90" i="6"/>
  <c r="P90" i="6" s="1"/>
  <c r="K90" i="6"/>
  <c r="J90" i="6"/>
  <c r="I90" i="6"/>
  <c r="H90" i="6"/>
  <c r="U89" i="6"/>
  <c r="T89" i="6"/>
  <c r="S89" i="6"/>
  <c r="R89" i="6"/>
  <c r="V89" i="6" s="1"/>
  <c r="O89" i="6"/>
  <c r="N89" i="6"/>
  <c r="K89" i="6"/>
  <c r="J89" i="6"/>
  <c r="I89" i="6"/>
  <c r="H89" i="6"/>
  <c r="L89" i="6" s="1"/>
  <c r="U88" i="6"/>
  <c r="T88" i="6"/>
  <c r="S88" i="6"/>
  <c r="R88" i="6"/>
  <c r="O88" i="6"/>
  <c r="P88" i="6" s="1"/>
  <c r="N88" i="6"/>
  <c r="K88" i="6"/>
  <c r="J88" i="6"/>
  <c r="I88" i="6"/>
  <c r="H88" i="6"/>
  <c r="U81" i="6"/>
  <c r="T81" i="6"/>
  <c r="S81" i="6"/>
  <c r="R81" i="6"/>
  <c r="P81" i="6"/>
  <c r="O81" i="6"/>
  <c r="N81" i="6"/>
  <c r="K81" i="6"/>
  <c r="J81" i="6"/>
  <c r="I81" i="6"/>
  <c r="H81" i="6"/>
  <c r="U80" i="6"/>
  <c r="T80" i="6"/>
  <c r="S80" i="6"/>
  <c r="R80" i="6"/>
  <c r="O80" i="6"/>
  <c r="N80" i="6"/>
  <c r="K80" i="6"/>
  <c r="J80" i="6"/>
  <c r="I80" i="6"/>
  <c r="L80" i="6" s="1"/>
  <c r="H80" i="6"/>
  <c r="U79" i="6"/>
  <c r="T79" i="6"/>
  <c r="S79" i="6"/>
  <c r="R79" i="6"/>
  <c r="P79" i="6"/>
  <c r="O79" i="6"/>
  <c r="N79" i="6"/>
  <c r="K79" i="6"/>
  <c r="J79" i="6"/>
  <c r="I79" i="6"/>
  <c r="H79" i="6"/>
  <c r="U78" i="6"/>
  <c r="T78" i="6"/>
  <c r="S78" i="6"/>
  <c r="R78" i="6"/>
  <c r="O78" i="6"/>
  <c r="N78" i="6"/>
  <c r="P78" i="6" s="1"/>
  <c r="K78" i="6"/>
  <c r="J78" i="6"/>
  <c r="I78" i="6"/>
  <c r="H78" i="6"/>
  <c r="U77" i="6"/>
  <c r="T77" i="6"/>
  <c r="S77" i="6"/>
  <c r="R77" i="6"/>
  <c r="O77" i="6"/>
  <c r="N77" i="6"/>
  <c r="P77" i="6" s="1"/>
  <c r="L77" i="6"/>
  <c r="K77" i="6"/>
  <c r="J77" i="6"/>
  <c r="I77" i="6"/>
  <c r="H77" i="6"/>
  <c r="U76" i="6"/>
  <c r="T76" i="6"/>
  <c r="S76" i="6"/>
  <c r="R76" i="6"/>
  <c r="O76" i="6"/>
  <c r="N76" i="6"/>
  <c r="P76" i="6" s="1"/>
  <c r="K76" i="6"/>
  <c r="J76" i="6"/>
  <c r="I76" i="6"/>
  <c r="H76" i="6"/>
  <c r="U75" i="6"/>
  <c r="T75" i="6"/>
  <c r="S75" i="6"/>
  <c r="R75" i="6"/>
  <c r="O75" i="6"/>
  <c r="N75" i="6"/>
  <c r="P75" i="6" s="1"/>
  <c r="K75" i="6"/>
  <c r="J75" i="6"/>
  <c r="I75" i="6"/>
  <c r="H75" i="6"/>
  <c r="U74" i="6"/>
  <c r="T74" i="6"/>
  <c r="S74" i="6"/>
  <c r="R74" i="6"/>
  <c r="O74" i="6"/>
  <c r="N74" i="6"/>
  <c r="P74" i="6" s="1"/>
  <c r="K74" i="6"/>
  <c r="L74" i="6" s="1"/>
  <c r="J74" i="6"/>
  <c r="I74" i="6"/>
  <c r="H74" i="6"/>
  <c r="U73" i="6"/>
  <c r="T73" i="6"/>
  <c r="S73" i="6"/>
  <c r="R73" i="6"/>
  <c r="P73" i="6"/>
  <c r="O73" i="6"/>
  <c r="N73" i="6"/>
  <c r="K73" i="6"/>
  <c r="J73" i="6"/>
  <c r="I73" i="6"/>
  <c r="H73" i="6"/>
  <c r="U72" i="6"/>
  <c r="T72" i="6"/>
  <c r="S72" i="6"/>
  <c r="R72" i="6"/>
  <c r="O72" i="6"/>
  <c r="N72" i="6"/>
  <c r="P72" i="6" s="1"/>
  <c r="L72" i="6"/>
  <c r="K72" i="6"/>
  <c r="J72" i="6"/>
  <c r="I72" i="6"/>
  <c r="H72" i="6"/>
  <c r="U71" i="6"/>
  <c r="T71" i="6"/>
  <c r="S71" i="6"/>
  <c r="R71" i="6"/>
  <c r="O71" i="6"/>
  <c r="N71" i="6"/>
  <c r="P71" i="6" s="1"/>
  <c r="K71" i="6"/>
  <c r="J71" i="6"/>
  <c r="I71" i="6"/>
  <c r="H71" i="6"/>
  <c r="U70" i="6"/>
  <c r="T70" i="6"/>
  <c r="S70" i="6"/>
  <c r="R70" i="6"/>
  <c r="O70" i="6"/>
  <c r="N70" i="6"/>
  <c r="P70" i="6" s="1"/>
  <c r="K70" i="6"/>
  <c r="J70" i="6"/>
  <c r="I70" i="6"/>
  <c r="H70" i="6"/>
  <c r="U69" i="6"/>
  <c r="T69" i="6"/>
  <c r="S69" i="6"/>
  <c r="R69" i="6"/>
  <c r="O69" i="6"/>
  <c r="N69" i="6"/>
  <c r="P69" i="6" s="1"/>
  <c r="K69" i="6"/>
  <c r="J69" i="6"/>
  <c r="I69" i="6"/>
  <c r="H69" i="6"/>
  <c r="L69" i="6" s="1"/>
  <c r="U68" i="6"/>
  <c r="T68" i="6"/>
  <c r="S68" i="6"/>
  <c r="R68" i="6"/>
  <c r="O68" i="6"/>
  <c r="N68" i="6"/>
  <c r="P68" i="6" s="1"/>
  <c r="K68" i="6"/>
  <c r="J68" i="6"/>
  <c r="I68" i="6"/>
  <c r="H68" i="6"/>
  <c r="L68" i="6" s="1"/>
  <c r="U67" i="6"/>
  <c r="T67" i="6"/>
  <c r="S67" i="6"/>
  <c r="R67" i="6"/>
  <c r="O67" i="6"/>
  <c r="N67" i="6"/>
  <c r="P67" i="6" s="1"/>
  <c r="K67" i="6"/>
  <c r="J67" i="6"/>
  <c r="I67" i="6"/>
  <c r="H67" i="6"/>
  <c r="U66" i="6"/>
  <c r="V66" i="6" s="1"/>
  <c r="T66" i="6"/>
  <c r="S66" i="6"/>
  <c r="R66" i="6"/>
  <c r="O66" i="6"/>
  <c r="N66" i="6"/>
  <c r="P66" i="6" s="1"/>
  <c r="K66" i="6"/>
  <c r="J66" i="6"/>
  <c r="I66" i="6"/>
  <c r="H66" i="6"/>
  <c r="L66" i="6" s="1"/>
  <c r="U65" i="6"/>
  <c r="T65" i="6"/>
  <c r="S65" i="6"/>
  <c r="R65" i="6"/>
  <c r="O65" i="6"/>
  <c r="P65" i="6" s="1"/>
  <c r="N65" i="6"/>
  <c r="K65" i="6"/>
  <c r="J65" i="6"/>
  <c r="I65" i="6"/>
  <c r="H65" i="6"/>
  <c r="L65" i="6" s="1"/>
  <c r="U64" i="6"/>
  <c r="T64" i="6"/>
  <c r="S64" i="6"/>
  <c r="V64" i="6" s="1"/>
  <c r="R64" i="6"/>
  <c r="O64" i="6"/>
  <c r="N64" i="6"/>
  <c r="K64" i="6"/>
  <c r="J64" i="6"/>
  <c r="I64" i="6"/>
  <c r="H64" i="6"/>
  <c r="L64" i="6" s="1"/>
  <c r="U63" i="6"/>
  <c r="T63" i="6"/>
  <c r="S63" i="6"/>
  <c r="R63" i="6"/>
  <c r="P63" i="6"/>
  <c r="O63" i="6"/>
  <c r="N63" i="6"/>
  <c r="K63" i="6"/>
  <c r="J63" i="6"/>
  <c r="I63" i="6"/>
  <c r="H63" i="6"/>
  <c r="U62" i="6"/>
  <c r="T62" i="6"/>
  <c r="S62" i="6"/>
  <c r="R62" i="6"/>
  <c r="P62" i="6"/>
  <c r="O62" i="6"/>
  <c r="N62" i="6"/>
  <c r="K62" i="6"/>
  <c r="J62" i="6"/>
  <c r="I62" i="6"/>
  <c r="H62" i="6"/>
  <c r="U61" i="6"/>
  <c r="V61" i="6" s="1"/>
  <c r="T61" i="6"/>
  <c r="S61" i="6"/>
  <c r="R61" i="6"/>
  <c r="O61" i="6"/>
  <c r="N61" i="6"/>
  <c r="P61" i="6" s="1"/>
  <c r="K61" i="6"/>
  <c r="J61" i="6"/>
  <c r="I61" i="6"/>
  <c r="H61" i="6"/>
  <c r="L61" i="6" s="1"/>
  <c r="U60" i="6"/>
  <c r="T60" i="6"/>
  <c r="S60" i="6"/>
  <c r="R60" i="6"/>
  <c r="O60" i="6"/>
  <c r="N60" i="6"/>
  <c r="P60" i="6" s="1"/>
  <c r="K60" i="6"/>
  <c r="J60" i="6"/>
  <c r="I60" i="6"/>
  <c r="H60" i="6"/>
  <c r="U53" i="6"/>
  <c r="T53" i="6"/>
  <c r="S53" i="6"/>
  <c r="R53" i="6"/>
  <c r="O53" i="6"/>
  <c r="N53" i="6"/>
  <c r="P53" i="6" s="1"/>
  <c r="K53" i="6"/>
  <c r="J53" i="6"/>
  <c r="I53" i="6"/>
  <c r="H53" i="6"/>
  <c r="U52" i="6"/>
  <c r="V52" i="6" s="1"/>
  <c r="T52" i="6"/>
  <c r="S52" i="6"/>
  <c r="R52" i="6"/>
  <c r="O52" i="6"/>
  <c r="N52" i="6"/>
  <c r="L52" i="6"/>
  <c r="K52" i="6"/>
  <c r="J52" i="6"/>
  <c r="I52" i="6"/>
  <c r="H52" i="6"/>
  <c r="U51" i="6"/>
  <c r="T51" i="6"/>
  <c r="S51" i="6"/>
  <c r="R51" i="6"/>
  <c r="O51" i="6"/>
  <c r="N51" i="6"/>
  <c r="P51" i="6" s="1"/>
  <c r="K51" i="6"/>
  <c r="J51" i="6"/>
  <c r="I51" i="6"/>
  <c r="H51" i="6"/>
  <c r="L51" i="6" s="1"/>
  <c r="U50" i="6"/>
  <c r="T50" i="6"/>
  <c r="S50" i="6"/>
  <c r="R50" i="6"/>
  <c r="P50" i="6"/>
  <c r="O50" i="6"/>
  <c r="N50" i="6"/>
  <c r="K50" i="6"/>
  <c r="J50" i="6"/>
  <c r="I50" i="6"/>
  <c r="H50" i="6"/>
  <c r="U49" i="6"/>
  <c r="T49" i="6"/>
  <c r="S49" i="6"/>
  <c r="R49" i="6"/>
  <c r="O49" i="6"/>
  <c r="N49" i="6"/>
  <c r="L49" i="6"/>
  <c r="K49" i="6"/>
  <c r="J49" i="6"/>
  <c r="I49" i="6"/>
  <c r="H49" i="6"/>
  <c r="U48" i="6"/>
  <c r="T48" i="6"/>
  <c r="S48" i="6"/>
  <c r="R48" i="6"/>
  <c r="O48" i="6"/>
  <c r="N48" i="6"/>
  <c r="P48" i="6" s="1"/>
  <c r="K48" i="6"/>
  <c r="J48" i="6"/>
  <c r="I48" i="6"/>
  <c r="H48" i="6"/>
  <c r="V47" i="6"/>
  <c r="U47" i="6"/>
  <c r="T47" i="6"/>
  <c r="S47" i="6"/>
  <c r="R47" i="6"/>
  <c r="O47" i="6"/>
  <c r="N47" i="6"/>
  <c r="K47" i="6"/>
  <c r="L47" i="6" s="1"/>
  <c r="J47" i="6"/>
  <c r="I47" i="6"/>
  <c r="H47" i="6"/>
  <c r="U46" i="6"/>
  <c r="T46" i="6"/>
  <c r="S46" i="6"/>
  <c r="R46" i="6"/>
  <c r="O46" i="6"/>
  <c r="P46" i="6" s="1"/>
  <c r="N46" i="6"/>
  <c r="K46" i="6"/>
  <c r="J46" i="6"/>
  <c r="I46" i="6"/>
  <c r="H46" i="6"/>
  <c r="U45" i="6"/>
  <c r="T45" i="6"/>
  <c r="S45" i="6"/>
  <c r="R45" i="6"/>
  <c r="O45" i="6"/>
  <c r="P45" i="6" s="1"/>
  <c r="N45" i="6"/>
  <c r="K45" i="6"/>
  <c r="J45" i="6"/>
  <c r="I45" i="6"/>
  <c r="H45" i="6"/>
  <c r="V44" i="6"/>
  <c r="U44" i="6"/>
  <c r="T44" i="6"/>
  <c r="S44" i="6"/>
  <c r="R44" i="6"/>
  <c r="O44" i="6"/>
  <c r="N44" i="6"/>
  <c r="L44" i="6"/>
  <c r="K44" i="6"/>
  <c r="J44" i="6"/>
  <c r="I44" i="6"/>
  <c r="H44" i="6"/>
  <c r="U43" i="6"/>
  <c r="T43" i="6"/>
  <c r="S43" i="6"/>
  <c r="R43" i="6"/>
  <c r="O43" i="6"/>
  <c r="N43" i="6"/>
  <c r="K43" i="6"/>
  <c r="J43" i="6"/>
  <c r="I43" i="6"/>
  <c r="H43" i="6"/>
  <c r="U42" i="6"/>
  <c r="T42" i="6"/>
  <c r="S42" i="6"/>
  <c r="R42" i="6"/>
  <c r="O42" i="6"/>
  <c r="N42" i="6"/>
  <c r="K42" i="6"/>
  <c r="J42" i="6"/>
  <c r="I42" i="6"/>
  <c r="H42" i="6"/>
  <c r="V41" i="6"/>
  <c r="U41" i="6"/>
  <c r="T41" i="6"/>
  <c r="S41" i="6"/>
  <c r="R41" i="6"/>
  <c r="O41" i="6"/>
  <c r="N41" i="6"/>
  <c r="K41" i="6"/>
  <c r="L41" i="6" s="1"/>
  <c r="J41" i="6"/>
  <c r="I41" i="6"/>
  <c r="H41" i="6"/>
  <c r="U40" i="6"/>
  <c r="T40" i="6"/>
  <c r="S40" i="6"/>
  <c r="R40" i="6"/>
  <c r="P40" i="6"/>
  <c r="O40" i="6"/>
  <c r="N40" i="6"/>
  <c r="K40" i="6"/>
  <c r="J40" i="6"/>
  <c r="I40" i="6"/>
  <c r="H40" i="6"/>
  <c r="U39" i="6"/>
  <c r="T39" i="6"/>
  <c r="V39" i="6" s="1"/>
  <c r="S39" i="6"/>
  <c r="R39" i="6"/>
  <c r="O39" i="6"/>
  <c r="N39" i="6"/>
  <c r="K39" i="6"/>
  <c r="J39" i="6"/>
  <c r="I39" i="6"/>
  <c r="H39" i="6"/>
  <c r="L39" i="6" s="1"/>
  <c r="U38" i="6"/>
  <c r="T38" i="6"/>
  <c r="S38" i="6"/>
  <c r="R38" i="6"/>
  <c r="O38" i="6"/>
  <c r="P38" i="6" s="1"/>
  <c r="N38" i="6"/>
  <c r="K38" i="6"/>
  <c r="J38" i="6"/>
  <c r="I38" i="6"/>
  <c r="H38" i="6"/>
  <c r="U37" i="6"/>
  <c r="T37" i="6"/>
  <c r="S37" i="6"/>
  <c r="R37" i="6"/>
  <c r="O37" i="6"/>
  <c r="P37" i="6" s="1"/>
  <c r="N37" i="6"/>
  <c r="K37" i="6"/>
  <c r="J37" i="6"/>
  <c r="I37" i="6"/>
  <c r="H37" i="6"/>
  <c r="U36" i="6"/>
  <c r="T36" i="6"/>
  <c r="S36" i="6"/>
  <c r="R36" i="6"/>
  <c r="O36" i="6"/>
  <c r="N36" i="6"/>
  <c r="P36" i="6" s="1"/>
  <c r="K36" i="6"/>
  <c r="J36" i="6"/>
  <c r="I36" i="6"/>
  <c r="H36" i="6"/>
  <c r="U35" i="6"/>
  <c r="T35" i="6"/>
  <c r="S35" i="6"/>
  <c r="R35" i="6"/>
  <c r="O35" i="6"/>
  <c r="N35" i="6"/>
  <c r="P35" i="6" s="1"/>
  <c r="K35" i="6"/>
  <c r="J35" i="6"/>
  <c r="I35" i="6"/>
  <c r="H35" i="6"/>
  <c r="U34" i="6"/>
  <c r="T34" i="6"/>
  <c r="S34" i="6"/>
  <c r="R34" i="6"/>
  <c r="O34" i="6"/>
  <c r="N34" i="6"/>
  <c r="K34" i="6"/>
  <c r="J34" i="6"/>
  <c r="I34" i="6"/>
  <c r="H34" i="6"/>
  <c r="U33" i="6"/>
  <c r="T33" i="6"/>
  <c r="S33" i="6"/>
  <c r="R33" i="6"/>
  <c r="O33" i="6"/>
  <c r="N33" i="6"/>
  <c r="K33" i="6"/>
  <c r="J33" i="6"/>
  <c r="I33" i="6"/>
  <c r="H33" i="6"/>
  <c r="L33" i="6" s="1"/>
  <c r="U32" i="6"/>
  <c r="T32" i="6"/>
  <c r="S32" i="6"/>
  <c r="R32" i="6"/>
  <c r="P32" i="6"/>
  <c r="O32" i="6"/>
  <c r="N32" i="6"/>
  <c r="K32" i="6"/>
  <c r="J32" i="6"/>
  <c r="I32" i="6"/>
  <c r="H32" i="6"/>
  <c r="U25" i="6"/>
  <c r="T25" i="6"/>
  <c r="S25" i="6"/>
  <c r="R25" i="6"/>
  <c r="O25" i="6"/>
  <c r="P25" i="6" s="1"/>
  <c r="N25" i="6"/>
  <c r="K25" i="6"/>
  <c r="J25" i="6"/>
  <c r="I25" i="6"/>
  <c r="H25" i="6"/>
  <c r="U24" i="6"/>
  <c r="T24" i="6"/>
  <c r="S24" i="6"/>
  <c r="R24" i="6"/>
  <c r="O24" i="6"/>
  <c r="N24" i="6"/>
  <c r="P24" i="6" s="1"/>
  <c r="K24" i="6"/>
  <c r="J24" i="6"/>
  <c r="I24" i="6"/>
  <c r="H24" i="6"/>
  <c r="V23" i="6"/>
  <c r="U23" i="6"/>
  <c r="T23" i="6"/>
  <c r="S23" i="6"/>
  <c r="R23" i="6"/>
  <c r="O23" i="6"/>
  <c r="N23" i="6"/>
  <c r="P23" i="6" s="1"/>
  <c r="L23" i="6"/>
  <c r="K23" i="6"/>
  <c r="J23" i="6"/>
  <c r="I23" i="6"/>
  <c r="H23" i="6"/>
  <c r="U22" i="6"/>
  <c r="T22" i="6"/>
  <c r="S22" i="6"/>
  <c r="V22" i="6" s="1"/>
  <c r="R22" i="6"/>
  <c r="O22" i="6"/>
  <c r="N22" i="6"/>
  <c r="P22" i="6" s="1"/>
  <c r="K22" i="6"/>
  <c r="J22" i="6"/>
  <c r="I22" i="6"/>
  <c r="H22" i="6"/>
  <c r="U21" i="6"/>
  <c r="T21" i="6"/>
  <c r="S21" i="6"/>
  <c r="R21" i="6"/>
  <c r="O21" i="6"/>
  <c r="N21" i="6"/>
  <c r="P21" i="6" s="1"/>
  <c r="K21" i="6"/>
  <c r="J21" i="6"/>
  <c r="I21" i="6"/>
  <c r="H21" i="6"/>
  <c r="U20" i="6"/>
  <c r="T20" i="6"/>
  <c r="S20" i="6"/>
  <c r="R20" i="6"/>
  <c r="O20" i="6"/>
  <c r="N20" i="6"/>
  <c r="K20" i="6"/>
  <c r="J20" i="6"/>
  <c r="I20" i="6"/>
  <c r="H20" i="6"/>
  <c r="U19" i="6"/>
  <c r="T19" i="6"/>
  <c r="S19" i="6"/>
  <c r="R19" i="6"/>
  <c r="V19" i="6" s="1"/>
  <c r="O19" i="6"/>
  <c r="P19" i="6" s="1"/>
  <c r="N19" i="6"/>
  <c r="K19" i="6"/>
  <c r="J19" i="6"/>
  <c r="I19" i="6"/>
  <c r="H19" i="6"/>
  <c r="L19" i="6" s="1"/>
  <c r="U18" i="6"/>
  <c r="T18" i="6"/>
  <c r="S18" i="6"/>
  <c r="R18" i="6"/>
  <c r="O18" i="6"/>
  <c r="N18" i="6"/>
  <c r="K18" i="6"/>
  <c r="J18" i="6"/>
  <c r="I18" i="6"/>
  <c r="H18" i="6"/>
  <c r="L18" i="6" s="1"/>
  <c r="U17" i="6"/>
  <c r="T17" i="6"/>
  <c r="S17" i="6"/>
  <c r="R17" i="6"/>
  <c r="O17" i="6"/>
  <c r="N17" i="6"/>
  <c r="P17" i="6" s="1"/>
  <c r="K17" i="6"/>
  <c r="J17" i="6"/>
  <c r="I17" i="6"/>
  <c r="H17" i="6"/>
  <c r="U16" i="6"/>
  <c r="T16" i="6"/>
  <c r="S16" i="6"/>
  <c r="R16" i="6"/>
  <c r="O16" i="6"/>
  <c r="N16" i="6"/>
  <c r="P16" i="6" s="1"/>
  <c r="K16" i="6"/>
  <c r="J16" i="6"/>
  <c r="L16" i="6" s="1"/>
  <c r="I16" i="6"/>
  <c r="H16" i="6"/>
  <c r="U15" i="6"/>
  <c r="T15" i="6"/>
  <c r="S15" i="6"/>
  <c r="V15" i="6" s="1"/>
  <c r="R15" i="6"/>
  <c r="O15" i="6"/>
  <c r="P15" i="6" s="1"/>
  <c r="N15" i="6"/>
  <c r="K15" i="6"/>
  <c r="J15" i="6"/>
  <c r="I15" i="6"/>
  <c r="L15" i="6" s="1"/>
  <c r="H15" i="6"/>
  <c r="U14" i="6"/>
  <c r="T14" i="6"/>
  <c r="S14" i="6"/>
  <c r="R14" i="6"/>
  <c r="V14" i="6" s="1"/>
  <c r="P14" i="6"/>
  <c r="O14" i="6"/>
  <c r="N14" i="6"/>
  <c r="K14" i="6"/>
  <c r="J14" i="6"/>
  <c r="I14" i="6"/>
  <c r="H14" i="6"/>
  <c r="L14" i="6" s="1"/>
  <c r="U13" i="6"/>
  <c r="T13" i="6"/>
  <c r="S13" i="6"/>
  <c r="R13" i="6"/>
  <c r="O13" i="6"/>
  <c r="N13" i="6"/>
  <c r="K13" i="6"/>
  <c r="J13" i="6"/>
  <c r="I13" i="6"/>
  <c r="L13" i="6" s="1"/>
  <c r="H13" i="6"/>
  <c r="U12" i="6"/>
  <c r="T12" i="6"/>
  <c r="S12" i="6"/>
  <c r="R12" i="6"/>
  <c r="O12" i="6"/>
  <c r="P12" i="6" s="1"/>
  <c r="N12" i="6"/>
  <c r="K12" i="6"/>
  <c r="J12" i="6"/>
  <c r="I12" i="6"/>
  <c r="H12" i="6"/>
  <c r="U11" i="6"/>
  <c r="T11" i="6"/>
  <c r="S11" i="6"/>
  <c r="R11" i="6"/>
  <c r="P11" i="6"/>
  <c r="O11" i="6"/>
  <c r="N11" i="6"/>
  <c r="K11" i="6"/>
  <c r="J11" i="6"/>
  <c r="I11" i="6"/>
  <c r="H11" i="6"/>
  <c r="L11" i="6" s="1"/>
  <c r="U10" i="6"/>
  <c r="T10" i="6"/>
  <c r="S10" i="6"/>
  <c r="R10" i="6"/>
  <c r="O10" i="6"/>
  <c r="N10" i="6"/>
  <c r="K10" i="6"/>
  <c r="J10" i="6"/>
  <c r="I10" i="6"/>
  <c r="H10" i="6"/>
  <c r="L10" i="6" s="1"/>
  <c r="U9" i="6"/>
  <c r="T9" i="6"/>
  <c r="S9" i="6"/>
  <c r="R9" i="6"/>
  <c r="O9" i="6"/>
  <c r="N9" i="6"/>
  <c r="P9" i="6" s="1"/>
  <c r="K9" i="6"/>
  <c r="J9" i="6"/>
  <c r="I9" i="6"/>
  <c r="H9" i="6"/>
  <c r="U8" i="6"/>
  <c r="T8" i="6"/>
  <c r="S8" i="6"/>
  <c r="R8" i="6"/>
  <c r="O8" i="6"/>
  <c r="N8" i="6"/>
  <c r="K8" i="6"/>
  <c r="J8" i="6"/>
  <c r="I8" i="6"/>
  <c r="H8" i="6"/>
  <c r="U7" i="6"/>
  <c r="T7" i="6"/>
  <c r="S7" i="6"/>
  <c r="R7" i="6"/>
  <c r="P7" i="6"/>
  <c r="O7" i="6"/>
  <c r="N7" i="6"/>
  <c r="K7" i="6"/>
  <c r="J7" i="6"/>
  <c r="I7" i="6"/>
  <c r="H7" i="6"/>
  <c r="U6" i="6"/>
  <c r="T6" i="6"/>
  <c r="S6" i="6"/>
  <c r="R6" i="6"/>
  <c r="O6" i="6"/>
  <c r="N6" i="6"/>
  <c r="P6" i="6" s="1"/>
  <c r="K6" i="6"/>
  <c r="J6" i="6"/>
  <c r="I6" i="6"/>
  <c r="H6" i="6"/>
  <c r="U5" i="6"/>
  <c r="T5" i="6"/>
  <c r="S5" i="6"/>
  <c r="R5" i="6"/>
  <c r="O5" i="6"/>
  <c r="N5" i="6"/>
  <c r="P5" i="6" s="1"/>
  <c r="K5" i="6"/>
  <c r="J5" i="6"/>
  <c r="I5" i="6"/>
  <c r="H5" i="6"/>
  <c r="U4" i="6"/>
  <c r="T4" i="6"/>
  <c r="S4" i="6"/>
  <c r="R4" i="6"/>
  <c r="V4" i="6" s="1"/>
  <c r="O4" i="6"/>
  <c r="P4" i="6" s="1"/>
  <c r="N4" i="6"/>
  <c r="K4" i="6"/>
  <c r="J4" i="6"/>
  <c r="I4" i="6"/>
  <c r="H4" i="6"/>
  <c r="L4" i="6" s="1"/>
  <c r="L469" i="6" l="1"/>
  <c r="P453" i="6"/>
  <c r="V458" i="6"/>
  <c r="P465" i="6"/>
  <c r="P468" i="6"/>
  <c r="V455" i="6"/>
  <c r="L467" i="6"/>
  <c r="L473" i="6"/>
  <c r="L461" i="6"/>
  <c r="L464" i="6"/>
  <c r="P464" i="6"/>
  <c r="P457" i="6"/>
  <c r="P460" i="6"/>
  <c r="P466" i="6"/>
  <c r="V471" i="6"/>
  <c r="L459" i="6"/>
  <c r="L465" i="6"/>
  <c r="V438" i="6"/>
  <c r="V430" i="6"/>
  <c r="L436" i="6"/>
  <c r="L428" i="6"/>
  <c r="L442" i="6"/>
  <c r="L444" i="6"/>
  <c r="V424" i="6"/>
  <c r="L426" i="6"/>
  <c r="L407" i="6"/>
  <c r="L399" i="6"/>
  <c r="P415" i="6"/>
  <c r="V416" i="6"/>
  <c r="P398" i="6"/>
  <c r="P407" i="6"/>
  <c r="L411" i="6"/>
  <c r="L414" i="6"/>
  <c r="L403" i="6"/>
  <c r="V401" i="6"/>
  <c r="P402" i="6"/>
  <c r="L406" i="6"/>
  <c r="V407" i="6"/>
  <c r="L409" i="6"/>
  <c r="L415" i="6"/>
  <c r="V370" i="6"/>
  <c r="V372" i="6"/>
  <c r="P374" i="6"/>
  <c r="P382" i="6"/>
  <c r="L370" i="6"/>
  <c r="L373" i="6"/>
  <c r="L381" i="6"/>
  <c r="L389" i="6"/>
  <c r="P369" i="6"/>
  <c r="L371" i="6"/>
  <c r="V374" i="6"/>
  <c r="L376" i="6"/>
  <c r="V379" i="6"/>
  <c r="L384" i="6"/>
  <c r="L341" i="6"/>
  <c r="V352" i="6"/>
  <c r="P341" i="6"/>
  <c r="L345" i="6"/>
  <c r="P344" i="6"/>
  <c r="P349" i="6"/>
  <c r="L353" i="6"/>
  <c r="P357" i="6"/>
  <c r="L361" i="6"/>
  <c r="V317" i="6"/>
  <c r="L323" i="6"/>
  <c r="L326" i="6"/>
  <c r="V314" i="6"/>
  <c r="L318" i="6"/>
  <c r="L312" i="6"/>
  <c r="V313" i="6"/>
  <c r="L315" i="6"/>
  <c r="L324" i="6"/>
  <c r="P317" i="6"/>
  <c r="L316" i="6"/>
  <c r="L327" i="6"/>
  <c r="L319" i="6"/>
  <c r="P323" i="6"/>
  <c r="P332" i="6"/>
  <c r="P324" i="6"/>
  <c r="L328" i="6"/>
  <c r="P284" i="6"/>
  <c r="P290" i="6"/>
  <c r="L296" i="6"/>
  <c r="L302" i="6"/>
  <c r="V305" i="6"/>
  <c r="L286" i="6"/>
  <c r="L293" i="6"/>
  <c r="V300" i="6"/>
  <c r="L305" i="6"/>
  <c r="L287" i="6"/>
  <c r="L290" i="6"/>
  <c r="L303" i="6"/>
  <c r="V304" i="6"/>
  <c r="V288" i="6"/>
  <c r="P292" i="6"/>
  <c r="V298" i="6"/>
  <c r="V301" i="6"/>
  <c r="L301" i="6"/>
  <c r="L285" i="6"/>
  <c r="P289" i="6"/>
  <c r="L291" i="6"/>
  <c r="V292" i="6"/>
  <c r="L294" i="6"/>
  <c r="L298" i="6"/>
  <c r="L274" i="6"/>
  <c r="L258" i="6"/>
  <c r="L265" i="6"/>
  <c r="P272" i="6"/>
  <c r="L264" i="6"/>
  <c r="P267" i="6"/>
  <c r="L269" i="6"/>
  <c r="P274" i="6"/>
  <c r="V256" i="6"/>
  <c r="P264" i="6"/>
  <c r="L266" i="6"/>
  <c r="V267" i="6"/>
  <c r="V272" i="6"/>
  <c r="V276" i="6"/>
  <c r="P256" i="6"/>
  <c r="L257" i="6"/>
  <c r="L260" i="6"/>
  <c r="V264" i="6"/>
  <c r="L270" i="6"/>
  <c r="L273" i="6"/>
  <c r="L276" i="6"/>
  <c r="V261" i="6"/>
  <c r="P262" i="6"/>
  <c r="P275" i="6"/>
  <c r="P229" i="6"/>
  <c r="V231" i="6"/>
  <c r="P231" i="6"/>
  <c r="L247" i="6"/>
  <c r="V234" i="6"/>
  <c r="L237" i="6"/>
  <c r="V240" i="6"/>
  <c r="V243" i="6"/>
  <c r="L249" i="6"/>
  <c r="L240" i="6"/>
  <c r="L243" i="6"/>
  <c r="V247" i="6"/>
  <c r="V232" i="6"/>
  <c r="L229" i="6"/>
  <c r="L232" i="6"/>
  <c r="L235" i="6"/>
  <c r="P239" i="6"/>
  <c r="P242" i="6"/>
  <c r="P249" i="6"/>
  <c r="P237" i="6"/>
  <c r="L212" i="6"/>
  <c r="L218" i="6"/>
  <c r="L200" i="6"/>
  <c r="L203" i="6"/>
  <c r="P207" i="6"/>
  <c r="P208" i="6"/>
  <c r="V209" i="6"/>
  <c r="P211" i="6"/>
  <c r="P217" i="6"/>
  <c r="P205" i="6"/>
  <c r="L210" i="6"/>
  <c r="V220" i="6"/>
  <c r="V202" i="6"/>
  <c r="V208" i="6"/>
  <c r="L220" i="6"/>
  <c r="V217" i="6"/>
  <c r="V174" i="6"/>
  <c r="V185" i="6"/>
  <c r="L191" i="6"/>
  <c r="P192" i="6"/>
  <c r="L175" i="6"/>
  <c r="V180" i="6"/>
  <c r="V183" i="6"/>
  <c r="V186" i="6"/>
  <c r="P187" i="6"/>
  <c r="P182" i="6"/>
  <c r="P172" i="6"/>
  <c r="V193" i="6"/>
  <c r="L184" i="6"/>
  <c r="V149" i="6"/>
  <c r="V155" i="6"/>
  <c r="L146" i="6"/>
  <c r="V152" i="6"/>
  <c r="P162" i="6"/>
  <c r="L158" i="6"/>
  <c r="L161" i="6"/>
  <c r="L164" i="6"/>
  <c r="P165" i="6"/>
  <c r="V147" i="6"/>
  <c r="V150" i="6"/>
  <c r="P154" i="6"/>
  <c r="P160" i="6"/>
  <c r="V165" i="6"/>
  <c r="L150" i="6"/>
  <c r="L153" i="6"/>
  <c r="L145" i="6"/>
  <c r="V145" i="6"/>
  <c r="L156" i="6"/>
  <c r="P144" i="6"/>
  <c r="P149" i="6"/>
  <c r="P152" i="6"/>
  <c r="P155" i="6"/>
  <c r="V157" i="6"/>
  <c r="V160" i="6"/>
  <c r="L162" i="6"/>
  <c r="V163" i="6"/>
  <c r="V116" i="6"/>
  <c r="L137" i="6"/>
  <c r="L117" i="6"/>
  <c r="L120" i="6"/>
  <c r="L125" i="6"/>
  <c r="L128" i="6"/>
  <c r="L133" i="6"/>
  <c r="P137" i="6"/>
  <c r="V134" i="6"/>
  <c r="L136" i="6"/>
  <c r="P116" i="6"/>
  <c r="P119" i="6"/>
  <c r="P124" i="6"/>
  <c r="P127" i="6"/>
  <c r="P122" i="6"/>
  <c r="L126" i="6"/>
  <c r="P130" i="6"/>
  <c r="L99" i="6"/>
  <c r="L92" i="6"/>
  <c r="L95" i="6"/>
  <c r="P105" i="6"/>
  <c r="V107" i="6"/>
  <c r="P108" i="6"/>
  <c r="L91" i="6"/>
  <c r="L98" i="6"/>
  <c r="P91" i="6"/>
  <c r="P94" i="6"/>
  <c r="V102" i="6"/>
  <c r="V105" i="6"/>
  <c r="L108" i="6"/>
  <c r="L93" i="6"/>
  <c r="V100" i="6"/>
  <c r="P101" i="6"/>
  <c r="L107" i="6"/>
  <c r="L90" i="6"/>
  <c r="V94" i="6"/>
  <c r="V97" i="6"/>
  <c r="L103" i="6"/>
  <c r="P107" i="6"/>
  <c r="V80" i="6"/>
  <c r="V77" i="6"/>
  <c r="L63" i="6"/>
  <c r="V72" i="6"/>
  <c r="V74" i="6"/>
  <c r="V75" i="6"/>
  <c r="V78" i="6"/>
  <c r="V69" i="6"/>
  <c r="L75" i="6"/>
  <c r="L78" i="6"/>
  <c r="V70" i="6"/>
  <c r="V62" i="6"/>
  <c r="L67" i="6"/>
  <c r="L70" i="6"/>
  <c r="V67" i="6"/>
  <c r="L62" i="6"/>
  <c r="L73" i="6"/>
  <c r="P80" i="6"/>
  <c r="V34" i="6"/>
  <c r="L37" i="6"/>
  <c r="L36" i="6"/>
  <c r="P39" i="6"/>
  <c r="P42" i="6"/>
  <c r="L34" i="6"/>
  <c r="L38" i="6"/>
  <c r="P43" i="6"/>
  <c r="P33" i="6"/>
  <c r="L50" i="6"/>
  <c r="L53" i="6"/>
  <c r="L32" i="6"/>
  <c r="L42" i="6"/>
  <c r="L45" i="6"/>
  <c r="P34" i="6"/>
  <c r="V36" i="6"/>
  <c r="V37" i="6"/>
  <c r="P41" i="6"/>
  <c r="P44" i="6"/>
  <c r="L48" i="6"/>
  <c r="P49" i="6"/>
  <c r="P52" i="6"/>
  <c r="V20" i="6"/>
  <c r="L24" i="6"/>
  <c r="V65" i="6"/>
  <c r="V76" i="6"/>
  <c r="V95" i="6"/>
  <c r="V103" i="6"/>
  <c r="V117" i="6"/>
  <c r="V153" i="6"/>
  <c r="V158" i="6"/>
  <c r="V200" i="6"/>
  <c r="V212" i="6"/>
  <c r="V235" i="6"/>
  <c r="V262" i="6"/>
  <c r="V265" i="6"/>
  <c r="V271" i="6"/>
  <c r="V297" i="6"/>
  <c r="V344" i="6"/>
  <c r="V360" i="6"/>
  <c r="V402" i="6"/>
  <c r="V461" i="6"/>
  <c r="V472" i="6"/>
  <c r="V5" i="6"/>
  <c r="V7" i="6"/>
  <c r="V12" i="6"/>
  <c r="P13" i="6"/>
  <c r="V81" i="6"/>
  <c r="V101" i="6"/>
  <c r="V120" i="6"/>
  <c r="V161" i="6"/>
  <c r="V214" i="6"/>
  <c r="V221" i="6"/>
  <c r="V241" i="6"/>
  <c r="V268" i="6"/>
  <c r="V327" i="6"/>
  <c r="V453" i="6"/>
  <c r="V464" i="6"/>
  <c r="V470" i="6"/>
  <c r="L7" i="6"/>
  <c r="V8" i="6"/>
  <c r="V9" i="6"/>
  <c r="P10" i="6"/>
  <c r="V16" i="6"/>
  <c r="V17" i="6"/>
  <c r="P18" i="6"/>
  <c r="L20" i="6"/>
  <c r="V106" i="6"/>
  <c r="V118" i="6"/>
  <c r="V125" i="6"/>
  <c r="V146" i="6"/>
  <c r="V159" i="6"/>
  <c r="V164" i="6"/>
  <c r="V187" i="6"/>
  <c r="V218" i="6"/>
  <c r="V233" i="6"/>
  <c r="V236" i="6"/>
  <c r="V244" i="6"/>
  <c r="V286" i="6"/>
  <c r="V319" i="6"/>
  <c r="V411" i="6"/>
  <c r="V428" i="6"/>
  <c r="V436" i="6"/>
  <c r="V444" i="6"/>
  <c r="V456" i="6"/>
  <c r="V462" i="6"/>
  <c r="V467" i="6"/>
  <c r="V473" i="6"/>
  <c r="V6" i="6"/>
  <c r="L12" i="6"/>
  <c r="V21" i="6"/>
  <c r="V32" i="6"/>
  <c r="V123" i="6"/>
  <c r="V128" i="6"/>
  <c r="V154" i="6"/>
  <c r="V228" i="6"/>
  <c r="V245" i="6"/>
  <c r="V248" i="6"/>
  <c r="V257" i="6"/>
  <c r="V269" i="6"/>
  <c r="V287" i="6"/>
  <c r="V290" i="6"/>
  <c r="V328" i="6"/>
  <c r="V353" i="6"/>
  <c r="V361" i="6"/>
  <c r="V389" i="6"/>
  <c r="V403" i="6"/>
  <c r="V414" i="6"/>
  <c r="V454" i="6"/>
  <c r="V459" i="6"/>
  <c r="V465" i="6"/>
  <c r="L5" i="6"/>
  <c r="L6" i="6"/>
  <c r="L8" i="6"/>
  <c r="L9" i="6"/>
  <c r="V10" i="6"/>
  <c r="V13" i="6"/>
  <c r="L17" i="6"/>
  <c r="V18" i="6"/>
  <c r="V42" i="6"/>
  <c r="V49" i="6"/>
  <c r="V50" i="6"/>
  <c r="V104" i="6"/>
  <c r="V133" i="6"/>
  <c r="V175" i="6"/>
  <c r="V204" i="6"/>
  <c r="V206" i="6"/>
  <c r="V210" i="6"/>
  <c r="V216" i="6"/>
  <c r="V237" i="6"/>
  <c r="V260" i="6"/>
  <c r="V289" i="6"/>
  <c r="V293" i="6"/>
  <c r="V320" i="6"/>
  <c r="V331" i="6"/>
  <c r="V340" i="6"/>
  <c r="V373" i="6"/>
  <c r="V380" i="6"/>
  <c r="V381" i="6"/>
  <c r="V388" i="6"/>
  <c r="V406" i="6"/>
  <c r="V417" i="6"/>
  <c r="V431" i="6"/>
  <c r="V439" i="6"/>
  <c r="V457" i="6"/>
  <c r="L21" i="6"/>
  <c r="V45" i="6"/>
  <c r="V53" i="6"/>
  <c r="V131" i="6"/>
  <c r="V136" i="6"/>
  <c r="V173" i="6"/>
  <c r="V178" i="6"/>
  <c r="V229" i="6"/>
  <c r="V270" i="6"/>
  <c r="V273" i="6"/>
  <c r="V303" i="6"/>
  <c r="V312" i="6"/>
  <c r="V323" i="6"/>
  <c r="V329" i="6"/>
  <c r="V343" i="6"/>
  <c r="V348" i="6"/>
  <c r="V356" i="6"/>
  <c r="V368" i="6"/>
  <c r="V376" i="6"/>
  <c r="V384" i="6"/>
  <c r="V398" i="6"/>
  <c r="V409" i="6"/>
  <c r="V415" i="6"/>
  <c r="V426" i="6"/>
  <c r="V434" i="6"/>
  <c r="V442" i="6"/>
  <c r="V468" i="6"/>
  <c r="P8" i="6"/>
  <c r="V11" i="6"/>
  <c r="P20" i="6"/>
  <c r="L22" i="6"/>
  <c r="V24" i="6"/>
  <c r="V33" i="6"/>
  <c r="V91" i="6"/>
  <c r="V129" i="6"/>
  <c r="V211" i="6"/>
  <c r="V469" i="6"/>
  <c r="V35" i="6"/>
  <c r="V40" i="6"/>
  <c r="V71" i="6"/>
  <c r="L104" i="6"/>
  <c r="L109" i="6"/>
  <c r="L151" i="6"/>
  <c r="L192" i="6"/>
  <c r="V201" i="6"/>
  <c r="V25" i="6"/>
  <c r="L40" i="6"/>
  <c r="V43" i="6"/>
  <c r="V48" i="6"/>
  <c r="L71" i="6"/>
  <c r="L76" i="6"/>
  <c r="L81" i="6"/>
  <c r="V90" i="6"/>
  <c r="L118" i="6"/>
  <c r="L123" i="6"/>
  <c r="V126" i="6"/>
  <c r="L159" i="6"/>
  <c r="V162" i="6"/>
  <c r="P163" i="6"/>
  <c r="L25" i="6"/>
  <c r="L35" i="6"/>
  <c r="V38" i="6"/>
  <c r="V51" i="6"/>
  <c r="V79" i="6"/>
  <c r="V93" i="6"/>
  <c r="V121" i="6"/>
  <c r="L154" i="6"/>
  <c r="L201" i="6"/>
  <c r="L222" i="6" s="1"/>
  <c r="L43" i="6"/>
  <c r="V46" i="6"/>
  <c r="P47" i="6"/>
  <c r="V60" i="6"/>
  <c r="L79" i="6"/>
  <c r="V88" i="6"/>
  <c r="P89" i="6"/>
  <c r="V98" i="6"/>
  <c r="L131" i="6"/>
  <c r="L173" i="6"/>
  <c r="L166" i="6"/>
  <c r="L46" i="6"/>
  <c r="L60" i="6"/>
  <c r="V68" i="6"/>
  <c r="L88" i="6"/>
  <c r="V96" i="6"/>
  <c r="L129" i="6"/>
  <c r="L134" i="6"/>
  <c r="V137" i="6"/>
  <c r="V148" i="6"/>
  <c r="L176" i="6"/>
  <c r="L181" i="6"/>
  <c r="V184" i="6"/>
  <c r="V189" i="6"/>
  <c r="V63" i="6"/>
  <c r="P64" i="6"/>
  <c r="V73" i="6"/>
  <c r="L96" i="6"/>
  <c r="L101" i="6"/>
  <c r="L106" i="6"/>
  <c r="V109" i="6"/>
  <c r="L148" i="6"/>
  <c r="V151" i="6"/>
  <c r="V156" i="6"/>
  <c r="V179" i="6"/>
  <c r="P180" i="6"/>
  <c r="L189" i="6"/>
  <c r="V192" i="6"/>
  <c r="L205" i="6"/>
  <c r="V213" i="6"/>
  <c r="L215" i="6"/>
  <c r="V238" i="6"/>
  <c r="L246" i="6"/>
  <c r="L263" i="6"/>
  <c r="V274" i="6"/>
  <c r="V291" i="6"/>
  <c r="P295" i="6"/>
  <c r="V302" i="6"/>
  <c r="V316" i="6"/>
  <c r="V324" i="6"/>
  <c r="V332" i="6"/>
  <c r="L385" i="6"/>
  <c r="V396" i="6"/>
  <c r="V404" i="6"/>
  <c r="V412" i="6"/>
  <c r="V203" i="6"/>
  <c r="L213" i="6"/>
  <c r="V230" i="6"/>
  <c r="L238" i="6"/>
  <c r="V249" i="6"/>
  <c r="V266" i="6"/>
  <c r="P270" i="6"/>
  <c r="V277" i="6"/>
  <c r="P287" i="6"/>
  <c r="V294" i="6"/>
  <c r="L299" i="6"/>
  <c r="P312" i="6"/>
  <c r="P320" i="6"/>
  <c r="P328" i="6"/>
  <c r="V346" i="6"/>
  <c r="V354" i="6"/>
  <c r="V371" i="6"/>
  <c r="L396" i="6"/>
  <c r="L404" i="6"/>
  <c r="L412" i="6"/>
  <c r="V429" i="6"/>
  <c r="V437" i="6"/>
  <c r="V445" i="6"/>
  <c r="L454" i="6"/>
  <c r="L462" i="6"/>
  <c r="L470" i="6"/>
  <c r="V435" i="6"/>
  <c r="V452" i="6"/>
  <c r="L457" i="6"/>
  <c r="V460" i="6"/>
  <c r="V207" i="6"/>
  <c r="L211" i="6"/>
  <c r="V219" i="6"/>
  <c r="P220" i="6"/>
  <c r="L233" i="6"/>
  <c r="L236" i="6"/>
  <c r="L244" i="6"/>
  <c r="V296" i="6"/>
  <c r="L304" i="6"/>
  <c r="L349" i="6"/>
  <c r="L357" i="6"/>
  <c r="V369" i="6"/>
  <c r="L374" i="6"/>
  <c r="P378" i="6"/>
  <c r="V382" i="6"/>
  <c r="V387" i="6"/>
  <c r="L402" i="6"/>
  <c r="L410" i="6"/>
  <c r="L424" i="6"/>
  <c r="V427" i="6"/>
  <c r="L432" i="6"/>
  <c r="L440" i="6"/>
  <c r="V443" i="6"/>
  <c r="V205" i="6"/>
  <c r="L207" i="6"/>
  <c r="L228" i="6"/>
  <c r="L344" i="6"/>
  <c r="L352" i="6"/>
  <c r="L360" i="6"/>
  <c r="L369" i="6"/>
  <c r="L390" i="6" s="1"/>
  <c r="L377" i="6"/>
  <c r="L427" i="6"/>
  <c r="L435" i="6"/>
  <c r="L443" i="6"/>
  <c r="L452" i="6"/>
  <c r="L460" i="6"/>
  <c r="L468" i="6"/>
  <c r="V215" i="6"/>
  <c r="L219" i="6"/>
  <c r="V246" i="6"/>
  <c r="V263" i="6"/>
  <c r="L271" i="6"/>
  <c r="L278" i="6" s="1"/>
  <c r="L288" i="6"/>
  <c r="V299" i="6"/>
  <c r="P303" i="6"/>
  <c r="L313" i="6"/>
  <c r="L321" i="6"/>
  <c r="L329" i="6"/>
  <c r="L382" i="6"/>
  <c r="V385" i="6"/>
  <c r="P386" i="6"/>
  <c r="L446" i="6" l="1"/>
  <c r="L362" i="6"/>
  <c r="L306" i="6"/>
  <c r="L250" i="6"/>
  <c r="L138" i="6"/>
  <c r="L82" i="6"/>
  <c r="L54" i="6"/>
  <c r="L26" i="6"/>
  <c r="L418" i="6"/>
  <c r="L474" i="6"/>
  <c r="L194" i="6"/>
  <c r="L110" i="6"/>
  <c r="L334" i="6"/>
  <c r="L476" i="6" l="1"/>
  <c r="H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80E51-26D4-4063-82DF-120AB04EDBA2}" keepAlive="1" name="Consulta - T1_30" description="Conexión a la consulta 'T1_30' en el libro." type="5" refreshedVersion="6" background="1" saveData="1">
    <dbPr connection="Provider=Microsoft.Mashup.OleDb.1;Data Source=$Workbook$;Location=T1_30;Extended Properties=&quot;&quot;" command="SELECT * FROM [T1_30]"/>
  </connection>
</connections>
</file>

<file path=xl/sharedStrings.xml><?xml version="1.0" encoding="utf-8"?>
<sst xmlns="http://schemas.openxmlformats.org/spreadsheetml/2006/main" count="7926" uniqueCount="2905">
  <si>
    <t>Column1</t>
  </si>
  <si>
    <t>300357605:24:Initiaing global repair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</si>
  <si>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</si>
  <si>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</si>
  <si>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</si>
  <si>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</si>
  <si>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</si>
  <si>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</si>
  <si>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</si>
  <si>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</si>
  <si>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300649083:18:Initiaing global repair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</si>
  <si>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</si>
  <si>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</si>
  <si>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</si>
  <si>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</si>
  <si>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</si>
  <si>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</si>
  <si>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</si>
  <si>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300795058:20:Initiaing global repair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</si>
  <si>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</si>
  <si>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</si>
  <si>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</si>
  <si>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</si>
  <si>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</si>
  <si>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</si>
  <si>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</si>
  <si>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</si>
  <si>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</si>
  <si>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300985635:22:Initiaing global repair</t>
  </si>
  <si>
    <t>301026720:9:Radio ON!</t>
  </si>
  <si>
    <t>301033283:5:Radio ON!</t>
  </si>
  <si>
    <t>301041636:19:Initiaing global repair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</si>
  <si>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</si>
  <si>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</si>
  <si>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</si>
  <si>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</si>
  <si>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</si>
  <si>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</si>
  <si>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301229248:21:Initiaing global repair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</si>
  <si>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</si>
  <si>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</si>
  <si>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301267804:23:Initiaing global repair</t>
  </si>
  <si>
    <t>330392113:8:DATA send to 1 'Hello 1'</t>
  </si>
  <si>
    <t>330509850:11:DATA send to 1 'Hello 1'</t>
  </si>
  <si>
    <t>330555510:2:DATA send to 1 'Hello 1'</t>
  </si>
  <si>
    <t>330570000:6:DATA send to 1 'Hello 1'</t>
  </si>
  <si>
    <t>330667657:4:DATA send to 1 'Hello 1'</t>
  </si>
  <si>
    <t>330701540:1:DATA send to 1 'Hello 1'</t>
  </si>
  <si>
    <t>330724336:7:DATA send to 1 'Hello 1'</t>
  </si>
  <si>
    <t>330769486:14:DATA send to 1 'Hello 1'</t>
  </si>
  <si>
    <t>330780849:18:DATA recv 'Hello 1 from the client' from 6</t>
  </si>
  <si>
    <t>330790161:18:DATA recv 'Hello 1 from the client' from 7</t>
  </si>
  <si>
    <t>330800099:16:DATA send to 1 'Hello 1'</t>
  </si>
  <si>
    <t>330883693:10:DATA send to 1 'Hello 1'</t>
  </si>
  <si>
    <t>330913634:12:DATA send to 1 'Hello 1'</t>
  </si>
  <si>
    <t>330914751:15:DATA send to 1 'Hello 1'</t>
  </si>
  <si>
    <t>331027821:9:DATA send to 1 'Hello 1'</t>
  </si>
  <si>
    <t>331034455:5:DATA send to 1 'Hello 1'</t>
  </si>
  <si>
    <t>331077530:18:DATA recv 'Hello 1 from the client' from 5</t>
  </si>
  <si>
    <t>331136206:17:DATA send to 1 'Hello 1'</t>
  </si>
  <si>
    <t>331146143:18:DATA recv 'Hello 1 from the client' from 1</t>
  </si>
  <si>
    <t>331156858:18:DATA recv 'Hello 1 from the client' from 14</t>
  </si>
  <si>
    <t>331166818:18:DATA recv 'Hello 1 from the client' from 16</t>
  </si>
  <si>
    <t>331203216:13:DATA send to 1 'Hello 1'</t>
  </si>
  <si>
    <t>331218684:3:DATA send to 1 'Hello 1'</t>
  </si>
  <si>
    <t>331386757:18:DATA recv 'Hello 1 from the client' from 11</t>
  </si>
  <si>
    <t>331397083:18:DATA recv 'Hello 1 from the client' from 15</t>
  </si>
  <si>
    <t>331407018:18:DATA recv 'Hello 1 from the client' from 9</t>
  </si>
  <si>
    <t>331417178:18:DATA recv 'Hello 1 from the client' from 13</t>
  </si>
  <si>
    <t>332001812:18:DATA recv 'Hello 1 from the client' from 8</t>
  </si>
  <si>
    <t>332012289:18:DATA recv 'Hello 1 from the client' from 2</t>
  </si>
  <si>
    <t>332031825:18:DATA recv 'Hello 1 from the client' from 10</t>
  </si>
  <si>
    <t>332041895:18:DATA recv 'Hello 1 from the client' from 17</t>
  </si>
  <si>
    <t>332061145:18:DATA recv 'Hello 1 from the client' from 3</t>
  </si>
  <si>
    <t>355390956:8:Radio OFF!</t>
  </si>
  <si>
    <t>355508647:11:Radio OFF!</t>
  </si>
  <si>
    <t>355554307:2:Radio OFF!</t>
  </si>
  <si>
    <t>355568889:6:Radio OFF!</t>
  </si>
  <si>
    <t>355666500:4:Radio OFF!</t>
  </si>
  <si>
    <t>355700383:1:Radio OFF!</t>
  </si>
  <si>
    <t>355720003:7:Radio OFF!</t>
  </si>
  <si>
    <t>355768284:14:Radio OFF!</t>
  </si>
  <si>
    <t>355801358:16:Radio OFF!</t>
  </si>
  <si>
    <t>355874667:10:Radio OFF!</t>
  </si>
  <si>
    <t>355912477:12:Radio OFF!</t>
  </si>
  <si>
    <t>355913548:15:Radio OFF!</t>
  </si>
  <si>
    <t>356026664:9:Radio OFF!</t>
  </si>
  <si>
    <t>356033298:5:Radio OFF!</t>
  </si>
  <si>
    <t>356136810:17:Radio OFF!</t>
  </si>
  <si>
    <t>356202105:13:Radio OFF!</t>
  </si>
  <si>
    <t>356217527:3:Radio OFF!</t>
  </si>
  <si>
    <t>600357605:24:Initiaing global repair</t>
  </si>
  <si>
    <t>600423574:8: 76807 P 0.18 1 590877 19067118 58979 136798 0 96541 422840 9404834 38737 48582 0 28335 (radio 0.99% / 0.88% tx 0.30% / 0.39% listen 0.69% / 0.49%)</t>
  </si>
  <si>
    <t>600424393:8:Radio ON!</t>
  </si>
  <si>
    <t>600541254:11: 76807 P 0.18 1 469842 19190284 53135 110761 0 82650 300898 9528945 22627 24451 0 17558 (radio 0.83% / 0.47% tx 0.27% / 0.23% listen 0.56% / 0.24%)</t>
  </si>
  <si>
    <t>600542073:11:Radio ON!</t>
  </si>
  <si>
    <t>600586925:2: 76807 P 0.18 1 497124 19162811 67846 112187 0 80167 315761 9513853 30481 29878 0 17302 (radio 0.91% / 0.61% tx 0.34% / 0.31% listen 0.57% / 0.30%)</t>
  </si>
  <si>
    <t>600587743:2:Radio ON!</t>
  </si>
  <si>
    <t>600601459:6: 76807 P 0.18 1 624725 19034889 54582 138508 0 99056 422379 9407222 21698 42816 0 28663 (radio 0.98% / 0.65% tx 0.27% / 0.22% listen 0.70% / 0.43%)</t>
  </si>
  <si>
    <t>600602277:6:Radio ON!</t>
  </si>
  <si>
    <t>600649083:18:Initiaing global repair</t>
  </si>
  <si>
    <t>600697802:4: 76807 P 0.18 1 184174 19475700 15684 78617 0 70205 81948 9747563 2613 10940 0 10865 (radio 0.47% / 0.13% tx 0.07% / 0.02% listen 0.39% / 0.11%)</t>
  </si>
  <si>
    <t>600698601:4:Radio ON!</t>
  </si>
  <si>
    <t>600733314:1: 76807 P 0.18 1 626944 19032715 52052 142783 0 104472 436351 9393084 26821 45803 0 28742 (radio 0.99% / 0.73% tx 0.26% / 0.27% listen 0.72% / 0.46%)</t>
  </si>
  <si>
    <t>600734132:1:Radio ON!</t>
  </si>
  <si>
    <t>600752568:7: 76807 P 0.18 1 605064 19054859 51896 135493 0 88139 424616 9405080 20304 48541 0 20542 (radio 0.95% / 0.70% tx 0.26% / 0.20% listen 0.68% / 0.49%)</t>
  </si>
  <si>
    <t>600753387:7:Radio ON!</t>
  </si>
  <si>
    <t>600795058:20:Initiaing global repair</t>
  </si>
  <si>
    <t>600800747:14: 76807 P 0.18 1 596262 19063787 58132 143428 0 98680 419200 9410622 32404 54602 0 27913 (radio 1.02% / 0.88% tx 0.29% / 0.32% listen 0.72% / 0.55%)</t>
  </si>
  <si>
    <t>600801566:14:Radio ON!</t>
  </si>
  <si>
    <t>600813691:15: 76807 P 0.18 1 601626 19058284 78409 149531 0 102112 430933 9394246 54301 55366 0 25589 (radio 1.15% / 1.11% tx 0.39% / 0.55% listen 0.76% / 0.56%)</t>
  </si>
  <si>
    <t>600814510:15:Radio ON!</t>
  </si>
  <si>
    <t>600831482:16: 76808 P 0.18 1 627785 19030359 76369 145401 0 97047 445344 9382555 52176 53137 0 26417 (radio 1.12% / 1.07% tx 0.38% / 0.53% listen 0.73% / 0.54%)</t>
  </si>
  <si>
    <t>600832301:16:Radio ON!</t>
  </si>
  <si>
    <t>600907555:10: 76807 P 0.18 1 645711 19014148 53926 145134 0 100427 458500 9371178 30152 53838 0 28618 (radio 1.01% / 0.85% tx 0.27% / 0.30% listen 0.73% / 0.54%)</t>
  </si>
  <si>
    <t>600908374:10:Radio ON!</t>
  </si>
  <si>
    <t>600943755:12: 76807 P 0.18 1 182851 19477009 15682 76087 0 70483 81950 9747561 2611 10885 0 10810 (radio 0.46% / 0.13% tx 0.07% / 0.02% listen 0.38% / 0.11%)</t>
  </si>
  <si>
    <t>600944555:12:Radio ON!</t>
  </si>
  <si>
    <t>600985635:22:Initiaing global repair</t>
  </si>
  <si>
    <t>601041636:19:Initiaing global repair</t>
  </si>
  <si>
    <t>601059209:9: 76807 P 0.18 1 636071 19021768 81343 146967 0 99550 450953 9376885 57146 49597 0 24132 (radio 1.16% / 1.08% tx 0.41% / 0.58% listen 0.74% / 0.50%)</t>
  </si>
  <si>
    <t>601060029:9:Radio ON!</t>
  </si>
  <si>
    <t>601065482:5: 76807 P 0.18 1 358160 19302151 53610 99421 0 72252 202446 9627553 29576 21487 0 10725 (radio 0.77% / 0.51% tx 0.27% / 0.30% listen 0.50% / 0.21%)</t>
  </si>
  <si>
    <t>601066301:5:Radio ON!</t>
  </si>
  <si>
    <t>601167666:17: 76808 P 0.18 1 485121 19175111 58915 108861 0 80461 311373 9518274 27915 28624 0 16749 (radio 0.85% / 0.57% tx 0.29% / 0.28% listen 0.55% / 0.29%)</t>
  </si>
  <si>
    <t>601168484:17:Radio ON!</t>
  </si>
  <si>
    <t>601229248:21:Initiaing global repair</t>
  </si>
  <si>
    <t>601235008:13: 76807 P 0.18 1 843404 18816358 183501 189424 0 84156 497750 9331840 73380 59658 0 21568 (radio 1.89% / 1.35% tx 0.93% / 0.74% listen 0.96% / 0.60%)</t>
  </si>
  <si>
    <t>601235827:13:Radio ON!</t>
  </si>
  <si>
    <t>601250469:3: 76807 P 0.18 1 667157 18992594 78538 153042 0 103860 472699 9356846 52365 59841 0 34320 (radio 1.17% / 1.14% tx 0.39% / 0.53% listen 0.77% / 0.60%)</t>
  </si>
  <si>
    <t>601251287:3:Radio ON!</t>
  </si>
  <si>
    <t>601267804:23:Initiaing global repair</t>
  </si>
  <si>
    <t>630423329:8:DATA send to 1 'Hello 2'</t>
  </si>
  <si>
    <t>630541020:11:DATA send to 1 'Hello 2'</t>
  </si>
  <si>
    <t>630586680:2:DATA send to 1 'Hello 2'</t>
  </si>
  <si>
    <t>630601216:6:DATA send to 1 'Hello 2'</t>
  </si>
  <si>
    <t>630698887:4:DATA send to 1 'Hello 2'</t>
  </si>
  <si>
    <t>630732756:1:DATA send to 1 'Hello 2'</t>
  </si>
  <si>
    <t>630752390:7:DATA send to 1 'Hello 2'</t>
  </si>
  <si>
    <t>630800717:14:DATA send to 1 'Hello 2'</t>
  </si>
  <si>
    <t>630802337:19:DATA recv 'Hello 2 from the client' from 7</t>
  </si>
  <si>
    <t>630813109:15:DATA send to 1 'Hello 2'</t>
  </si>
  <si>
    <t>630831315:16:DATA send to 1 'Hello 2'</t>
  </si>
  <si>
    <t>630899061:18:DATA recv 'Hello 2 from the client' from 14</t>
  </si>
  <si>
    <t>630909674:10:DATA send to 1 'Hello 2'</t>
  </si>
  <si>
    <t>630944864:12:DATA send to 1 'Hello 2'</t>
  </si>
  <si>
    <t>631059037:9:DATA send to 1 'Hello 2'</t>
  </si>
  <si>
    <t>631065686:5:DATA send to 1 'Hello 2'</t>
  </si>
  <si>
    <t>631150343:19:DATA recv 'Hello 2 from the client' from 5</t>
  </si>
  <si>
    <t>631167422:17:DATA send to 1 'Hello 2'</t>
  </si>
  <si>
    <t>631234432:13:DATA send to 1 'Hello 2'</t>
  </si>
  <si>
    <t>631249900:3:DATA send to 1 'Hello 2'</t>
  </si>
  <si>
    <t>655422172:8:Radio OFF!</t>
  </si>
  <si>
    <t>655539863:11:Radio OFF!</t>
  </si>
  <si>
    <t>655585523:2:Radio OFF!</t>
  </si>
  <si>
    <t>655600059:6:Radio OFF!</t>
  </si>
  <si>
    <t>655697730:4:Radio OFF!</t>
  </si>
  <si>
    <t>655731599:1:Radio OFF!</t>
  </si>
  <si>
    <t>655751188:7:Radio OFF!</t>
  </si>
  <si>
    <t>655799560:14:Radio OFF!</t>
  </si>
  <si>
    <t>655811952:15:Radio OFF!</t>
  </si>
  <si>
    <t>655830157:16:Radio OFF!</t>
  </si>
  <si>
    <t>655905883:10:Radio OFF!</t>
  </si>
  <si>
    <t>655943707:12:Radio OFF!</t>
  </si>
  <si>
    <t>656057880:9:Radio OFF!</t>
  </si>
  <si>
    <t>656064529:5:Radio OFF!</t>
  </si>
  <si>
    <t>656166264:17:Radio OFF!</t>
  </si>
  <si>
    <t>656233275:13:Radio OFF!</t>
  </si>
  <si>
    <t>656248743:3:Radio OFF!</t>
  </si>
  <si>
    <t>900357605:24:Initiaing global repair</t>
  </si>
  <si>
    <t>900390962:8:Radio ON!</t>
  </si>
  <si>
    <t>900424609:8: 115207 P 0.18 2 926524 28559931 59283 149878 0 109386 335644 9492813 304 13080 0 12845 (radio 0.70% / 0.13% tx 0.20% / 0.00% listen 0.50% / 0.13%)</t>
  </si>
  <si>
    <t>900508653:11:Radio ON!</t>
  </si>
  <si>
    <t>900542313:11: 115207 P 0.18 2 725298 28764698 55035 122997 0 93675 255453 9574414 1900 12236 0 11025 (radio 0.60% / 0.14% tx 0.18% / 0.01% listen 0.41% / 0.12%)</t>
  </si>
  <si>
    <t>900554313:2:Radio ON!</t>
  </si>
  <si>
    <t>900568849:6:Radio ON!</t>
  </si>
  <si>
    <t>900587988:2: 115207 P 0.18 2 752584 28736988 69746 124471 0 91246 255457 9574177 1900 12284 0 11079 (radio 0.65% / 0.14% tx 0.23% / 0.01% listen 0.42% / 0.12%)</t>
  </si>
  <si>
    <t>900602862:6: 115207 P 0.18 2 987218 28501911 56482 150800 0 110135 362490 9467022 1900 12292 0 11079 (radio 0.70% / 0.14% tx 0.19% / 0.01% listen 0.51% / 0.12%)</t>
  </si>
  <si>
    <t>900649083:18:Initiaing global repair</t>
  </si>
  <si>
    <t>900666479:4:Radio ON!</t>
  </si>
  <si>
    <t>900699248:4: 115207 P 0.18 2 266435 29223036 18297 89744 0 81259 82258 9747336 2613 11127 0 11054 (radio 0.36% / 0.13% tx 0.06% / 0.02% listen 0.30% / 0.11%)</t>
  </si>
  <si>
    <t>900700389:1:Radio ON!</t>
  </si>
  <si>
    <t>900719963:7:Radio ON!</t>
  </si>
  <si>
    <t>900734403:1: 115207 P 0.18 2 990599 28498247 53943 155068 0 115551 363652 9465532 1891 12285 0 11079 (radio 0.70% / 0.14% tx 0.18% / 0.01% listen 0.52% / 0.12%)</t>
  </si>
  <si>
    <t>900754125:7: 115207 P 0.18 2 969519 28518668 63186 149236 0 99033 364452 9463809 11290 13743 0 10894 (radio 0.72% / 0.25% tx 0.21% / 0.11% listen 0.50% / 0.13%)</t>
  </si>
  <si>
    <t>900768290:14:Radio ON!</t>
  </si>
  <si>
    <t>900780742:15:Radio ON!</t>
  </si>
  <si>
    <t>900795058:20:Initiaing global repair</t>
  </si>
  <si>
    <t>900798948:16:Radio ON!</t>
  </si>
  <si>
    <t>900802782:14: 115207 P 0.18 2 949960 28539884 74343 158442 0 109944 353695 9476097 16211 15014 0 11264 (radio 0.78% / 0.31% tx 0.25% / 0.16% listen 0.53% / 0.15%)</t>
  </si>
  <si>
    <t>900815191:15: 115207 P 0.18 2 935714 28553928 90645 165937 0 113024 334085 9495644 12236 16406 0 10912 (radio 0.87% / 0.29% tx 0.30% / 0.12% listen 0.56% / 0.16%)</t>
  </si>
  <si>
    <t>900832949:16: 115208 P 0.18 2 968354 28517933 78269 158362 0 108808 340566 9487574 1900 12961 0 11761 (radio 0.80% / 0.15% tx 0.26% / 0.01% listen 0.53% / 0.13%)</t>
  </si>
  <si>
    <t>900874673:10:Radio ON!</t>
  </si>
  <si>
    <t>900909123:10: 115207 P 0.18 2 1018114 28471225 58227 159478 0 112068 372400 9457077 4301 14344 0 11641 (radio 0.73% / 0.18% tx 0.19% / 0.04% listen 0.54% / 0.14%)</t>
  </si>
  <si>
    <t>900912456:12:Radio ON!</t>
  </si>
  <si>
    <t>900945230:12: 115207 P 0.18 2 265113 29224344 18293 87159 0 81482 82259 9747335 2611 11072 0 10999 (radio 0.35% / 0.13% tx 0.06% / 0.02% listen 0.29% / 0.11%)</t>
  </si>
  <si>
    <t>900985635:22:Initiaing global repair</t>
  </si>
  <si>
    <t>901026670:9:Radio ON!</t>
  </si>
  <si>
    <t>901033304:5:Radio ON!</t>
  </si>
  <si>
    <t>901041636:19:Initiaing global repair</t>
  </si>
  <si>
    <t>901060676:9: 115207 P 0.18 2 975743 28510201 83243 159139 0 110503 339669 9488433 1900 12172 0 10953 (radio 0.82% / 0.14% tx 0.28% / 0.01% listen 0.53% / 0.12%)</t>
  </si>
  <si>
    <t>901067458:5: 115207 P 0.18 2 592378 28896262 93668 123231 0 82886 234215 9594111 40058 23810 0 10634 (radio 0.73% / 0.64% tx 0.31% / 0.40% listen 0.41% / 0.24%)</t>
  </si>
  <si>
    <t>901135055:17:Radio ON!</t>
  </si>
  <si>
    <t>901168711:17: 115208 P 0.18 2 740366 28749522 60820 120967 0 91359 255242 9574411 1905 12106 0 10898 (radio 0.61% / 0.14% tx 0.20% / 0.01% listen 0.41% / 0.12%)</t>
  </si>
  <si>
    <t>901202065:13:Radio ON!</t>
  </si>
  <si>
    <t>901217533:3:Radio ON!</t>
  </si>
  <si>
    <t>901229248:21:Initiaing global repair</t>
  </si>
  <si>
    <t>901236528:13: 115207 P 0.18 2 1207784 28281368 185411 201657 0 95175 364377 9465010 1910 12233 0 11019 (radio 1.31% / 0.14% tx 0.62% / 0.01% listen 0.68% / 0.12%)</t>
  </si>
  <si>
    <t>901251965:3: 115207 P 0.18 2 1030009 28458941 80438 166815 0 116433 362849 9466347 1900 13773 0 12573 (radio 0.83% / 0.15% tx 0.27% / 0.01% listen 0.56% / 0.14%)</t>
  </si>
  <si>
    <t>901267804:23:Initiaing global repair</t>
  </si>
  <si>
    <t>930392099:8:DATA send to 1 'Hello 3'</t>
  </si>
  <si>
    <t>930509790:11:DATA send to 1 'Hello 3'</t>
  </si>
  <si>
    <t>930555450:2:DATA send to 1 'Hello 3'</t>
  </si>
  <si>
    <t>930569986:6:DATA send to 1 'Hello 3'</t>
  </si>
  <si>
    <t>930667657:4:DATA send to 1 'Hello 3'</t>
  </si>
  <si>
    <t>930701526:1:DATA send to 1 'Hello 3'</t>
  </si>
  <si>
    <t>930724885:7:DATA send to 1 'Hello 3'</t>
  </si>
  <si>
    <t>930769427:14:DATA send to 1 'Hello 3'</t>
  </si>
  <si>
    <t>930791445:15:DATA send to 1 'Hello 3'</t>
  </si>
  <si>
    <t>930800084:16:DATA send to 1 'Hello 3'</t>
  </si>
  <si>
    <t>930875810:10:DATA send to 1 'Hello 3'</t>
  </si>
  <si>
    <t>930913634:12:DATA send to 1 'Hello 3'</t>
  </si>
  <si>
    <t>931027807:9:DATA send to 1 'Hello 3'</t>
  </si>
  <si>
    <t>931034441:5:DATA send to 1 'Hello 3'</t>
  </si>
  <si>
    <t>931136191:17:DATA send to 1 'Hello 3'</t>
  </si>
  <si>
    <t>931203202:13:DATA send to 1 'Hello 3'</t>
  </si>
  <si>
    <t>931218670:3:DATA send to 1 'Hello 3'</t>
  </si>
  <si>
    <t>955390942:8:Radio OFF!</t>
  </si>
  <si>
    <t>955508633:11:Radio OFF!</t>
  </si>
  <si>
    <t>955554307:2:Radio OFF!</t>
  </si>
  <si>
    <t>955568829:6:Radio OFF!</t>
  </si>
  <si>
    <t>955666500:4:Radio OFF!</t>
  </si>
  <si>
    <t>955700369:1:Radio OFF!</t>
  </si>
  <si>
    <t>955719943:7:Radio OFF!</t>
  </si>
  <si>
    <t>955768270:14:Radio OFF!</t>
  </si>
  <si>
    <t>955780767:15:Radio OFF!</t>
  </si>
  <si>
    <t>955806551:16:Radio OFF!</t>
  </si>
  <si>
    <t>955874653:10:Radio OFF!</t>
  </si>
  <si>
    <t>955912477:12:Radio OFF!</t>
  </si>
  <si>
    <t>956026650:9:Radio OFF!</t>
  </si>
  <si>
    <t>956033284:5:Radio OFF!</t>
  </si>
  <si>
    <t>956139995:17:Radio OFF!</t>
  </si>
  <si>
    <t>956202059:13:Radio OFF!</t>
  </si>
  <si>
    <t>956217513:3:Radio OFF!</t>
  </si>
  <si>
    <t>1200357605:24:Initiaing global repair</t>
  </si>
  <si>
    <t>1200424172:8: 153607 P 0.18 3 1261225 38052948 65383 168786 0 124089 334698 9493017 6100 18908 0 14703 (radio 0.59% / 0.25% tx 0.16% / 0.06% listen 0.42% / 0.19%)</t>
  </si>
  <si>
    <t>1200424992:8:Radio ON!</t>
  </si>
  <si>
    <t>1200541078:11: 153607 P 0.18 3 968639 38348815 55893 139051 0 108654 243338 9584117 858 16054 0 14979 (radio 0.49% / 0.17% tx 0.14% / 0.00% listen 0.35% / 0.16%)</t>
  </si>
  <si>
    <t>1200541897:11:Radio ON!</t>
  </si>
  <si>
    <t>1200588122:2: 153607 P 0.18 3 1092470 38224664 132865 162827 0 101827 339883 9487676 63119 38356 0 10581 (radio 0.75% / 1.03% tx 0.33% / 0.64% listen 0.41% / 0.39%)</t>
  </si>
  <si>
    <t>1200588941:2:Radio ON!</t>
  </si>
  <si>
    <t>1200601658:6: 153607 P 0.18 3 1331642 37987104 57346 164431 0 122685 344421 9485193 864 13631 0 12550 (radio 0.56% / 0.14% tx 0.14% / 0.00% listen 0.41% / 0.13%)</t>
  </si>
  <si>
    <t>1200602476:6:Radio ON!</t>
  </si>
  <si>
    <t>1200649083:18:Initiaing global repair</t>
  </si>
  <si>
    <t>1200698359:4: 153607 P 0.18 3 348886 38970102 20910 101046 0 92287 82448 9747066 2613 11302 0 11028 (radio 0.31% / 0.14% tx 0.05% / 0.02% listen 0.25% / 0.11%)</t>
  </si>
  <si>
    <t>1200699159:4:Radio ON!</t>
  </si>
  <si>
    <t>1200734011:1: 153607 P 0.18 3 1393062 37923527 94896 184643 0 126208 402460 9425280 40953 29575 0 10657 (radio 0.71% / 0.71% tx 0.24% / 0.41% listen 0.46% / 0.30%)</t>
  </si>
  <si>
    <t>1200734830:1:Radio ON!</t>
  </si>
  <si>
    <t>1200753197:7: 153607 P 0.18 3 1315832 37999997 71954 165535 0 110213 346310 9481329 8768 16299 0 11180 (radio 0.60% / 0.25% tx 0.18% / 0.08% listen 0.42% / 0.16%)</t>
  </si>
  <si>
    <t>1200754015:7:Radio ON!</t>
  </si>
  <si>
    <t>1200795058:20:Initiaing global repair</t>
  </si>
  <si>
    <t>1200801509:14: 153607 P 0.18 3 1259081 38060524 76232 173106 0 123385 309118 9520640 1889 14664 0 13441 (radio 0.63% / 0.16% tx 0.19% / 0.01% listen 0.44% / 0.14%)</t>
  </si>
  <si>
    <t>1200802327:14:Radio ON!</t>
  </si>
  <si>
    <t>1200814608:15: 153607 P 0.18 3 1344667 37974726 160630 207496 0 123368 408950 9420798 69985 41559 0 10344 (radio 0.93% / 1.13% tx 0.40% / 0.71% listen 0.52% / 0.42%)</t>
  </si>
  <si>
    <t>1200815426:15:Radio ON!</t>
  </si>
  <si>
    <t>1200832806:16: 153608 P 0.18 3 1349841 37964431 119170 187926 0 119460 381484 9446498 40901 29564 0 10652 (radio 0.78% / 0.71% tx 0.30% / 0.41% listen 0.47% / 0.30%)</t>
  </si>
  <si>
    <t>1200833624:16:Radio ON!</t>
  </si>
  <si>
    <t>1200908356:10: 153607 P 0.18 3 1421554 37895699 99111 189030 0 122716 403437 9424474 40884 29552 0 10648 (radio 0.73% / 0.71% tx 0.25% / 0.41% listen 0.48% / 0.30%)</t>
  </si>
  <si>
    <t>1200909174:10:Radio ON!</t>
  </si>
  <si>
    <t>1200944065:12: 153607 P 0.18 3 347568 38971407 20904 98422 0 92456 82452 9747063 2611 11263 0 10974 (radio 0.30% / 0.14% tx 0.05% / 0.02% listen 0.25% / 0.11%)</t>
  </si>
  <si>
    <t>1200944865:12:Radio ON!</t>
  </si>
  <si>
    <t>1200985635:22:Initiaing global repair</t>
  </si>
  <si>
    <t>1201041636:19:Initiaing global repair</t>
  </si>
  <si>
    <t>1201060531:9: 153607 P 0.18 3 1356241 37957647 124133 188718 0 121160 380495 9447446 40890 29579 0 10657 (radio 0.79% / 0.71% tx 0.31% / 0.41% listen 0.48% / 0.30%)</t>
  </si>
  <si>
    <t>1201061349:9:Radio ON!</t>
  </si>
  <si>
    <t>1201065683:5: 153607 P 0.18 3 764052 38554368 95569 136375 0 94824 171671 9658106 1901 13144 0 11938 (radio 0.58% / 0.15% tx 0.24% / 0.01% listen 0.34% / 0.13%)</t>
  </si>
  <si>
    <t>1201066501:5:Radio ON!</t>
  </si>
  <si>
    <t>1201168893:17: 153608 P 0.18 3 1041331 38277880 101644 150492 0 101987 300962 9528358 40824 29525 0 10628 (radio 0.64% / 0.71% tx 0.25% / 0.41% listen 0.38% / 0.30%)</t>
  </si>
  <si>
    <t>1201169712:17:Radio ON!</t>
  </si>
  <si>
    <t>1201229248:21:Initiaing global repair</t>
  </si>
  <si>
    <t>1201235997:13: 153607 P 0.18 3 1669926 37648847 262716 246245 0 108174 462139 9367479 77305 44588 0 12999 (radio 1.-80% / 1.24% tx 0.66% / 0.78% listen 0.62% / 0.45%)</t>
  </si>
  <si>
    <t>1201236815:13:Radio ON!</t>
  </si>
  <si>
    <t>1201251424:3: 153607 P 0.18 3 1433683 37882995 121342 202132 0 132163 403671 9424054 40904 35317 0 15730 (radio 0.82% / 0.77% tx 0.30% / 0.41% listen 0.51% / 0.35%)</t>
  </si>
  <si>
    <t>1201252243:3:Radio ON!</t>
  </si>
  <si>
    <t>1201267804:23:Initiaing global repair</t>
  </si>
  <si>
    <t>1230423344:8:DATA send to 1 'Hello 4'</t>
  </si>
  <si>
    <t>1230541126:11:DATA send to 1 'Hello 4'</t>
  </si>
  <si>
    <t>1230586680:2:DATA send to 1 'Hello 4'</t>
  </si>
  <si>
    <t>1230601216:6:DATA send to 1 'Hello 4'</t>
  </si>
  <si>
    <t>1230698887:4:DATA send to 1 'Hello 4'</t>
  </si>
  <si>
    <t>1230746606:1:DATA send to 1 'Hello 4'</t>
  </si>
  <si>
    <t>1230752345:7:DATA send to 1 'Hello 4'</t>
  </si>
  <si>
    <t>1230800672:14:DATA send to 1 'Hello 4'</t>
  </si>
  <si>
    <t>1230813124:15:DATA send to 1 'Hello 4'</t>
  </si>
  <si>
    <t>1230820701:19:DATA recv 'Hello 4 from the client' from 7</t>
  </si>
  <si>
    <t>1230831315:16:DATA send to 1 'Hello 4'</t>
  </si>
  <si>
    <t>1230907040:10:DATA send to 1 'Hello 4'</t>
  </si>
  <si>
    <t>1230944864:12:DATA send to 1 'Hello 4'</t>
  </si>
  <si>
    <t>1231065731:5:DATA send to 1 'Hello 4'</t>
  </si>
  <si>
    <t>1231167439:9:DATA send to 1 'Hello 4'</t>
  </si>
  <si>
    <t>1231167482:17:DATA send to 1 'Hello 4'</t>
  </si>
  <si>
    <t>1231234492:13:DATA send to 1 'Hello 4'</t>
  </si>
  <si>
    <t>1231250006:3:DATA send to 1 'Hello 4'</t>
  </si>
  <si>
    <t>1231711220:19:DATA recv 'Hello 4 from the client' from 8</t>
  </si>
  <si>
    <t>1233951997:19:DATA recv 'Hello 4 from the client' from 5</t>
  </si>
  <si>
    <t>1233966566:19:DATA recv 'Hello 4 from the client' from 3</t>
  </si>
  <si>
    <t>1235592207:19:DATA recv 'Hello 4 from the client' from 13</t>
  </si>
  <si>
    <t>1235602427:19:DATA recv 'Hello 4 from the client' from 11</t>
  </si>
  <si>
    <t>1235612653:19:DATA recv 'Hello 4 from the client' from 15</t>
  </si>
  <si>
    <t>1255422187:8:Radio OFF!</t>
  </si>
  <si>
    <t>1255539878:11:Radio OFF!</t>
  </si>
  <si>
    <t>1255585523:2:Radio OFF!</t>
  </si>
  <si>
    <t>1255600059:6:Radio OFF!</t>
  </si>
  <si>
    <t>1255697730:4:Radio OFF!</t>
  </si>
  <si>
    <t>1255731614:1:Radio OFF!</t>
  </si>
  <si>
    <t>1255751188:7:Radio OFF!</t>
  </si>
  <si>
    <t>1255799515:14:Radio OFF!</t>
  </si>
  <si>
    <t>1255811967:15:Radio OFF!</t>
  </si>
  <si>
    <t>1255830157:16:Radio OFF!</t>
  </si>
  <si>
    <t>1255905883:10:Radio OFF!</t>
  </si>
  <si>
    <t>1255943707:12:Radio OFF!</t>
  </si>
  <si>
    <t>1256057895:9:Radio OFF!</t>
  </si>
  <si>
    <t>1256064529:5:Radio OFF!</t>
  </si>
  <si>
    <t>1256166279:17:Radio OFF!</t>
  </si>
  <si>
    <t>1256233290:13:Radio OFF!</t>
  </si>
  <si>
    <t>1256248758:3:Radio OFF!</t>
  </si>
  <si>
    <t>1500357605:24:Initiaing global repair</t>
  </si>
  <si>
    <t>1500390962:8:Radio ON!</t>
  </si>
  <si>
    <t>1500426221:8: 192007 P 0.18 4 1761307 47380755 145688 228409 0 143812 500079 9327807 80305 59623 0 19723 (radio 0.76% / 1.42% tx 0.29% / 0.81% listen 0.46% / 0.60%)</t>
  </si>
  <si>
    <t>1500508653:11:Radio ON!</t>
  </si>
  <si>
    <t>1500543947:11: 192007 P 0.18 4 1367836 47777718 132180 199155 0 132954 399194 9428903 76287 60104 0 24300 (radio 0.67% / 1.38% tx 0.26% / 0.77% listen 0.40% / 0.61%)</t>
  </si>
  <si>
    <t>1500554313:2:Radio ON!</t>
  </si>
  <si>
    <t>1500568845:6:Radio ON!</t>
  </si>
  <si>
    <t>1500588014:2: 192007 P 0.18 4 1326136 47818709 132865 173908 0 112908 233663 9594045 0 11081 0 11081 (radio 0.62% / 0.11% tx 0.27% / 0.00% listen 0.35% / 0.11%)</t>
  </si>
  <si>
    <t>1500603267:6: 192007 P 0.18 4 1676189 47470373 59246 176726 0 133764 344544 9483269 1900 12295 0 11079 (radio 0.48% / 0.14% tx 0.12% / 0.01% listen 0.35% / 0.12%)</t>
  </si>
  <si>
    <t>1500649083:18:Initiaing global repair</t>
  </si>
  <si>
    <t>1500666479:4:Radio ON!</t>
  </si>
  <si>
    <t>1500700031:4: 192007 P 0.18 4 431565 48717022 23523 112173 0 103341 82676 9746920 2613 11127 0 11054 (radio 0.27% / 0.13% tx 0.04% / 0.02% listen 0.22% / 0.11%)</t>
  </si>
  <si>
    <t>1500700389:1:Radio ON!</t>
  </si>
  <si>
    <t>1500719963:7:Radio ON!</t>
  </si>
  <si>
    <t>1500735230:1: 192007 P 0.18 4 1895670 47250583 180206 231381 0 136133 502605 9327056 85310 46738 0 9925 (radio 0.83% / 1.34% tx 0.36% / 0.86% listen 0.47% / 0.47%)</t>
  </si>
  <si>
    <t>1500754786:7: 192007 P 0.18 4 1735383 47409861 88443 202914 0 131208 419548 9409864 16489 37379 0 20995 (radio 0.59% / 0.54% tx 0.17% / 0.16% listen 0.41% / 0.38%)</t>
  </si>
  <si>
    <t>1500768290:14:Radio ON!</t>
  </si>
  <si>
    <t>1500780742:15:Radio ON!</t>
  </si>
  <si>
    <t>1500795058:20:Initiaing global repair</t>
  </si>
  <si>
    <t>1500798941:16:Radio ON!</t>
  </si>
  <si>
    <t>1500803565:14: 192007 P 0.18 4 1725158 47424558 155167 224128 0 138859 466074 9364034 78935 51022 0 15474 (radio 0.77% / 1.32% tx 0.31% / 0.80% listen 0.45% / 0.51%)</t>
  </si>
  <si>
    <t>1500815920:15: 192007 P 0.18 4 1747478 47401743 211808 249588 0 142266 402808 9427017 51178 42092 0 18898 (radio 0.06% / 0.94% tx 0.43% / 0.52% listen 0.50% / 0.42%)</t>
  </si>
  <si>
    <t>1500832634:16: 192008 P 0.18 4 1664621 47477664 119170 198950 0 130484 314777 9513233 0 11024 0 11024 (radio 0.64% / 0.11% tx 0.24% / 0.00% listen 0.40% / 0.11%)</t>
  </si>
  <si>
    <t>1500874666:10:Radio ON!</t>
  </si>
  <si>
    <t>1500908076:10: 192007 P 0.18 4 1758314 47388199 99111 200054 0 133740 336757 9492500 0 11024 0 11024 (radio 0.60% / 0.11% tx 0.20% / 0.00% listen 0.40% / 0.11%)</t>
  </si>
  <si>
    <t>1500912456:12:Radio ON!</t>
  </si>
  <si>
    <t>1500946009:12: 192007 P 0.18 4 430240 48718334 23515 109494 0 103455 82669 9746927 2611 11072 0 10999 (radio 0.27% / 0.13% tx 0.04% / 0.02% listen 0.22% / 0.11%)</t>
  </si>
  <si>
    <t>1500985635:22:Initiaing global repair</t>
  </si>
  <si>
    <t>1501026670:9:Radio ON!</t>
  </si>
  <si>
    <t>1501033304:5:Radio ON!</t>
  </si>
  <si>
    <t>1501041636:19:Initiaing global repair</t>
  </si>
  <si>
    <t>1501061924:9: 192007 P 0.18 4 1791070 47352949 169994 224099 0 133972 434826 9395302 45861 35381 0 12812 (radio 0.80% / 0.82% tx 0.34% / 0.46% listen 0.45% / 0.35%)</t>
  </si>
  <si>
    <t>1501068564:5: 192007 P 0.18 4 1089073 48059153 166666 189986 0 117993 325018 9504785 71097 53611 0 23169 (radio 0.72% / 1.26% tx 0.33% / 0.72% listen 0.38% / 0.54%)</t>
  </si>
  <si>
    <t>1501135055:17:Radio ON!</t>
  </si>
  <si>
    <t>1501170336:17: 192008 P 0.18 4 1386553 47762357 139340 186807 0 121134 345219 9484477 37696 36315 0 19147 (radio 0.66% / 0.75% tx 0.28% / 0.38% listen 0.38% / 0.36%)</t>
  </si>
  <si>
    <t>1501202065:13:Radio ON!</t>
  </si>
  <si>
    <t>1501217533:3:Radio ON!</t>
  </si>
  <si>
    <t>1501229248:21:Initiaing global repair</t>
  </si>
  <si>
    <t>1501237416:13: 192007 P 0.18 4 2165401 46983348 337014 308151 0 135692 495472 9334501 74298 61906 0 27518 (radio 1.-57% / 1.38% tx 0.68% / 0.75% listen 0.62% / 0.62%)</t>
  </si>
  <si>
    <t>1501252696:3: 192007 P 0.18 4 1955329 47191110 189455 269444 0 158759 521643 9308115 68113 67312 0 26596 (radio 0.05% / 1.37% tx 0.38% / 0.69% listen 0.54% / 0.68%)</t>
  </si>
  <si>
    <t>1501267804:23:Initiaing global repair</t>
  </si>
  <si>
    <t>1530392099:8:DATA send to 1 'Hello 5'</t>
  </si>
  <si>
    <t>1530509790:11:DATA send to 1 'Hello 5'</t>
  </si>
  <si>
    <t>1530555450:2:DATA send to 1 'Hello 5'</t>
  </si>
  <si>
    <t>1530569984:6:DATA send to 1 'Hello 5'</t>
  </si>
  <si>
    <t>1530667657:4:DATA send to 1 'Hello 5'</t>
  </si>
  <si>
    <t>1530701526:1:DATA send to 1 'Hello 5'</t>
  </si>
  <si>
    <t>1530721146:7:DATA send to 1 'Hello 5'</t>
  </si>
  <si>
    <t>1530769427:14:DATA send to 1 'Hello 5'</t>
  </si>
  <si>
    <t>1530781879:15:DATA send to 1 'Hello 5'</t>
  </si>
  <si>
    <t>1530800082:16:DATA send to 1 'Hello 5'</t>
  </si>
  <si>
    <t>1530875807:10:DATA send to 1 'Hello 5'</t>
  </si>
  <si>
    <t>1530913679:12:DATA send to 1 'Hello 5'</t>
  </si>
  <si>
    <t>1531027807:9:DATA send to 1 'Hello 5'</t>
  </si>
  <si>
    <t>1531034441:5:DATA send to 1 'Hello 5'</t>
  </si>
  <si>
    <t>1531060028:19:DATA recv 'Hello 5 from the client' from 12</t>
  </si>
  <si>
    <t>1531136191:17:DATA send to 1 'Hello 5'</t>
  </si>
  <si>
    <t>1531203202:13:DATA send to 1 'Hello 5'</t>
  </si>
  <si>
    <t>1531218670:3:DATA send to 1 'Hello 5'</t>
  </si>
  <si>
    <t>1555390942:8:Radio OFF!</t>
  </si>
  <si>
    <t>1555508647:11:Radio OFF!</t>
  </si>
  <si>
    <t>1555554293:2:Radio OFF!</t>
  </si>
  <si>
    <t>1555568843:6:Radio OFF!</t>
  </si>
  <si>
    <t>1555666500:4:Radio OFF!</t>
  </si>
  <si>
    <t>1555700369:1:Radio OFF!</t>
  </si>
  <si>
    <t>1555719988:7:Radio OFF!</t>
  </si>
  <si>
    <t>1555768270:14:Radio OFF!</t>
  </si>
  <si>
    <t>1555780722:15:Radio OFF!</t>
  </si>
  <si>
    <t>1555801122:16:Radio OFF!</t>
  </si>
  <si>
    <t>1555874651:10:Radio OFF!</t>
  </si>
  <si>
    <t>1555912522:12:Radio OFF!</t>
  </si>
  <si>
    <t>1556026650:9:Radio OFF!</t>
  </si>
  <si>
    <t>1556033416:5:Radio OFF!</t>
  </si>
  <si>
    <t>1556136818:17:Radio OFF!</t>
  </si>
  <si>
    <t>1556202045:13:Radio OFF!</t>
  </si>
  <si>
    <t>1556217513:3:Radio OFF!</t>
  </si>
  <si>
    <t>1800357605:24:Initiaing global repair</t>
  </si>
  <si>
    <t>1800424105:8: 230407 P 0.18 5 2102075 56869781 146068 245081 0 159585 340765 9489026 380 16672 0 15773 (radio 0.66% / 0.17% tx 0.24% / 0.00% listen 0.41% / 0.16%)</t>
  </si>
  <si>
    <t>1800424923:8:Radio ON!</t>
  </si>
  <si>
    <t>1800542174:11: 230407 P 0.18 5 1667692 57305713 140704 221235 0 152238 299853 9527995 8524 22080 0 19284 (radio 0.61% / 0.31% tx 0.23% / 0.08% listen 0.37% / 0.22%)</t>
  </si>
  <si>
    <t>1800542993:11:Radio ON!</t>
  </si>
  <si>
    <t>1800586754:2: 230407 P 0.18 5 1559593 57412880 132865 184987 0 123987 233454 9594171 0 11079 0 11079 (radio 0.53% / 0.11% tx 0.22% / 0.00% listen 0.31% / 0.11%)</t>
  </si>
  <si>
    <t>1800587573:2:Radio ON!</t>
  </si>
  <si>
    <t>1800603210:6: 230407 P 0.18 5 2231493 56745101 183871 240655 0 145534 555301 9274728 124625 63929 0 11770 (radio 0.71% / 1.91% tx 0.31% / 1.26% listen 0.40% / 0.65%)</t>
  </si>
  <si>
    <t>1800604028:6:Radio ON!</t>
  </si>
  <si>
    <t>1800649083:18:Initiaing global repair</t>
  </si>
  <si>
    <t>1800698656:4: 230407 P 0.18 5 514333 58463772 26136 123300 0 114395 82765 9746750 2613 11127 0 11054 (radio 0.25% / 0.13% tx 0.04% / 0.02% listen 0.20% / 0.11%)</t>
  </si>
  <si>
    <t>1800699455:4:Radio ON!</t>
  </si>
  <si>
    <t>1800733908:1: 230407 P 0.18 5 2253247 56722521 182106 243665 0 147212 357574 9471938 1900 12284 0 11079 (radio 0.72% / 0.14% tx 0.30% / 0.01% listen 0.41% / 0.12%)</t>
  </si>
  <si>
    <t>1800734726:1:Radio ON!</t>
  </si>
  <si>
    <t>1800753768:7: 230407 P 0.18 5 2199215 56775559 147927 242603 0 145049 463829 9365698 59484 39689 0 13841 (radio 0.66% / 1.00% tx 0.25% / 0.60% listen 0.41% / 0.40%)</t>
  </si>
  <si>
    <t>1800754586:7:Radio ON!</t>
  </si>
  <si>
    <t>1800795058:20:Initiaing global repair</t>
  </si>
  <si>
    <t>1800801788:14: 230407 P 0.18 5 2054974 56924675 157077 236241 0 149760 329813 9500117 1910 12113 0 10901 (radio 0.66% / 0.14% tx 0.26% / 0.01% listen 0.40% / 0.12%)</t>
  </si>
  <si>
    <t>1800802607:14:Radio ON!</t>
  </si>
  <si>
    <t>1800814146:15: 230407 P 0.18 5 2051813 56925503 217905 264569 0 153290 304332 9523760 6097 14981 0 11024 (radio 0.08% / 0.21% tx 0.36% / 0.06% listen 0.44% / 0.15%)</t>
  </si>
  <si>
    <t>1800814963:15:Radio ON!</t>
  </si>
  <si>
    <t>1800831380:16: 230408 P 0.18 5 1979252 56990969 119170 209974 0 141508 314628 9513305 0 11024 0 11024 (radio 0.55% / 0.11% tx 0.20% / 0.00% listen 0.35% / 0.11%)</t>
  </si>
  <si>
    <t>1800832197:16:Radio ON!</t>
  </si>
  <si>
    <t>1800906749:10: 230407 P 0.18 5 2094854 56881728 99111 211078 0 144764 336537 9493529 0 11024 0 11024 (radio 0.52% / 0.11% tx 0.16% / 0.00% listen 0.35% / 0.11%)</t>
  </si>
  <si>
    <t>1800907566:10:Radio ON!</t>
  </si>
  <si>
    <t>1800945612:12: 230407 P 0.18 5 554717 58421762 35795 122064 0 114332 124474 9703428 12280 12570 0 10877 (radio 0.26% / 0.25% tx 0.06% / 0.12% listen 0.20% / 0.12%)</t>
  </si>
  <si>
    <t>1800946431:12:Radio ON!</t>
  </si>
  <si>
    <t>1800985635:22:Initiaing global repair</t>
  </si>
  <si>
    <t>1801041636:19:Initiaing global repair</t>
  </si>
  <si>
    <t>1801060171:9: 230407 P 0.18 5 2129982 56844137 171902 237157 0 145821 338909 9491188 1908 13058 0 11849 (radio 0.69% / 0.15% tx 0.29% / 0.01% listen 0.40% / 0.13%)</t>
  </si>
  <si>
    <t>1801060989:9:Radio ON!</t>
  </si>
  <si>
    <t>1801066797:5: 230407 P 0.18 5 1346904 57630943 172010 217075 0 141536 257828 9571790 5344 27089 0 23543 (radio 0.65% / 0.32% tx 0.29% / 0.05% listen 0.36% / 0.27%)</t>
  </si>
  <si>
    <t>1801067616:5:Radio ON!</t>
  </si>
  <si>
    <t>1801168548:17: 230408 P 0.18 5 1649361 57327483 141241 199046 0 132154 262805 9565126 1901 12239 0 11020 (radio 0.57% / 0.14% tx 0.23% / 0.01% listen 0.33% / 0.12%)</t>
  </si>
  <si>
    <t>1801169367:17:Radio ON!</t>
  </si>
  <si>
    <t>1801229248:21:Initiaing global repair</t>
  </si>
  <si>
    <t>1801235297:13: 230407 P 0.18 5 2527784 56450850 337622 319691 0 146714 362380 9467502 608 11540 0 11022 (radio 1.-62% / 0.12% tx 0.57% / 0.00% listen 0.54% / 0.11%)</t>
  </si>
  <si>
    <t>1801236115:13:Radio ON!</t>
  </si>
  <si>
    <t>1801250943:3: 230407 P 0.18 5 2314063 56660128 191313 285715 0 173314 358731 9469018 1858 16271 0 14555 (radio 0.08% / 0.18% tx 0.32% / 0.01% listen 0.48% / 0.16%)</t>
  </si>
  <si>
    <t>1801251762:3:Radio ON!</t>
  </si>
  <si>
    <t>1801267804:23:Initiaing global repair</t>
  </si>
  <si>
    <t>1830423389:8:DATA send to 1 'Hello 6'</t>
  </si>
  <si>
    <t>1830541080:11:DATA send to 1 'Hello 6'</t>
  </si>
  <si>
    <t>1830601231:6:DATA send to 1 'Hello 6'</t>
  </si>
  <si>
    <t>1830668975:24:DATA recv 'Hello 6 from the client' from 8</t>
  </si>
  <si>
    <t>1830691499:2:DATA send to 1 'Hello 6'</t>
  </si>
  <si>
    <t>1830698978:4:DATA send to 1 'Hello 6'</t>
  </si>
  <si>
    <t>1830732771:1:DATA send to 1 'Hello 6'</t>
  </si>
  <si>
    <t>1830799484:22:DATA recv 'Hello 6 from the client' from 1</t>
  </si>
  <si>
    <t>1830800672:14:DATA send to 1 'Hello 6'</t>
  </si>
  <si>
    <t>1830831466:16:DATA send to 1 'Hello 6'</t>
  </si>
  <si>
    <t>1830854067:7:DATA send to 1 'Hello 6'</t>
  </si>
  <si>
    <t>1830907192:10:DATA send to 1 'Hello 6'</t>
  </si>
  <si>
    <t>1830944955:12:DATA send to 1 'Hello 6'</t>
  </si>
  <si>
    <t>1831038851:15:DATA send to 1 'Hello 6'</t>
  </si>
  <si>
    <t>1831059097:9:DATA send to 1 'Hello 6'</t>
  </si>
  <si>
    <t>1831065686:5:DATA send to 1 'Hello 6'</t>
  </si>
  <si>
    <t>1831167482:17:DATA send to 1 'Hello 6'</t>
  </si>
  <si>
    <t>1831184255:24:DATA recv 'Hello 6 from the client' from 15</t>
  </si>
  <si>
    <t>1831226863:24:DATA recv 'Hello 6 from the client' from 17</t>
  </si>
  <si>
    <t>1831234584:13:DATA send to 1 'Hello 6'</t>
  </si>
  <si>
    <t>1831249960:3:DATA send to 1 'Hello 6'</t>
  </si>
  <si>
    <t>1831254420:24:DATA recv 'Hello 6 from the client' from 11</t>
  </si>
  <si>
    <t>1831421631:24:DATA recv 'Hello 6 from the client' from 3</t>
  </si>
  <si>
    <t>1832298724:24:DATA recv 'Hello 6 from the client' from 7</t>
  </si>
  <si>
    <t>1833230569:24:DATA recv 'Hello 6 from the client' from 9</t>
  </si>
  <si>
    <t>1833239611:24:DATA recv 'Hello 6 from the client' from 14</t>
  </si>
  <si>
    <t>1855422187:8:Radio OFF!</t>
  </si>
  <si>
    <t>1855539878:11:Radio OFF!</t>
  </si>
  <si>
    <t>1855585538:2:Radio OFF!</t>
  </si>
  <si>
    <t>1855600074:6:Radio OFF!</t>
  </si>
  <si>
    <t>1855697776:4:Radio OFF!</t>
  </si>
  <si>
    <t>1855731614:1:Radio OFF!</t>
  </si>
  <si>
    <t>1855751188:7:Radio OFF!</t>
  </si>
  <si>
    <t>1855799515:14:Radio OFF!</t>
  </si>
  <si>
    <t>1855811967:15:Radio OFF!</t>
  </si>
  <si>
    <t>1855830172:16:Radio OFF!</t>
  </si>
  <si>
    <t>1855905898:10:Radio OFF!</t>
  </si>
  <si>
    <t>1855943753:12:Radio OFF!</t>
  </si>
  <si>
    <t>1856057895:9:Radio OFF!</t>
  </si>
  <si>
    <t>1856064529:5:Radio OFF!</t>
  </si>
  <si>
    <t>1856166279:17:Radio OFF!</t>
  </si>
  <si>
    <t>1856233290:13:Radio OFF!</t>
  </si>
  <si>
    <t>1856248758:3:Radio OFF!</t>
  </si>
  <si>
    <t>2100357605:24:Initiaing global repair</t>
  </si>
  <si>
    <t>2100390962:8:Radio ON!</t>
  </si>
  <si>
    <t>2100426113:8: 268807 P 0.18 6 2529021 66272729 157847 272876 0 180114 426943 9402948 11779 27795 0 20529 (radio 0.00% / 0.40% tx 0.22% / 0.11% listen 0.39% / 0.28%)</t>
  </si>
  <si>
    <t>2100508653:11:Radio ON!</t>
  </si>
  <si>
    <t>2100543878:11: 268807 P 0.18 6 2074303 66726750 165270 256929 0 174625 406608 9421037 24566 35694 0 22387 (radio 0.61% / 0.61% tx 0.24% / 0.24% listen 0.37% / 0.36%)</t>
  </si>
  <si>
    <t>2100554313:2:Radio ON!</t>
  </si>
  <si>
    <t>2100568849:6:Radio ON!</t>
  </si>
  <si>
    <t>2100589494:2: 268807 P 0.18 6 2042891 66759658 219748 244157 0 141634 483295 9346778 86883 59170 0 17647 (radio 0.05% / 1.48% tx 0.31% / 0.88% listen 0.35% / 0.60%)</t>
  </si>
  <si>
    <t>2100603989:6: 268807 P 0.18 6 2668167 66138228 204810 271917 0 166966 436671 9393127 20939 31262 0 21432 (radio 0.06% / 0.53% tx 0.29% / 0.21% listen 0.39% / 0.31%)</t>
  </si>
  <si>
    <t>2100649083:18:Initiaing global repair</t>
  </si>
  <si>
    <t>2100666551:4:Radio ON!</t>
  </si>
  <si>
    <t>2100700389:1:Radio ON!</t>
  </si>
  <si>
    <t>2100700923:4: 268807 P 0.18 6 671859 68135909 44780 147739 0 133208 157523 9672137 18644 24439 0 18813 (radio 0.27% / 0.43% tx 0.06% / 0.18% listen 0.21% / 0.24%)</t>
  </si>
  <si>
    <t>2100719963:7:Radio ON!</t>
  </si>
  <si>
    <t>2100735544:1: 268807 P 0.18 6 2667035 66138539 204043 261737 0 158238 413785 9416018 21937 18072 0 11026 (radio 0.05% / 0.40% tx 0.29% / 0.22% listen 0.38% / 0.18%)</t>
  </si>
  <si>
    <t>2100755049:7: 268807 P 0.18 6 2675089 66129729 204197 285257 0 160340 475871 9354170 56270 42654 0 15291 (radio 0.08% / 1.00% tx 0.29% / 0.57% listen 0.41% / 0.43%)</t>
  </si>
  <si>
    <t>2100768290:14:Radio ON!</t>
  </si>
  <si>
    <t>2100780742:15:Radio ON!</t>
  </si>
  <si>
    <t>2100795058:20:Initiaing global repair</t>
  </si>
  <si>
    <t>2100798948:16:Radio ON!</t>
  </si>
  <si>
    <t>2100803541:14: 268807 P 0.18 6 2536540 66272733 237629 288333 0 165051 481563 9348058 80552 52092 0 15291 (radio 0.14% / 1.34% tx 0.34% / 0.81% listen 0.41% / 0.52%)</t>
  </si>
  <si>
    <t>2100816004:15: 268807 P 0.18 6 2480106 66324970 252814 303230 0 173602 428290 9399467 34909 38661 0 20312 (radio 0.18% / 0.74% tx 0.36% / 0.35% listen 0.44% / 0.39%)</t>
  </si>
  <si>
    <t>2100834415:16: 268808 P 0.18 6 2459920 66340168 230240 255082 0 159198 480665 9349199 111070 45108 0 17690 (radio 0.08% / 1.58% tx 0.33% / 1.12% listen 0.37% / 0.45%)</t>
  </si>
  <si>
    <t>2100874673:10:Radio ON!</t>
  </si>
  <si>
    <t>2100909840:10: 268807 P 0.18 6 2643593 66162738 178272 271523 0 163307 548736 9281010 79161 60445 0 18543 (radio 0.02% / 1.42% tx 0.25% / 0.80% listen 0.39% / 0.61%)</t>
  </si>
  <si>
    <t>2100912528:12:Radio ON!</t>
  </si>
  <si>
    <t>2100946938:12: 268807 P 0.18 6 770711 68033532 61481 152311 0 137357 215991 9611770 25686 30247 0 23025 (radio 0.31% / 0.56% tx 0.08% / 0.26% listen 0.22% / 0.30%)</t>
  </si>
  <si>
    <t>2100985635:22:Initiaing global repair</t>
  </si>
  <si>
    <t>2101026670:9:Radio ON!</t>
  </si>
  <si>
    <t>2101033304:5:Radio ON!</t>
  </si>
  <si>
    <t>2101041636:19:Initiaing global repair</t>
  </si>
  <si>
    <t>2101061934:9: 268807 P 0.18 6 2629802 66174089 246705 297351 0 170742 499817 9329952 74803 60194 0 24921 (radio 0.16% / 1.37% tx 0.35% / 0.76% listen 0.43% / 0.61%)</t>
  </si>
  <si>
    <t>2101068526:5: 268807 P 0.18 6 1691258 67116403 188041 234953 0 154362 344351 9485460 16031 17878 0 12826 (radio 0.61% / 0.34% tx 0.27% / 0.16% listen 0.34% / 0.18%)</t>
  </si>
  <si>
    <t>2101135055:17:Radio ON!</t>
  </si>
  <si>
    <t>2101170307:17: 268808 P 0.18 6 2034927 66771782 165016 239186 0 158401 385563 9444299 23775 40140 0 26247 (radio 0.58% / 0.65% tx 0.23% / 0.24% listen 0.34% / 0.40%)</t>
  </si>
  <si>
    <t>2101202065:13:Radio ON!</t>
  </si>
  <si>
    <t>2101217533:3:Radio ON!</t>
  </si>
  <si>
    <t>2101229248:21:Initiaing global repair</t>
  </si>
  <si>
    <t>2101237389:13: 268807 P 0.18 6 3021263 65787278 376210 359517 0 165363 493476 9336428 38588 39826 0 18649 (radio 1.-56% / 0.79% tx 0.54% / 0.39% listen 0.52% / 0.40%)</t>
  </si>
  <si>
    <t>2101252781:3: 268807 P 0.18 6 2762094 66042093 210405 318788 0 194405 448028 9381965 19092 33073 0 21091 (radio 0.14% / 0.53% tx 0.30% / 0.19% listen 0.46% / 0.33%)</t>
  </si>
  <si>
    <t>2101267804:23:Initiaing global repair</t>
  </si>
  <si>
    <t>2130392099:8:DATA send to 1 'Hello 7'</t>
  </si>
  <si>
    <t>2130514032:11:DATA send to 1 'Hello 7'</t>
  </si>
  <si>
    <t>2130555450:2:DATA send to 1 'Hello 7'</t>
  </si>
  <si>
    <t>2130570000:6:DATA send to 1 'Hello 7'</t>
  </si>
  <si>
    <t>2130667702:4:DATA send to 1 'Hello 7'</t>
  </si>
  <si>
    <t>2130669831:22:DATA recv 'Hello 7 from the client' from 6</t>
  </si>
  <si>
    <t>2130701540:1:DATA send to 1 'Hello 7'</t>
  </si>
  <si>
    <t>2130721114:7:DATA send to 1 'Hello 7'</t>
  </si>
  <si>
    <t>2130769441:14:DATA send to 1 'Hello 7'</t>
  </si>
  <si>
    <t>2130775719:24:DATA recv 'Hello 7 from the client' from 4</t>
  </si>
  <si>
    <t>2130781879:15:DATA send to 1 'Hello 7'</t>
  </si>
  <si>
    <t>2130800084:16:DATA send to 1 'Hello 7'</t>
  </si>
  <si>
    <t>2130819421:20:DATA recv 'Hello 7 from the client' from 7</t>
  </si>
  <si>
    <t>2130823912:21:DATA recv 'Hello 7 from the client' from 1</t>
  </si>
  <si>
    <t>2130825923:24:DATA recv 'Hello 7 from the client' from 14</t>
  </si>
  <si>
    <t>2130875851:10:DATA send to 1 'Hello 7'</t>
  </si>
  <si>
    <t>2130913679:12:DATA send to 1 'Hello 7'</t>
  </si>
  <si>
    <t>2130947270:24:DATA recv 'Hello 7 from the client' from 12</t>
  </si>
  <si>
    <t>2131027821:9:DATA send to 1 'Hello 7'</t>
  </si>
  <si>
    <t>2131034441:5:DATA send to 1 'Hello 7'</t>
  </si>
  <si>
    <t>2131124723:23:DATA recv 'Hello 7 from the client' from 9</t>
  </si>
  <si>
    <t>2131136191:17:DATA send to 1 'Hello 7'</t>
  </si>
  <si>
    <t>2131203202:13:DATA send to 1 'Hello 7'</t>
  </si>
  <si>
    <t>2131218670:3:DATA send to 1 'Hello 7'</t>
  </si>
  <si>
    <t>2131661288:22:DATA recv 'Hello 7 from the client' from 10</t>
  </si>
  <si>
    <t>2155391002:8:Radio OFF!</t>
  </si>
  <si>
    <t>2155554293:2:Radio OFF!</t>
  </si>
  <si>
    <t>2155568843:6:Radio OFF!</t>
  </si>
  <si>
    <t>2155646023:11:Radio OFF!</t>
  </si>
  <si>
    <t>2155666545:4:Radio OFF!</t>
  </si>
  <si>
    <t>2155700383:1:Radio OFF!</t>
  </si>
  <si>
    <t>2155719957:7:Radio OFF!</t>
  </si>
  <si>
    <t>2155768284:14:Radio OFF!</t>
  </si>
  <si>
    <t>2155780736:15:Radio OFF!</t>
  </si>
  <si>
    <t>2155801655:16:Radio OFF!</t>
  </si>
  <si>
    <t>2155886165:10:Radio OFF!</t>
  </si>
  <si>
    <t>2155912522:12:Radio OFF!</t>
  </si>
  <si>
    <t>2156026664:9:Radio OFF!</t>
  </si>
  <si>
    <t>2156033298:5:Radio OFF!</t>
  </si>
  <si>
    <t>2156137527:17:Radio OFF!</t>
  </si>
  <si>
    <t>2156202059:13:Radio OFF!</t>
  </si>
  <si>
    <t>2156217527:3:Radio OFF!</t>
  </si>
  <si>
    <t>2400357605:24:Initiaing global repair</t>
  </si>
  <si>
    <t>2400424787:8: 307207 P 0.18 7 2969784 75659810 183275 303157 0 198678 440760 9387081 25428 30281 0 18564 (radio 0.07% / 0.56% tx 0.23% / 0.25% listen 0.38% / 0.30%)</t>
  </si>
  <si>
    <t>2400425606:8:Radio ON!</t>
  </si>
  <si>
    <t>2400542989:11: 307207 P 0.18 7 2651908 75978866 307442 334416 0 189763 577602 9252116 142172 77487 0 15138 (radio 0.27% / 2.23% tx 0.39% / 1.44% listen 0.42% / 0.78%)</t>
  </si>
  <si>
    <t>2400543808:11:Radio ON!</t>
  </si>
  <si>
    <t>2400588090:2: 307207 P 0.18 7 2384655 76247759 231989 260521 0 152591 341761 9488101 12241 16364 0 10957 (radio 0.08% / 0.29% tx 0.29% / 0.12% listen 0.33% / 0.16%)</t>
  </si>
  <si>
    <t>2400588909:2:Radio ON!</t>
  </si>
  <si>
    <t>2400602748:6: 307207 P 0.18 7 3121927 75513852 227576 294511 0 179926 453757 9375624 22766 22594 0 12960 (radio 0.11% / 0.46% tx 0.28% / 0.23% listen 0.37% / 0.22%)</t>
  </si>
  <si>
    <t>2400603566:6:Radio ON!</t>
  </si>
  <si>
    <t>2400649083:18:Initiaing global repair</t>
  </si>
  <si>
    <t>2400699625:4: 307207 P 0.18 7 886764 77748746 71278 168607 0 144498 214902 9612837 26498 20868 0 11290 (radio 0.30% / 0.48% tx 0.09% / 0.26% listen 0.21% / 0.21%)</t>
  </si>
  <si>
    <t>2400700443:4:Radio ON!</t>
  </si>
  <si>
    <t>2400734172:1: 307207 P 0.18 7 3080596 75555005 215180 274643 0 169218 413558 9416466 11137 12906 0 10980 (radio 0.07% / 0.24% tx 0.27% / 0.11% listen 0.34% / 0.13%)</t>
  </si>
  <si>
    <t>2400734990:1:Radio ON!</t>
  </si>
  <si>
    <t>2400753852:7: 307207 P 0.18 7 3085911 75548948 215566 299200 0 171361 410819 9419219 11369 13943 0 11021 (radio 0.10% / 0.25% tx 0.27% / 0.11% listen 0.38% / 0.14%)</t>
  </si>
  <si>
    <t>2400754670:7:Radio ON!</t>
  </si>
  <si>
    <t>2400795058:20:Initiaing global repair</t>
  </si>
  <si>
    <t>2400802190:14: 307207 P 0.18 7 2959623 75679440 254244 305676 0 177301 423080 9406707 16615 17343 0 12250 (radio 0.16% / 0.34% tx 0.32% / 0.16% listen 0.38% / 0.17%)</t>
  </si>
  <si>
    <t>2400803009:14:Radio ON!</t>
  </si>
  <si>
    <t>2400814637:15: 307207 P 0.18 7 2881742 75751158 278580 334980 0 193835 401633 9426188 25766 31750 0 20233 (radio 0.23% / 0.58% tx 0.35% / 0.26% listen 0.42% / 0.32%)</t>
  </si>
  <si>
    <t>2400815455:15:Radio ON!</t>
  </si>
  <si>
    <t>2400832836:16: 307208 P 0.18 7 2881767 75748014 245048 282318 0 180647 421844 9407846 14808 27236 0 21449 (radio 0.12% / 0.42% tx 0.31% / 0.15% listen 0.35% / 0.27%)</t>
  </si>
  <si>
    <t>2400833654:16:Radio ON!</t>
  </si>
  <si>
    <t>2400908565:10: 307207 P 0.18 7 3095336 75540823 209618 304938 0 180932 451740 9378085 31346 33415 0 17625 (radio 0.10% / 0.65% tx 0.26% / 0.31% listen 0.38% / 0.33%)</t>
  </si>
  <si>
    <t>2400909383:10:Radio ON!</t>
  </si>
  <si>
    <t>2400945753:12: 307207 P 0.18 7 992038 77640146 78665 167423 0 148168 221324 9606614 17184 15112 0 10811 (radio 0.31% / 0.32% tx 0.10% / 0.17% listen 0.21% / 0.15%)</t>
  </si>
  <si>
    <t>2400946571:12:Radio ON!</t>
  </si>
  <si>
    <t>2400985635:22:Initiaing global repair</t>
  </si>
  <si>
    <t>2401041636:19:Initiaing global repair</t>
  </si>
  <si>
    <t>2401060573:9: 307207 P 0.18 7 3056269 75577546 273232 317963 0 182068 426464 9403457 26527 20612 0 11326 (radio 0.20% / 0.47% tx 0.34% / 0.26% listen 0.40% / 0.20%)</t>
  </si>
  <si>
    <t>2401061391:9:Radio ON!</t>
  </si>
  <si>
    <t>2401067242:5: 307207 P 0.18 7 2127759 76509754 238839 277277 0 174712 436498 9393351 50798 42324 0 20350 (radio 0.11% / 0.94% tx 0.30% / 0.51% listen 0.35% / 0.43%)</t>
  </si>
  <si>
    <t>2401068061:5:Radio ON!</t>
  </si>
  <si>
    <t>2401168876:17: 307208 P 0.18 7 2429182 76207253 183094 273329 0 183348 394252 9435471 18078 34143 0 24947 (radio 0.03% / 0.53% tx 0.23% / 0.18% listen 0.34% / 0.34%)</t>
  </si>
  <si>
    <t>2401169694:17:Radio ON!</t>
  </si>
  <si>
    <t>2401229248:21:Initiaing global repair</t>
  </si>
  <si>
    <t>2401235998:13: 307207 P 0.18 7 3551410 75087100 446114 406974 0 178758 530144 9299822 69904 47457 0 13395 (radio 1.-47% / 1.19% tx 0.02% / 0.71% listen 0.51% / 0.48%)</t>
  </si>
  <si>
    <t>2401236816:13:Radio ON!</t>
  </si>
  <si>
    <t>2401251430:3: 307207 P 0.18 7 3173990 75459804 220860 341239 0 213460 411893 9417711 10455 22451 0 19055 (radio 0.16% / 0.33% tx 0.28% / 0.10% listen 0.43% / 0.22%)</t>
  </si>
  <si>
    <t>2401252248:3:Radio ON!</t>
  </si>
  <si>
    <t>2401267804:23:Initiaing global repair</t>
  </si>
  <si>
    <t>2430450806:8:DATA send to 1 'Hello 8'</t>
  </si>
  <si>
    <t>2430541080:11:DATA send to 1 'Hello 8'</t>
  </si>
  <si>
    <t>2430563812:22:DATA recv 'Hello 8 from the client' from 8</t>
  </si>
  <si>
    <t>2430586740:2:DATA send to 1 'Hello 8'</t>
  </si>
  <si>
    <t>2430601276:6:DATA send to 1 'Hello 8'</t>
  </si>
  <si>
    <t>2430698918:4:DATA send to 1 'Hello 8'</t>
  </si>
  <si>
    <t>2430719822:20:DATA recv 'Hello 8 from the client' from 2</t>
  </si>
  <si>
    <t>2430752345:7:DATA send to 1 'Hello 8'</t>
  </si>
  <si>
    <t>2430800657:14:DATA send to 1 'Hello 8'</t>
  </si>
  <si>
    <t>2430809630:1:DATA send to 1 'Hello 8'</t>
  </si>
  <si>
    <t>2430813169:15:DATA send to 1 'Hello 8'</t>
  </si>
  <si>
    <t>2430831375:16:DATA send to 1 'Hello 8'</t>
  </si>
  <si>
    <t>2430851654:22:DATA recv 'Hello 8 from the client' from 6</t>
  </si>
  <si>
    <t>2430900463:21:DATA recv 'Hello 8 from the client' from 1</t>
  </si>
  <si>
    <t>2430907100:10:DATA send to 1 'Hello 8'</t>
  </si>
  <si>
    <t>2430944910:12:DATA send to 1 'Hello 8'</t>
  </si>
  <si>
    <t>2430961196:20:DATA recv 'Hello 8 from the client' from 15</t>
  </si>
  <si>
    <t>2431025605:22:DATA recv 'Hello 8 from the client' from 16</t>
  </si>
  <si>
    <t>2431059037:9:DATA send to 1 'Hello 8'</t>
  </si>
  <si>
    <t>2431059787:22:DATA recv 'Hello 8 from the client' from 10</t>
  </si>
  <si>
    <t>2431065731:5:DATA send to 1 'Hello 8'</t>
  </si>
  <si>
    <t>2431167482:17:DATA send to 1 'Hello 8'</t>
  </si>
  <si>
    <t>2431216240:22:DATA recv 'Hello 8 from the client' from 17</t>
  </si>
  <si>
    <t>2431234447:13:DATA send to 1 'Hello 8'</t>
  </si>
  <si>
    <t>2431249915:3:DATA send to 1 'Hello 8'</t>
  </si>
  <si>
    <t>2431373966:22:DATA recv 'Hello 8 from the client' from 11</t>
  </si>
  <si>
    <t>2431385527:22:DATA recv 'Hello 8 from the client' from 7</t>
  </si>
  <si>
    <t>2431396081:22:DATA recv 'Hello 8 from the client' from 5</t>
  </si>
  <si>
    <t>2431630008:22:DATA recv 'Hello 8 from the client' from 3</t>
  </si>
  <si>
    <t>2455422187:8:Radio OFF!</t>
  </si>
  <si>
    <t>2455539878:11:Radio OFF!</t>
  </si>
  <si>
    <t>2455585583:2:Radio OFF!</t>
  </si>
  <si>
    <t>2455606519:6:Radio OFF!</t>
  </si>
  <si>
    <t>2455697761:4:Radio OFF!</t>
  </si>
  <si>
    <t>2455731659:1:Radio OFF!</t>
  </si>
  <si>
    <t>2455751188:7:Radio OFF!</t>
  </si>
  <si>
    <t>2455799500:14:Radio OFF!</t>
  </si>
  <si>
    <t>2455811967:15:Radio OFF!</t>
  </si>
  <si>
    <t>2455830172:16:Radio OFF!</t>
  </si>
  <si>
    <t>2455905898:10:Radio OFF!</t>
  </si>
  <si>
    <t>2455943753:12:Radio OFF!</t>
  </si>
  <si>
    <t>2456057880:9:Radio OFF!</t>
  </si>
  <si>
    <t>2456064529:5:Radio OFF!</t>
  </si>
  <si>
    <t>2456166279:17:Radio OFF!</t>
  </si>
  <si>
    <t>2456233290:13:Radio OFF!</t>
  </si>
  <si>
    <t>2456248758:3:Radio OFF!</t>
  </si>
  <si>
    <t>2700357605:24:Initiaing global repair</t>
  </si>
  <si>
    <t>2700390962:8:Radio ON!</t>
  </si>
  <si>
    <t>2700426220:8: 345607 P 0.18 8 3421991 85037439 200696 327496 0 214942 452204 9377629 17421 24339 0 16264 (radio 0.11% / 0.42% tx 0.22% / 0.17% listen 0.37% / 0.24%)</t>
  </si>
  <si>
    <t>2700508653:11:Radio ON!</t>
  </si>
  <si>
    <t>2700543912:11: 345607 P 0.18 8 3072214 85386671 322965 359915 0 203124 420303 9407805 15523 25499 0 13361 (radio 0.28% / 0.41% tx 0.36% / 0.15% listen 0.40% / 0.25%)</t>
  </si>
  <si>
    <t>2700554313:2:Radio ON!</t>
  </si>
  <si>
    <t>2700568849:6:Radio ON!</t>
  </si>
  <si>
    <t>2700589573:2: 345607 P 0.18 8 2847192 85613123 283837 301574 0 170936 462534 9365364 51848 41053 0 18345 (radio 0.17% / 0.94% tx 0.32% / 0.52% listen 0.34% / 0.41%)</t>
  </si>
  <si>
    <t>2700604137:6: 345607 P 0.18 8 3589074 84876467 239470 319878 0 194347 467144 9362615 11894 25367 0 14421 (radio 0.14% / 0.37% tx 0.27% / 0.12% listen 0.36% / 0.25%)</t>
  </si>
  <si>
    <t>2700649083:18:Initiaing global repair</t>
  </si>
  <si>
    <t>2700666551:4:Radio ON!</t>
  </si>
  <si>
    <t>2700700389:1:Radio ON!</t>
  </si>
  <si>
    <t>2700700905:4: 345607 P 0.18 8 1055900 87407482 73178 180761 0 155453 169133 9658736 1900 12154 0 10955 (radio 0.28% / 0.14% tx 0.08% / 0.01% listen 0.20% / 0.12%)</t>
  </si>
  <si>
    <t>2700719963:7:Radio ON!</t>
  </si>
  <si>
    <t>2700735040:1: 345607 P 0.18 8 3495951 84969467 224555 287809 0 180363 415352 9414462 9375 13166 0 11145 (radio 0.09% / 0.22% tx 0.25% / 0.09% listen 0.32% / 0.13%)</t>
  </si>
  <si>
    <t>2700755226:7: 345607 P 0.18 8 3545012 84917779 238516 320825 0 184037 459098 9368831 22950 21625 0 12676 (radio 0.14% / 0.45% tx 0.26% / 0.23% listen 0.36% / 0.22%)</t>
  </si>
  <si>
    <t>2700768290:14:Radio ON!</t>
  </si>
  <si>
    <t>2700780742:15:Radio ON!</t>
  </si>
  <si>
    <t>2700795058:20:Initiaing global repair</t>
  </si>
  <si>
    <t>2700798948:16:Radio ON!</t>
  </si>
  <si>
    <t>2700803049:14: 345607 P 0.18 8 3348996 85117822 256134 317912 0 188324 389370 9438382 1890 12236 0 11023 (radio 0.16% / 0.14% tx 0.28% / 0.01% listen 0.35% / 0.12%)</t>
  </si>
  <si>
    <t>2700816304:15: 345607 P 0.18 8 3441197 85021635 396919 403028 0 209892 559452 9270477 118339 68048 0 16057 (radio 0.41% / 1.89% tx 0.44% / 1.20% listen 0.45% / 0.69%)</t>
  </si>
  <si>
    <t>2700834200:16: 345608 P 0.18 8 3324354 85133189 256694 306940 0 196710 442584 9385175 11646 24622 0 16063 (radio 0.15% / 0.36% tx 0.29% / 0.11% listen 0.34% / 0.25%)</t>
  </si>
  <si>
    <t>2700874673:10:Radio ON!</t>
  </si>
  <si>
    <t>2700909941:10: 345607 P 0.18 8 3562392 84903728 227754 331712 0 195531 467053 9362905 18136 26774 0 14599 (radio 0.14% / 0.45% tx 0.25% / 0.18% listen 0.37% / 0.27%)</t>
  </si>
  <si>
    <t>2700912528:12:Radio ON!</t>
  </si>
  <si>
    <t>2700947355:12: 345607 P 0.18 8 1208223 87251974 93657 184975 0 161172 216182 9611828 14992 17552 0 13004 (radio 0.31% / 0.33% tx 0.10% / 0.15% listen 0.20% / 0.17%)</t>
  </si>
  <si>
    <t>2700985635:22:Initiaing global repair</t>
  </si>
  <si>
    <t>2701026670:9:Radio ON!</t>
  </si>
  <si>
    <t>2701033304:5:Radio ON!</t>
  </si>
  <si>
    <t>2701041636:19:Initiaing global repair</t>
  </si>
  <si>
    <t>2701061441:9: 345607 P 0.18 8 3435204 85028698 275132 330137 0 193021 378932 9451152 1900 12174 0 10953 (radio 0.19% / 0.14% tx 0.31% / 0.01% listen 0.37% / 0.12%)</t>
  </si>
  <si>
    <t>2701068586:5: 345607 P 0.18 8 2517810 85947791 254241 299060 0 187127 390048 9438037 15402 21783 0 12415 (radio 0.13% / 0.37% tx 0.28% / 0.15% listen 0.33% / 0.22%)</t>
  </si>
  <si>
    <t>2701135055:17:Radio ON!</t>
  </si>
  <si>
    <t>2701170228:17: 345608 P 0.18 8 2892117 85572142 213646 304154 0 196848 462932 9364889 30552 30825 0 13500 (radio 0.09% / 0.62% tx 0.24% / 0.31% listen 0.34% / 0.31%)</t>
  </si>
  <si>
    <t>2701202065:13:Radio ON!</t>
  </si>
  <si>
    <t>2701217533:3:Radio ON!</t>
  </si>
  <si>
    <t>2701229248:21:Initiaing global repair</t>
  </si>
  <si>
    <t>2701237221:13: 345607 P 0.18 8 4034288 84433806 479711 441231 0 198016 482875 9346706 33597 34257 0 19258 (radio 1.-93% / 0.69% tx 0.05% / 0.34% listen 0.01% / 0.34%)</t>
  </si>
  <si>
    <t>2701252797:3: 345607 P 0.18 8 3702327 84759343 291009 385009 0 224059 528334 9299539 70149 43770 0 10599 (radio 0.27% / 1.15% tx 0.32% / 0.71% listen 0.43% / 0.44%)</t>
  </si>
  <si>
    <t>2701267804:23:Initiaing global repair</t>
  </si>
  <si>
    <t>2730392159:8:DATA send to 1 'Hello 9'</t>
  </si>
  <si>
    <t>2730509804:11:DATA send to 1 'Hello 9'</t>
  </si>
  <si>
    <t>2730516708:21:DATA recv 'Hello 9 from the client' from 8</t>
  </si>
  <si>
    <t>2730555464:2:DATA send to 1 'Hello 9'</t>
  </si>
  <si>
    <t>2730570000:6:DATA send to 1 'Hello 9'</t>
  </si>
  <si>
    <t>2730631188:21:DATA recv 'Hello 9 from the client' from 6</t>
  </si>
  <si>
    <t>2730667748:4:DATA send to 1 'Hello 9'</t>
  </si>
  <si>
    <t>2730701540:1:DATA send to 1 'Hello 9'</t>
  </si>
  <si>
    <t>2730720058:22:DATA recv 'Hello 9 from the client' from 2</t>
  </si>
  <si>
    <t>2730721114:7:DATA send to 1 'Hello 9'</t>
  </si>
  <si>
    <t>2730753684:21:DATA recv 'Hello 9 from the client' from 11</t>
  </si>
  <si>
    <t>2730769487:14:DATA send to 1 'Hello 9'</t>
  </si>
  <si>
    <t>2730781966:15:DATA send to 1 'Hello 9'</t>
  </si>
  <si>
    <t>2730800099:16:DATA send to 1 'Hello 9'</t>
  </si>
  <si>
    <t>2730834581:22:DATA recv 'Hello 9 from the client' from 14</t>
  </si>
  <si>
    <t>2730844478:21:DATA recv 'Hello 9 from the client' from 15</t>
  </si>
  <si>
    <t>2730872231:21:DATA recv 'Hello 9 from the client' from 1</t>
  </si>
  <si>
    <t>2730875824:10:DATA send to 1 'Hello 9'</t>
  </si>
  <si>
    <t>2730913725:12:DATA send to 1 'Hello 9'</t>
  </si>
  <si>
    <t>2730983694:21:DATA recv 'Hello 9 from the client' from 10</t>
  </si>
  <si>
    <t>2731009702:21:DATA recv 'Hello 9 from the client' from 7</t>
  </si>
  <si>
    <t>2731027821:9:DATA send to 1 'Hello 9'</t>
  </si>
  <si>
    <t>2731034455:5:DATA send to 1 'Hello 9'</t>
  </si>
  <si>
    <t>2731136206:17:DATA send to 1 'Hello 9'</t>
  </si>
  <si>
    <t>2731153237:21:DATA recv 'Hello 9 from the client' from 16</t>
  </si>
  <si>
    <t>2731154540:22:DATA recv 'Hello 9 from the client' from 9</t>
  </si>
  <si>
    <t>2731187334:21:DATA recv 'Hello 9 from the client' from 17</t>
  </si>
  <si>
    <t>2731203216:13:DATA send to 1 'Hello 9'</t>
  </si>
  <si>
    <t>2731222086:3:DATA send to 1 'Hello 9'</t>
  </si>
  <si>
    <t>2731251302:21:DATA recv 'Hello 9 from the client' from 4</t>
  </si>
  <si>
    <t>2731326059:22:DATA recv 'Hello 9 from the client' from 12</t>
  </si>
  <si>
    <t>2731708909:21:DATA recv 'Hello 9 from the client' from 13</t>
  </si>
  <si>
    <t>2731876335:21:DATA recv 'Hello 9 from the client' from 5</t>
  </si>
  <si>
    <t>2732259636:21:DATA recv 'Hello 9 from the client' from 3</t>
  </si>
  <si>
    <t>2755390956:8:Radio OFF!</t>
  </si>
  <si>
    <t>2755508647:11:Radio OFF!</t>
  </si>
  <si>
    <t>2755554307:2:Radio OFF!</t>
  </si>
  <si>
    <t>2755568843:6:Radio OFF!</t>
  </si>
  <si>
    <t>2755666591:4:Radio OFF!</t>
  </si>
  <si>
    <t>2755700383:1:Radio OFF!</t>
  </si>
  <si>
    <t>2755719957:7:Radio OFF!</t>
  </si>
  <si>
    <t>2755768284:14:Radio OFF!</t>
  </si>
  <si>
    <t>2755780736:15:Radio OFF!</t>
  </si>
  <si>
    <t>2755802007:16:Radio OFF!</t>
  </si>
  <si>
    <t>2755874667:10:Radio OFF!</t>
  </si>
  <si>
    <t>2755912522:12:Radio OFF!</t>
  </si>
  <si>
    <t>2756026664:9:Radio OFF!</t>
  </si>
  <si>
    <t>2756033298:5:Radio OFF!</t>
  </si>
  <si>
    <t>2756138110:17:Radio OFF!</t>
  </si>
  <si>
    <t>2756202059:13:Radio OFF!</t>
  </si>
  <si>
    <t>2756217527:3:Radio OFF!</t>
  </si>
  <si>
    <t>3000357605:24:Initiaing global repair</t>
  </si>
  <si>
    <t>3000424872:8: 384007 P 0.18 9 3884601 94404455 214907 359130 0 236537 462607 9367016 14211 31634 0 21595 (radio 0.14% / 0.46% tx 0.21% / 0.14% listen 0.36% / 0.32%)</t>
  </si>
  <si>
    <t>3000425691:8:Radio ON!</t>
  </si>
  <si>
    <t>3000542565:11: 384007 P 0.18 9 3529494 94756993 340313 387152 0 219115 457277 9370322 17348 27237 0 15991 (radio 0.30% / 0.45% tx 0.34% / 0.17% listen 0.39% / 0.27%)</t>
  </si>
  <si>
    <t>3000543385:11:Radio ON!</t>
  </si>
  <si>
    <t>3000588205:2: 384007 P 0.18 9 3300362 94989470 323076 340101 0 194441 453167 9376347 39239 38527 0 23505 (radio 0.23% / 0.79% tx 0.32% / 0.39% listen 0.34% / 0.39%)</t>
  </si>
  <si>
    <t>3000589023:2:Radio ON!</t>
  </si>
  <si>
    <t>3000602740:6: 384007 P 0.18 9 4102184 94193121 255112 352204 0 211426 513107 9316654 15642 32326 0 17079 (radio 0.18% / 0.48% tx 0.25% / 0.15% listen 0.35% / 0.32%)</t>
  </si>
  <si>
    <t>3000603558:6:Radio ON!</t>
  </si>
  <si>
    <t>3000649083:18:Initiaing global repair</t>
  </si>
  <si>
    <t>3000700693:4: 384007 P 0.18 9 1484750 96808270 201066 250583 0 167883 428847 9400788 127888 69822 0 12430 (radio 0.02% / 2.01% tx 0.20% / 1.30% listen 0.25% / 0.71%)</t>
  </si>
  <si>
    <t>3000701511:4:Radio ON!</t>
  </si>
  <si>
    <t>3000734276:1: 384007 P 0.18 9 3952599 94340675 238015 308333 0 192764 456645 9371208 13460 20524 0 12401 (radio 0.11% / 0.34% tx 0.24% / 0.13% listen 0.31% / 0.20%)</t>
  </si>
  <si>
    <t>3000735095:1:Radio ON!</t>
  </si>
  <si>
    <t>3000753871:7: 384007 P 0.18 9 4014288 94276375 255764 343834 0 197523 469273 9358596 17248 23009 0 13486 (radio 0.17% / 0.40% tx 0.26% / 0.17% listen 0.34% / 0.23%)</t>
  </si>
  <si>
    <t>3000754689:7:Radio ON!</t>
  </si>
  <si>
    <t>3000795058:20:Initiaing global repair</t>
  </si>
  <si>
    <t>3000802210:14: 384007 P 0.18 9 3935712 94358860 340753 371399 0 201663 586713 9241038 84619 53487 0 13339 (radio 0.28% / 1.40% tx 0.34% / 0.86% listen 0.37% / 0.54%)</t>
  </si>
  <si>
    <t>3000803029:14:Radio ON!</t>
  </si>
  <si>
    <t>3000814607:15: 384007 P 0.18 9 3819520 94473450 408368 416041 0 220814 378320 9451815 11449 13013 0 10922 (radio 0.40% / 0.24% tx 0.41% / 0.11% listen 0.42% / 0.13%)</t>
  </si>
  <si>
    <t>3000815426:15:Radio ON!</t>
  </si>
  <si>
    <t>3000832828:16: 384008 P 0.18 9 3788011 94497183 268216 330726 0 210478 463654 9363994 11522 23786 0 13768 (radio 0.17% / 0.35% tx 0.27% / 0.11% listen 0.33% / 0.24%)</t>
  </si>
  <si>
    <t>3000833649:16:Radio ON!</t>
  </si>
  <si>
    <t>3000908582:10: 384007 P 0.18 9 4037984 94257855 242979 358280 0 210918 475589 9354127 15225 26568 0 15387 (radio 0.17% / 0.42% tx 0.24% / 0.15% listen 0.36% / 0.27%)</t>
  </si>
  <si>
    <t>3000909400:10:Radio ON!</t>
  </si>
  <si>
    <t>3000946392:12: 384007 P 0.18 9 1421502 96868343 105840 207088 0 178565 213276 9616369 12183 22113 0 17393 (radio 0.31% / 0.34% tx 0.10% / 0.12% listen 0.21% / 0.22%)</t>
  </si>
  <si>
    <t>3000947211:12:Radio ON!</t>
  </si>
  <si>
    <t>3000985635:22:Initiaing global repair</t>
  </si>
  <si>
    <t>3001041636:19:Initiaing global repair</t>
  </si>
  <si>
    <t>3001060547:9: 384007 P 0.18 9 3872944 94420740 297086 354272 0 208445 437737 9392042 21954 24135 0 15424 (radio 0.22% / 0.46% tx 0.30% / 0.22% listen 0.36% / 0.24%)</t>
  </si>
  <si>
    <t>3001061366:9:Radio ON!</t>
  </si>
  <si>
    <t>3001067210:5: 384007 P 0.18 9 2959714 95333679 274898 327418 0 202841 441901 9385888 20657 28358 0 15714 (radio 0.17% / 0.49% tx 0.27% / 0.21% listen 0.33% / 0.28%)</t>
  </si>
  <si>
    <t>3001068028:5:Radio ON!</t>
  </si>
  <si>
    <t>3001168957:17: 384008 P 0.18 9 3387851 94906038 243954 335538 0 211272 495731 9333896 30308 31384 0 14424 (radio 0.15% / 0.62% tx 0.24% / 0.30% listen 0.34% / 0.31%)</t>
  </si>
  <si>
    <t>3001169775:17:Radio ON!</t>
  </si>
  <si>
    <t>3001229248:21:Initiaing global repair</t>
  </si>
  <si>
    <t>3001235778:13: 384007 P 0.18 9 4503904 93791915 491901 467205 0 212824 469613 9358109 12190 25974 0 14808 (radio 0.10% / 0.38% tx 0.06% / 0.12% listen 0.03% / 0.26%)</t>
  </si>
  <si>
    <t>3001236596:13:Radio ON!</t>
  </si>
  <si>
    <t>3001251442:3: 384007 P 0.18 9 4177351 94114242 314237 412259 0 244050 475021 9354899 23228 27250 0 19991 (radio 0.30% / 0.51% tx 0.31% / 0.23% listen 0.41% / 0.27%)</t>
  </si>
  <si>
    <t>3001252260:3:Radio ON!</t>
  </si>
  <si>
    <t>3001267804:23:Initiaing global repair</t>
  </si>
  <si>
    <t>3030423496:8:DATA send to 1 'Hello 10'</t>
  </si>
  <si>
    <t>3030541187:11:DATA send to 1 'Hello 10'</t>
  </si>
  <si>
    <t>3030561722:21:DATA recv 'Hello 10 from the client' from 8</t>
  </si>
  <si>
    <t>3030580705:21:DATA recv 'Hello 10 from the client' from 11</t>
  </si>
  <si>
    <t>3030586847:2:DATA send to 1 'Hello 10'</t>
  </si>
  <si>
    <t>3030601428:6:DATA send to 1 'Hello 10'</t>
  </si>
  <si>
    <t>3030622158:21:DATA recv 'Hello 10 from the client' from 2</t>
  </si>
  <si>
    <t>3030699085:4:DATA send to 1 'Hello 10'</t>
  </si>
  <si>
    <t>3030711318:21:DATA recv 'Hello 10 from the client' from 6</t>
  </si>
  <si>
    <t>3030732968:1:DATA send to 1 'Hello 10'</t>
  </si>
  <si>
    <t>3030752542:7:DATA send to 1 'Hello 10'</t>
  </si>
  <si>
    <t>3030800824:14:DATA send to 1 'Hello 10'</t>
  </si>
  <si>
    <t>3030813276:15:DATA send to 1 'Hello 10'</t>
  </si>
  <si>
    <t>3030831481:16:DATA send to 1 'Hello 10'</t>
  </si>
  <si>
    <t>3030907207:10:DATA send to 1 'Hello 10'</t>
  </si>
  <si>
    <t>3030930508:21:DATA recv 'Hello 10 from the client' from 14</t>
  </si>
  <si>
    <t>3030945062:12:DATA send to 1 'Hello 10'</t>
  </si>
  <si>
    <t>3031059189:9:DATA send to 1 'Hello 10'</t>
  </si>
  <si>
    <t>3031060322:21:DATA recv 'Hello 10 from the client' from 10</t>
  </si>
  <si>
    <t>3031065838:5:DATA send to 1 'Hello 10'</t>
  </si>
  <si>
    <t>3031066920:21:DATA recv 'Hello 10 from the client' from 12</t>
  </si>
  <si>
    <t>3031085882:21:DATA recv 'Hello 10 from the client' from 4</t>
  </si>
  <si>
    <t>3031106630:21:DATA recv 'Hello 10 from the client' from 15</t>
  </si>
  <si>
    <t>3031167588:17:DATA send to 1 'Hello 10'</t>
  </si>
  <si>
    <t>3031234599:13:DATA send to 1 'Hello 10'</t>
  </si>
  <si>
    <t>3031250067:3:DATA send to 1 'Hello 10'</t>
  </si>
  <si>
    <t>3031273660:21:DATA recv 'Hello 10 from the client' from 17</t>
  </si>
  <si>
    <t>3031286737:21:DATA recv 'Hello 10 from the client' from 13</t>
  </si>
  <si>
    <t>3031337682:21:DATA recv 'Hello 10 from the client' from 5</t>
  </si>
  <si>
    <t>3031379280:21:DATA recv 'Hello 10 from the client' from 3</t>
  </si>
  <si>
    <t>3031446678:21:DATA recv 'Hello 10 from the client' from 1</t>
  </si>
  <si>
    <t>3032114530:21:DATA recv 'Hello 10 from the client' from 16</t>
  </si>
  <si>
    <t>3032236915:21:DATA recv 'Hello 10 from the client' from 7</t>
  </si>
  <si>
    <t>3055422187:8:Radio OFF!</t>
  </si>
  <si>
    <t>3055539878:11:Radio OFF!</t>
  </si>
  <si>
    <t>3055585538:2:Radio OFF!</t>
  </si>
  <si>
    <t>3055600119:6:Radio OFF!</t>
  </si>
  <si>
    <t>3055697821:4:Radio OFF!</t>
  </si>
  <si>
    <t>3055731660:1:Radio OFF!</t>
  </si>
  <si>
    <t>3055751188:7:Radio OFF!</t>
  </si>
  <si>
    <t>3055799515:14:Radio OFF!</t>
  </si>
  <si>
    <t>3055811967:15:Radio OFF!</t>
  </si>
  <si>
    <t>3055830218:16:Radio OFF!</t>
  </si>
  <si>
    <t>3055905943:10:Radio OFF!</t>
  </si>
  <si>
    <t>3055943798:12:Radio OFF!</t>
  </si>
  <si>
    <t>3056057880:9:Radio OFF!</t>
  </si>
  <si>
    <t>3056064574:5:Radio OFF!</t>
  </si>
  <si>
    <t>3056166325:17:Radio OFF!</t>
  </si>
  <si>
    <t>3056233290:13:Radio OFF!</t>
  </si>
  <si>
    <t>3056248758:3:Radio OFF!</t>
  </si>
  <si>
    <t>3300357605:24:Initiaing global repair</t>
  </si>
  <si>
    <t>3300390962:8:Radio ON!</t>
  </si>
  <si>
    <t>3300426826:8: 422407 P 0.18 10 4402072 103717074 233078 389619 0 248902 517468 9312619 18171 30489 0 12365 (radio 0.17% / 0.49% tx 0.21% / 0.18% listen 0.36% / 0.31%)</t>
  </si>
  <si>
    <t>3300508653:11:Radio ON!</t>
  </si>
  <si>
    <t>3300544517:11: 422407 P 0.18 10 4028398 104087773 359771 420766 0 232557 498901 9330780 19458 33614 0 13442 (radio 0.32% / 0.53% tx 0.33% / 0.19% listen 0.38% / 0.34%)</t>
  </si>
  <si>
    <t>3300554313:2:Radio ON!</t>
  </si>
  <si>
    <t>3300568849:6:Radio ON!</t>
  </si>
  <si>
    <t>3300590176:2: 422407 P 0.18 10 3758899 104358891 334387 358892 0 205165 458534 9369421 11311 18791 0 10724 (radio 0.24% / 0.30% tx 0.30% / 0.11% listen 0.33% / 0.19%)</t>
  </si>
  <si>
    <t>3300604289:6: 422407 P 0.18 10 4607471 103515666 264809 379142 0 226384 505284 9322545 9697 26938 0 14958 (radio 0.19% / 0.37% tx 0.24% / 0.09% listen 0.35% / 0.27%)</t>
  </si>
  <si>
    <t>3300649083:18:Initiaing global repair</t>
  </si>
  <si>
    <t>3300666551:4:Radio ON!</t>
  </si>
  <si>
    <t>3300700389:1:Radio ON!</t>
  </si>
  <si>
    <t>3300702292:4: 422407 P 0.18 10 1970418 106152408 213999 276939 0 180323 485665 9344138 12933 26356 0 12440 (radio 0.05% / 0.39% tx 0.19% / 0.13% listen 0.25% / 0.26%)</t>
  </si>
  <si>
    <t>3300719963:7:Radio ON!</t>
  </si>
  <si>
    <t>3300736273:1: 422407 P 0.18 10 4459412 103663869 251653 336813 0 207591 506810 9323194 13638 28480 0 14827 (radio 0.14% / 0.42% tx 0.23% / 0.13% listen 0.31% / 0.28%)</t>
  </si>
  <si>
    <t>3300755463:7: 422407 P 0.18 10 4522374 103596265 265608 370065 0 211282 508083 9319890 9844 26231 0 13759 (radio 0.19% / 0.36% tx 0.24% / 0.10% listen 0.34% / 0.26%)</t>
  </si>
  <si>
    <t>3300768290:14:Radio ON!</t>
  </si>
  <si>
    <t>3300780742:15:Radio ON!</t>
  </si>
  <si>
    <t>3300795058:20:Initiaing global repair</t>
  </si>
  <si>
    <t>3300798948:16:Radio ON!</t>
  </si>
  <si>
    <t>3300804156:14: 422407 P 0.18 10 4437303 103684944 367990 393855 0 212643 501588 9326084 27237 22456 0 10980 (radio 0.30% / 0.50% tx 0.34% / 0.27% listen 0.36% / 0.22%)</t>
  </si>
  <si>
    <t>3300816434:15: 422407 P 0.18 10 4291166 103831467 418777 441034 0 233532 471643 9358017 10409 24993 0 12718 (radio 0.00% / 0.36% tx 0.38% / 0.10% listen 0.01% / 0.25%)</t>
  </si>
  <si>
    <t>3300834375:16: 422408 P 0.18 10 4271738 103843572 277504 354275 0 222329 483724 9346389 9288 23549 0 11851 (radio 0.18% / 0.33% tx 0.25% / 0.09% listen 0.32% / 0.23%)</t>
  </si>
  <si>
    <t>3300874673:10:Radio ON!</t>
  </si>
  <si>
    <t>3300910546:10: 422407 P 0.18 10 4537281 103588242 255761 387937 0 225612 499294 9330387 12782 29657 0 14694 (radio 0.19% / 0.43% tx 0.23% / 0.13% listen 0.35% / 0.30%)</t>
  </si>
  <si>
    <t>3300912528:12:Radio ON!</t>
  </si>
  <si>
    <t>3300948399:12: 422407 P 0.18 10 1677191 106442441 119334 224119 0 190555 255686 9574098 13494 17031 0 11990 (radio 0.31% / 0.31% tx 0.11% / 0.13% listen 0.20% / 0.17%)</t>
  </si>
  <si>
    <t>3300985635:22:Initiaing global repair</t>
  </si>
  <si>
    <t>3301026670:9:Radio ON!</t>
  </si>
  <si>
    <t>3301033304:5:Radio ON!</t>
  </si>
  <si>
    <t>3301041636:19:Initiaing global repair</t>
  </si>
  <si>
    <t>3301062094:9: 422407 P 0.18 10 4272901 103850639 299014 367155 0 220106 399954 9429899 1928 12883 0 11661 (radio 0.21% / 0.15% tx 0.27% / 0.01% listen 0.33% / 0.13%)</t>
  </si>
  <si>
    <t>3301069159:5: 422407 P 0.18 10 3432972 104690518 285642 352098 0 217096 473255 9356839 10744 24680 0 14255 (radio 0.19% / 0.36% tx 0.26% / 0.10% listen 0.32% / 0.25%)</t>
  </si>
  <si>
    <t>3301135055:17:Radio ON!</t>
  </si>
  <si>
    <t>3301170929:17: 422408 P 0.18 10 3888275 104233333 259518 364783 0 225389 500421 9327295 15564 29245 0 14117 (radio 0.18% / 0.45% tx 0.24% / 0.15% listen 0.33% / 0.29%)</t>
  </si>
  <si>
    <t>3301202065:13:Radio ON!</t>
  </si>
  <si>
    <t>3301217533:3:Radio ON!</t>
  </si>
  <si>
    <t>3301229248:21:Initiaing global repair</t>
  </si>
  <si>
    <t>3301237319:13: 422407 P 0.18 10 4982849 103142917 501284 492739 0 227473 478942 9351002 9383 25534 0 14649 (radio 0.12% / 0.35% tx 0.06% / 0.09% listen 0.05% / 0.25%)</t>
  </si>
  <si>
    <t>3301253310:3: 422407 P 0.18 10 4679313 103441991 326619 440165 0 258208 501959 9327749 12382 27906 0 14158 (radio 0.31% / 0.40% tx 0.30% / 0.12% listen 0.00% / 0.28%)</t>
  </si>
  <si>
    <t>3301267804:23:Initiaing global repair</t>
  </si>
  <si>
    <t>3330392265:8:DATA send to 1 'Hello 11'</t>
  </si>
  <si>
    <t>3330509956:11:DATA send to 1 'Hello 11'</t>
  </si>
  <si>
    <t>3330555616:2:DATA send to 1 'Hello 11'</t>
  </si>
  <si>
    <t>3330570152:6:DATA send to 1 'Hello 11'</t>
  </si>
  <si>
    <t>3330668514:4:DATA send to 1 'Hello 11'</t>
  </si>
  <si>
    <t>3330701692:1:DATA send to 1 'Hello 11'</t>
  </si>
  <si>
    <t>3330721266:7:DATA send to 1 'Hello 11'</t>
  </si>
  <si>
    <t>3330769593:14:DATA send to 1 'Hello 11'</t>
  </si>
  <si>
    <t>3330782045:15:DATA send to 1 'Hello 11'</t>
  </si>
  <si>
    <t>3330800250:16:DATA send to 1 'Hello 11'</t>
  </si>
  <si>
    <t>3330875976:10:DATA send to 1 'Hello 11'</t>
  </si>
  <si>
    <t>3330913831:12:DATA send to 1 'Hello 11'</t>
  </si>
  <si>
    <t>3330968292:21:DATA recv 'Hello 11 from the client' from 2</t>
  </si>
  <si>
    <t>3331011904:21:DATA recv 'Hello 11 from the client' from 10</t>
  </si>
  <si>
    <t>3331024711:21:DATA recv 'Hello 11 from the client' from 6</t>
  </si>
  <si>
    <t>3331028018:9:DATA send to 1 'Hello 11'</t>
  </si>
  <si>
    <t>3331034607:5:DATA send to 1 'Hello 11'</t>
  </si>
  <si>
    <t>3331037201:21:DATA recv 'Hello 11 from the client' from 12</t>
  </si>
  <si>
    <t>3331051341:21:DATA recv 'Hello 11 from the client' from 7</t>
  </si>
  <si>
    <t>3331067828:21:DATA recv 'Hello 11 from the client' from 15</t>
  </si>
  <si>
    <t>3331136357:17:DATA send to 1 'Hello 11'</t>
  </si>
  <si>
    <t>3331141711:21:DATA recv 'Hello 11 from the client' from 14</t>
  </si>
  <si>
    <t>3331154478:21:DATA recv 'Hello 11 from the client' from 9</t>
  </si>
  <si>
    <t>3331164160:21:DATA recv 'Hello 11 from the client' from 5</t>
  </si>
  <si>
    <t>3331203368:13:DATA send to 1 'Hello 11'</t>
  </si>
  <si>
    <t>3331218836:3:DATA send to 1 'Hello 11'</t>
  </si>
  <si>
    <t>3331352581:21:DATA recv 'Hello 11 from the client' from 13</t>
  </si>
  <si>
    <t>3331394818:21:DATA recv 'Hello 11 from the client' from 8</t>
  </si>
  <si>
    <t>3331404758:21:DATA recv 'Hello 11 from the client' from 11</t>
  </si>
  <si>
    <t>3331412766:21:DATA recv 'Hello 11 from the client' from 4</t>
  </si>
  <si>
    <t>3331465519:21:DATA recv 'Hello 11 from the client' from 3</t>
  </si>
  <si>
    <t>3331478948:21:DATA recv 'Hello 11 from the client' from 17</t>
  </si>
  <si>
    <t>3331556416:21:DATA recv 'Hello 11 from the client' from 16</t>
  </si>
  <si>
    <t>3332544825:21:DATA recv 'Hello 11 from the client' from 1</t>
  </si>
  <si>
    <t>3355391002:8:Radio OFF!</t>
  </si>
  <si>
    <t>3355514798:11:Radio OFF!</t>
  </si>
  <si>
    <t>3355554307:2:Radio OFF!</t>
  </si>
  <si>
    <t>3355571088:6:Radio OFF!</t>
  </si>
  <si>
    <t>3355666545:4:Radio OFF!</t>
  </si>
  <si>
    <t>3355700383:1:Radio OFF!</t>
  </si>
  <si>
    <t>3355719957:7:Radio OFF!</t>
  </si>
  <si>
    <t>3355768284:14:Radio OFF!</t>
  </si>
  <si>
    <t>3355780736:15:Radio OFF!</t>
  </si>
  <si>
    <t>3355802297:16:Radio OFF!</t>
  </si>
  <si>
    <t>3355874667:10:Radio OFF!</t>
  </si>
  <si>
    <t>3355912522:12:Radio OFF!</t>
  </si>
  <si>
    <t>3356026664:9:Radio OFF!</t>
  </si>
  <si>
    <t>3356033298:5:Radio OFF!</t>
  </si>
  <si>
    <t>3356138419:17:Radio OFF!</t>
  </si>
  <si>
    <t>3356202059:13:Radio OFF!</t>
  </si>
  <si>
    <t>3356217527:3:Radio OFF!</t>
  </si>
  <si>
    <t>3600357605:24:Initiaing global repair</t>
  </si>
  <si>
    <t>3600425625:8: 460807 P 0.18 11 4926831 113021668 250934 422663 0 263835 524756 9304594 17856 33044 0 14933 (radio 0.20% / 0.51% tx 0.21% / 0.18% listen 0.35% / 0.33%)</t>
  </si>
  <si>
    <t>3600426443:8:Radio ON!</t>
  </si>
  <si>
    <t>3600543232:11: 460807 P 0.18 11 4547824 113396069 370875 451133 0 248236 519423 9308296 11104 30367 0 15679 (radio 0.33% / 0.42% tx 0.31% / 0.11% listen 0.01% / 0.30%)</t>
  </si>
  <si>
    <t>3600544050:11:Radio ON!</t>
  </si>
  <si>
    <t>3600588986:2: 460807 P 0.18 11 4267151 113678355 350016 395073 0 225591 508249 9319464 15629 36181 0 20426 (radio 0.26% / 0.52% tx 0.29% / 0.15% listen 0.33% / 0.36%)</t>
  </si>
  <si>
    <t>3600589805:2:Radio ON!</t>
  </si>
  <si>
    <t>3600603497:6: 460807 P 0.18 11 5143293 112809211 276482 417482 0 248045 535819 9293545 11673 38340 0 21661 (radio 0.22% / 0.50% tx 0.23% / 0.11% listen 0.35% / 0.39%)</t>
  </si>
  <si>
    <t>3600604315:6:Radio ON!</t>
  </si>
  <si>
    <t>3600649083:18:Initiaing global repair</t>
  </si>
  <si>
    <t>3600701157:4: 460807 P 0.18 11 2492157 115458426 227850 315746 0 202508 521736 9306018 13851 38807 0 22185 (radio 0.09% / 0.53% tx 0.19% / 0.14% listen 0.26% / 0.39%)</t>
  </si>
  <si>
    <t>3600701975:4:Radio ON!</t>
  </si>
  <si>
    <t>3600735036:1: 460807 P 0.18 11 5008248 112944704 269851 378251 0 228233 548833 9280835 18198 41438 0 20642 (radio 0.18% / 0.60% tx 0.22% / 0.18% listen 0.32% / 0.42%)</t>
  </si>
  <si>
    <t>3600735854:1:Radio ON!</t>
  </si>
  <si>
    <t>3600754635:7: 460807 P 0.18 11 5073945 112874551 280851 409998 0 233269 551568 9278286 15243 39933 0 21987 (radio 0.22% / 0.56% tx 0.23% / 0.15% listen 0.34% / 0.40%)</t>
  </si>
  <si>
    <t>3600755454:7:Radio ON!</t>
  </si>
  <si>
    <t>3600795058:20:Initiaing global repair</t>
  </si>
  <si>
    <t>3600802860:14: 460807 P 0.18 11 4974866 112977220 378932 433062 0 236999 537560 9292276 10942 39207 0 24356 (radio 0.32% / 0.51% tx 0.32% / 0.11% listen 0.00% / 0.39%)</t>
  </si>
  <si>
    <t>3600803678:14:Radio ON!</t>
  </si>
  <si>
    <t>3600815161:15: 460807 P 0.18 11 4803313 113148846 434685 478599 0 256288 512144 9317379 15908 37565 0 22756 (radio 0.04% / 0.54% tx 0.00% / 0.16% listen 0.04% / 0.38%)</t>
  </si>
  <si>
    <t>3600815980:15:Radio ON!</t>
  </si>
  <si>
    <t>3600833620:16: 460808 P 0.18 11 4797429 113145734 289878 391457 0 244567 525688 9302162 12374 37182 0 22238 (radio 0.21% / 0.50% tx 0.24% / 0.12% listen 0.33% / 0.37%)</t>
  </si>
  <si>
    <t>3600834439:16:Radio ON!</t>
  </si>
  <si>
    <t>3600909322:10: 460807 P 0.18 11 5063124 112890086 269388 426371 0 248913 525840 9301844 13627 38434 0 23301 (radio 0.22% / 0.52% tx 0.22% / 0.13% listen 0.36% / 0.39%)</t>
  </si>
  <si>
    <t>3600910140:10:Radio ON!</t>
  </si>
  <si>
    <t>3600947175:12: 460807 P 0.18 11 2203859 115745185 130321 266108 0 217106 526665 9302744 10987 41989 0 26551 (radio 0.33% / 0.53% tx 0.11% / 0.11% listen 0.22% / 0.42%)</t>
  </si>
  <si>
    <t>3600947994:12:Radio ON!</t>
  </si>
  <si>
    <t>3600985635:22:Initiaing global repair</t>
  </si>
  <si>
    <t>3601041636:19:Initiaing global repair</t>
  </si>
  <si>
    <t>3601061347:9: 460807 P 0.18 11 4827096 113126019 367174 414629 0 237588 554192 9275380 68160 47474 0 17482 (radio 0.29% / 1.17% tx 0.31% / 0.69% listen 0.35% / 0.48%)</t>
  </si>
  <si>
    <t>3601062165:9:Radio ON!</t>
  </si>
  <si>
    <t>3601067951:5: 460807 P 0.18 11 3979204 113972082 296075 390743 0 241042 546229 9281564 10433 38645 0 23946 (radio 0.21% / 0.49% tx 0.25% / 0.10% listen 0.33% / 0.39%)</t>
  </si>
  <si>
    <t>3601068769:5:Radio ON!</t>
  </si>
  <si>
    <t>3601169727:17: 460808 P 0.18 11 4423726 113525625 273675 403069 0 248500 535448 9292292 14157 38286 0 23111 (radio 0.20% / 0.53% tx 0.23% / 0.14% listen 0.34% / 0.38%)</t>
  </si>
  <si>
    <t>3601170546:17:Radio ON!</t>
  </si>
  <si>
    <t>3601229248:21:Initiaing global repair</t>
  </si>
  <si>
    <t>3601236553:13: 460807 P 0.18 11 5484156 112471613 516025 530280 0 249444 501304 9328696 14741 37541 0 21971 (radio 0.15% / 0.53% tx 0.07% / 0.14% listen 0.08% / 0.38%)</t>
  </si>
  <si>
    <t>3601237372:13:Radio ON!</t>
  </si>
  <si>
    <t>3601251709:3: 460807 P 0.18 11 5197485 112753660 336236 477559 0 281168 518169 9311669 9617 37394 0 22960 (radio 0.32% / 0.47% tx 0.28% / 0.09% listen 0.04% / 0.38%)</t>
  </si>
  <si>
    <t>3601252527:3:Radio ON!</t>
  </si>
  <si>
    <t>3601267804:23:Initiaing global repair</t>
  </si>
  <si>
    <t>3630423496:8:DATA send to 1 'Hello 12'</t>
  </si>
  <si>
    <t>3630513188:21:DATA recv 'Hello 12 from the client' from 8</t>
  </si>
  <si>
    <t>3630541187:11:DATA send to 1 'Hello 12'</t>
  </si>
  <si>
    <t>3630586847:2:DATA send to 1 'Hello 12'</t>
  </si>
  <si>
    <t>3630601383:6:DATA send to 1 'Hello 12'</t>
  </si>
  <si>
    <t>3630618339:21:DATA recv 'Hello 12 from the client' from 11</t>
  </si>
  <si>
    <t>3630679730:21:DATA recv 'Hello 12 from the client' from 2</t>
  </si>
  <si>
    <t>3630699085:4:DATA send to 1 'Hello 12'</t>
  </si>
  <si>
    <t>3630732923:1:DATA send to 1 'Hello 12'</t>
  </si>
  <si>
    <t>3630748301:21:DATA recv 'Hello 12 from the client' from 6</t>
  </si>
  <si>
    <t>3630752497:7:DATA send to 1 'Hello 12'</t>
  </si>
  <si>
    <t>3630765632:21:DATA recv 'Hello 12 from the client' from 1</t>
  </si>
  <si>
    <t>3630800824:14:DATA send to 1 'Hello 12'</t>
  </si>
  <si>
    <t>3630806466:21:DATA recv 'Hello 12 from the client' from 4</t>
  </si>
  <si>
    <t>3630813276:15:DATA send to 1 'Hello 12'</t>
  </si>
  <si>
    <t>3630831481:16:DATA send to 1 'Hello 12'</t>
  </si>
  <si>
    <t>3630859993:21:DATA recv 'Hello 12 from the client' from 14</t>
  </si>
  <si>
    <t>3630894671:21:DATA recv 'Hello 12 from the client' from 15</t>
  </si>
  <si>
    <t>3630907207:10:DATA send to 1 'Hello 12'</t>
  </si>
  <si>
    <t>3630945062:12:DATA send to 1 'Hello 12'</t>
  </si>
  <si>
    <t>3631059204:9:DATA send to 1 'Hello 12'</t>
  </si>
  <si>
    <t>3631065883:5:DATA send to 1 'Hello 12'</t>
  </si>
  <si>
    <t>3631125295:21:DATA recv 'Hello 12 from the client' from 9</t>
  </si>
  <si>
    <t>3631167588:17:DATA send to 1 'Hello 12'</t>
  </si>
  <si>
    <t>3631199991:21:DATA recv 'Hello 12 from the client' from 17</t>
  </si>
  <si>
    <t>3631232803:21:DATA recv 'Hello 12 from the client' from 10</t>
  </si>
  <si>
    <t>3631234599:13:DATA send to 1 'Hello 12'</t>
  </si>
  <si>
    <t>3631250067:3:DATA send to 1 'Hello 12'</t>
  </si>
  <si>
    <t>3631299781:21:DATA recv 'Hello 12 from the client' from 5</t>
  </si>
  <si>
    <t>3631323560:21:DATA recv 'Hello 12 from the client' from 13</t>
  </si>
  <si>
    <t>3631397223:21:DATA recv 'Hello 12 from the client' from 7</t>
  </si>
  <si>
    <t>3631492059:21:DATA recv 'Hello 12 from the client' from 12</t>
  </si>
  <si>
    <t>3631527597:21:DATA recv 'Hello 12 from the client' from 16</t>
  </si>
  <si>
    <t>3631551794:21:DATA recv 'Hello 12 from the client' from 3</t>
  </si>
  <si>
    <t>3655422187:8:Radio OFF!</t>
  </si>
  <si>
    <t>3655539878:11:Radio OFF!</t>
  </si>
  <si>
    <t>3655585538:2:Radio OFF!</t>
  </si>
  <si>
    <t>3655600074:6:Radio OFF!</t>
  </si>
  <si>
    <t>3655697821:4:Radio OFF!</t>
  </si>
  <si>
    <t>3655731659:1:Radio OFF!</t>
  </si>
  <si>
    <t>3655751233:7:Radio OFF!</t>
  </si>
  <si>
    <t>3655799560:14:Radio OFF!</t>
  </si>
  <si>
    <t>3655812012:15:Radio OFF!</t>
  </si>
  <si>
    <t>3655830263:16:Radio OFF!</t>
  </si>
  <si>
    <t>3655905943:10:Radio OFF!</t>
  </si>
  <si>
    <t>3655943798:12:Radio OFF!</t>
  </si>
  <si>
    <t>3656057940:9:Radio OFF!</t>
  </si>
  <si>
    <t>3656064620:5:Radio OFF!</t>
  </si>
  <si>
    <t>3656166279:17:Radio OFF!</t>
  </si>
  <si>
    <t>3656233335:13:Radio OFF!</t>
  </si>
  <si>
    <t>3656248803:3:Radio OFF!</t>
  </si>
  <si>
    <t>3900357605:24:Initiaing global repair</t>
  </si>
  <si>
    <t>3900390962:8:Radio ON!</t>
  </si>
  <si>
    <t>3900426764:8: 499207 P 0.18 12 5518425 122260184 271161 466857 0 278750 591591 9238516 20227 44194 0 14915 (radio 0.24% / 0.65% tx 0.21% / 0.20% listen 0.02% / 0.44%)</t>
  </si>
  <si>
    <t>3900508653:11:Radio ON!</t>
  </si>
  <si>
    <t>3900544391:11: 499207 P 0.18 12 5079529 122693909 383496 488637 0 265758 531702 9297840 12621 37504 0 17522 (radio 0.01% / 0.50% tx 0.30% / 0.12% listen 0.04% / 0.38%)</t>
  </si>
  <si>
    <t>3900554313:2:Radio ON!</t>
  </si>
  <si>
    <t>3900568849:6:Radio ON!</t>
  </si>
  <si>
    <t>3900590201:2: 499207 P 0.18 12 4771927 123001313 362686 424837 0 237861 504773 9322958 12670 29764 0 12270 (radio 0.28% / 0.43% tx 0.28% / 0.12% listen 0.33% / 0.30%)</t>
  </si>
  <si>
    <t>3900604611:6: 499207 P 0.18 12 5685133 122095006 286981 450803 0 263142 541837 9285795 10499 33321 0 15097 (radio 0.24% / 0.44% tx 0.22% / 0.10% listen 0.01% / 0.33%)</t>
  </si>
  <si>
    <t>3900649083:18:Initiaing global repair</t>
  </si>
  <si>
    <t>3900666551:4:Radio ON!</t>
  </si>
  <si>
    <t>3900700389:1:Radio ON!</t>
  </si>
  <si>
    <t>3900702446:4: 499207 P 0.18 12 3013691 124764577 239052 353185 0 217102 521531 9306151 11202 37439 0 14594 (radio 0.12% / 0.49% tx 0.18% / 0.11% listen 0.27% / 0.38%)</t>
  </si>
  <si>
    <t>3900719963:7:Radio ON!</t>
  </si>
  <si>
    <t>3900736232:1: 499207 P 0.18 12 5536750 122245606 282946 411034 0 242639 528499 9300902 13095 32783 0 14406 (radio 0.20% / 0.46% tx 0.22% / 0.13% listen 0.32% / 0.33%)</t>
  </si>
  <si>
    <t>3900755769:7: 499207 P 0.18 12 5623603 122154452 292304 445241 0 248397 549655 9279901 11453 35243 0 15128 (radio 0.24% / 0.47% tx 0.22% / 0.11% listen 0.01% / 0.35%)</t>
  </si>
  <si>
    <t>3900768290:14:Radio ON!</t>
  </si>
  <si>
    <t>3900780742:15:Radio ON!</t>
  </si>
  <si>
    <t>3900795058:20:Initiaing global repair</t>
  </si>
  <si>
    <t>3900798948:16:Radio ON!</t>
  </si>
  <si>
    <t>3900804005:14: 499207 P 0.18 12 5529727 122252252 396305 468219 0 252397 554858 9275032 17373 35157 0 15398 (radio 0.00% / 0.53% tx 0.31% / 0.17% listen 0.03% / 0.35%)</t>
  </si>
  <si>
    <t>3900816375:15: 499207 P 0.18 12 5312710 122467230 447066 513828 0 271646 509394 9318384 12381 35229 0 15358 (radio 0.07% / 0.48% tx 0.01% / 0.12% listen 0.06% / 0.35%)</t>
  </si>
  <si>
    <t>3900834821:16: 499208 P 0.18 12 5326879 122446156 302209 429046 0 259854 529447 9300422 12331 37589 0 15287 (radio 0.23% / 0.50% tx 0.23% / 0.12% listen 0.33% / 0.38%)</t>
  </si>
  <si>
    <t>3900874673:10:Radio ON!</t>
  </si>
  <si>
    <t>3900910455:10: 499207 P 0.18 12 5587342 122195795 279631 459552 0 265582 524215 9305709 10243 33181 0 16669 (radio 0.24% / 0.44% tx 0.21% / 0.10% listen 0.02% / 0.33%)</t>
  </si>
  <si>
    <t>3900912528:12:Radio ON!</t>
  </si>
  <si>
    <t>3900948321:12: 499207 P 0.18 12 2754526 125024333 142980 302216 0 233816 550664 9279148 12659 36108 0 16710 (radio 0.01% / 0.49% tx 0.11% / 0.12% listen 0.23% / 0.36%)</t>
  </si>
  <si>
    <t>3900985635:22:Initiaing global repair</t>
  </si>
  <si>
    <t>3901026670:9:Radio ON!</t>
  </si>
  <si>
    <t>3901033304:5:Radio ON!</t>
  </si>
  <si>
    <t>3901041636:19:Initiaing global repair</t>
  </si>
  <si>
    <t>3901062477:9: 499207 P 0.18 12 5374853 122407742 377838 447728 0 255018 547754 9281723 10664 33099 0 17430 (radio 0.30% / 0.44% tx 0.29% / 0.10% listen 0.01% / 0.33%)</t>
  </si>
  <si>
    <t>3901069178:5: 499207 P 0.18 12 4554107 123224844 313819 429461 0 256789 574900 9252762 17744 38718 0 15747 (radio 0.24% / 0.57% tx 0.24% / 0.18% listen 0.33% / 0.39%)</t>
  </si>
  <si>
    <t>3901135055:17:Radio ON!</t>
  </si>
  <si>
    <t>3901170848:17: 499208 P 0.18 12 4953509 122825358 284881 438595 0 266601 529780 9299733 11206 35526 0 18101 (radio 0.23% / 0.47% tx 0.22% / 0.11% listen 0.00% / 0.36%)</t>
  </si>
  <si>
    <t>3901202065:13:Radio ON!</t>
  </si>
  <si>
    <t>3901217533:3:Radio ON!</t>
  </si>
  <si>
    <t>3901229248:21:Initiaing global repair</t>
  </si>
  <si>
    <t>3901237838:13: 499207 P 0.18 12 5986899 121796853 528894 561632 0 264004 502740 9325240 12869 31352 0 14560 (radio 0.18% / 0.44% tx 0.07% / 0.13% listen 0.10% / 0.31%)</t>
  </si>
  <si>
    <t>3901253189:3: 499207 P 0.18 12 5737056 122041991 349135 512651 0 297575 539568 9288331 12899 35092 0 16407 (radio 0.00% / 0.48% tx 0.27% / 0.13% listen 0.06% / 0.35%)</t>
  </si>
  <si>
    <t>3901267804:23:Initiaing global repair</t>
  </si>
  <si>
    <t>3930392265:8:DATA send to 1 'Hello 13'</t>
  </si>
  <si>
    <t>3930509956:11:DATA send to 1 'Hello 13'</t>
  </si>
  <si>
    <t>3930555616:2:DATA send to 1 'Hello 13'</t>
  </si>
  <si>
    <t>3930572562:6:DATA send to 1 'Hello 13'</t>
  </si>
  <si>
    <t>3930650865:21:DATA recv 'Hello 13 from the client' from 2</t>
  </si>
  <si>
    <t>3930671424:4:DATA send to 1 'Hello 13'</t>
  </si>
  <si>
    <t>3930709482:21:DATA recv 'Hello 13 from the client' from 6</t>
  </si>
  <si>
    <t>3930711521:1:DATA send to 1 'Hello 13'</t>
  </si>
  <si>
    <t>3930723076:7:DATA send to 1 'Hello 13'</t>
  </si>
  <si>
    <t>3930771270:14:DATA send to 1 'Hello 13'</t>
  </si>
  <si>
    <t>3930800250:16:DATA send to 1 'Hello 13'</t>
  </si>
  <si>
    <t>3930874173:15:DATA send to 1 'Hello 13'</t>
  </si>
  <si>
    <t>3930886736:10:DATA send to 1 'Hello 13'</t>
  </si>
  <si>
    <t>3930913877:12:DATA send to 1 'Hello 13'</t>
  </si>
  <si>
    <t>3930962942:21:DATA recv 'Hello 13 from the client' from 12</t>
  </si>
  <si>
    <t>3931027973:9:DATA send to 1 'Hello 13'</t>
  </si>
  <si>
    <t>3931039893:5:DATA send to 1 'Hello 13'</t>
  </si>
  <si>
    <t>3931099017:21:DATA recv 'Hello 13 from the client' from 11</t>
  </si>
  <si>
    <t>3931113862:21:DATA recv 'Hello 13 from the client' from 16</t>
  </si>
  <si>
    <t>3931135617:21:DATA recv 'Hello 13 from the client' from 5</t>
  </si>
  <si>
    <t>3931136357:17:DATA send to 1 'Hello 13'</t>
  </si>
  <si>
    <t>3931218882:3:DATA send to 1 'Hello 13'</t>
  </si>
  <si>
    <t>3931235304:13:DATA send to 1 'Hello 13'</t>
  </si>
  <si>
    <t>3931327023:21:DATA recv 'Hello 13 from the client' from 9</t>
  </si>
  <si>
    <t>3931490574:21:DATA recv 'Hello 13 from the client' from 15</t>
  </si>
  <si>
    <t>3931734579:21:DATA recv 'Hello 13 from the client' from 8</t>
  </si>
  <si>
    <t>3931830902:21:DATA recv 'Hello 13 from the client' from 14</t>
  </si>
  <si>
    <t>3932536215:21:DATA recv 'Hello 13 from the client' from 17</t>
  </si>
  <si>
    <t>3932929150:21:DATA recv 'Hello 13 from the client' from 13</t>
  </si>
  <si>
    <t>3933522673:21:DATA recv 'Hello 13 from the client' from 3</t>
  </si>
  <si>
    <t>3955390956:8:Radio OFF!</t>
  </si>
  <si>
    <t>3955508647:11:Radio OFF!</t>
  </si>
  <si>
    <t>3955554307:2:Radio OFF!</t>
  </si>
  <si>
    <t>3955568843:6:Radio OFF!</t>
  </si>
  <si>
    <t>3955666545:4:Radio OFF!</t>
  </si>
  <si>
    <t>3955700383:1:Radio OFF!</t>
  </si>
  <si>
    <t>3955719957:7:Radio OFF!</t>
  </si>
  <si>
    <t>3955768284:14:Radio OFF!</t>
  </si>
  <si>
    <t>3955780736:15:Radio OFF!</t>
  </si>
  <si>
    <t>3955802312:16:Radio OFF!</t>
  </si>
  <si>
    <t>3955874667:10:Radio OFF!</t>
  </si>
  <si>
    <t>3955912522:12:Radio OFF!</t>
  </si>
  <si>
    <t>3956026664:9:Radio OFF!</t>
  </si>
  <si>
    <t>3956033298:5:Radio OFF!</t>
  </si>
  <si>
    <t>3956138465:17:Radio OFF!</t>
  </si>
  <si>
    <t>3956202059:13:Radio OFF!</t>
  </si>
  <si>
    <t>3956217527:3:Radio OFF!</t>
  </si>
  <si>
    <t>4200357605:24:Initiaing global repair</t>
  </si>
  <si>
    <t>4200425541:8: 537607 P 0.18 13 6041385 131566918 282937 501759 0 295360 522957 9306734 11776 34902 0 16610 (radio 0.25% / 0.47% tx 0.20% / 0.11% listen 0.05% / 0.35%)</t>
  </si>
  <si>
    <t>4200426359:8:Radio ON!</t>
  </si>
  <si>
    <t>4200543159:11: 537607 P 0.18 13 5621644 131981284 398193 524810 0 282655 542112 9287375 14697 36173 0 16897 (radio 0.04% / 0.51% tx 0.28% / 0.14% listen 0.06% / 0.36%)</t>
  </si>
  <si>
    <t>4200543977:11:Radio ON!</t>
  </si>
  <si>
    <t>4200588475:2: 537607 P 0.18 13 5272869 132328196 371692 459717 0 254038 500939 9326883 9006 34880 0 16177 (radio 0.29% / 0.44% tx 0.27% / 0.09% listen 0.02% / 0.35%)</t>
  </si>
  <si>
    <t>4200589293:2:Radio ON!</t>
  </si>
  <si>
    <t>4200603428:6: 537607 P 0.18 13 6259530 131350157 300982 495451 0 285111 574394 9255151 14001 44648 0 21969 (radio 0.26% / 0.59% tx 0.21% / 0.14% listen 0.04% / 0.45%)</t>
  </si>
  <si>
    <t>4200604246:6:Radio ON!</t>
  </si>
  <si>
    <t>4200649083:18:Initiaing global repair</t>
  </si>
  <si>
    <t>4200701217:4: 537607 P 0.18 13 3572175 134035655 263361 400072 0 235156 558481 9271078 24309 46887 0 18054 (radio 0.17% / 0.72% tx 0.19% / 0.24% listen 0.29% / 0.47%)</t>
  </si>
  <si>
    <t>4200702035:4:Radio ON!</t>
  </si>
  <si>
    <t>4200734958:1: 537607 P 0.18 13 6128665 131483384 307738 460379 0 263441 591912 9237778 24792 49345 0 20802 (radio 0.24% / 0.75% tx 0.22% / 0.25% listen 0.02% / 0.50%)</t>
  </si>
  <si>
    <t>4200735776:1:Radio ON!</t>
  </si>
  <si>
    <t>4200754543:7: 537607 P 0.18 13 6253277 131354128 316689 498351 0 264806 629671 9199676 24385 53110 0 16409 (radio 0.28% / 0.78% tx 0.23% / 0.24% listen 0.05% / 0.54%)</t>
  </si>
  <si>
    <t>4200755362:7:Radio ON!</t>
  </si>
  <si>
    <t>4200795058:20:Initiaing global repair</t>
  </si>
  <si>
    <t>4200802817:14: 537607 P 0.18 13 6072867 131538966 406953 502797 0 270193 543137 9286714 10648 34578 0 17796 (radio 0.03% / 0.46% tx 0.29% / 0.10% listen 0.05% / 0.35%)</t>
  </si>
  <si>
    <t>4200803635:14:Radio ON!</t>
  </si>
  <si>
    <t>4200815225:15: 537607 P 0.18 13 5855751 131751875 468048 559070 0 291251 543038 9284645 20982 45242 0 19605 (radio 0.12% / 0.67% tx 0.02% / 0.21% listen 0.09% / 0.46%)</t>
  </si>
  <si>
    <t>4200816043:15:Radio ON!</t>
  </si>
  <si>
    <t>4200833526:16: 537608 P 0.18 13 5880403 131720614 317757 468795 0 280877 553521 9274458 15548 39749 0 21023 (radio 0.25% / 0.56% tx 0.23% / 0.15% listen 0.02% / 0.40%)</t>
  </si>
  <si>
    <t>4200834345:16:Radio ON!</t>
  </si>
  <si>
    <t>4200909252:10: 537607 P 0.18 13 6175840 131437085 301758 507627 0 285377 588495 9241290 22127 48075 0 19795 (radio 0.27% / 0.71% tx 0.21% / 0.22% listen 0.05% / 0.48%)</t>
  </si>
  <si>
    <t>4200910070:10:Radio ON!</t>
  </si>
  <si>
    <t>4200947120:12: 537607 P 0.18 13 3287360 134318987 154242 341833 0 255096 532831 9294654 11262 39617 0 21280 (radio 0.04% / 0.51% tx 0.11% / 0.11% listen 0.24% / 0.40%)</t>
  </si>
  <si>
    <t>4200947938:12:Radio ON!</t>
  </si>
  <si>
    <t>4200985635:22:Initiaing global repair</t>
  </si>
  <si>
    <t>4201041636:19:Initiaing global repair</t>
  </si>
  <si>
    <t>4201060750:9: 537607 P 0.18 13 5919421 131690682 387593 486053 0 277790 544565 9282940 9755 38325 0 22772 (radio 0.01% / 0.48% tx 0.28% / 0.09% listen 0.04% / 0.38%)</t>
  </si>
  <si>
    <t>4201061568:9:Radio ON!</t>
  </si>
  <si>
    <t>4201067884:5: 537607 P 0.18 13 5159925 132448708 336999 476476 0 277047 605815 9223864 23180 47015 0 20258 (radio 0.27% / 0.71% tx 0.24% / 0.23% listen 0.03% / 0.47%)</t>
  </si>
  <si>
    <t>4201068703:5:Radio ON!</t>
  </si>
  <si>
    <t>4201169618:17: 537608 P 0.18 13 5510539 132096076 302070 481102 0 284608 557027 9270718 17189 42507 0 18007 (radio 0.25% / 0.60% tx 0.21% / 0.17% listen 0.03% / 0.43%)</t>
  </si>
  <si>
    <t>4201170436:17:Radio ON!</t>
  </si>
  <si>
    <t>4201229248:21:Initiaing global repair</t>
  </si>
  <si>
    <t>4201236644:13: 537607 P 0.18 13 6572099 131040976 554908 610034 0 280385 585197 9244123 26014 48402 0 16381 (radio 0.22% / 0.75% tx 0.09% / 0.26% listen 0.13% / 0.49%)</t>
  </si>
  <si>
    <t>4201237463:13:Radio ON!</t>
  </si>
  <si>
    <t>4201252082:3: 537607 P 0.18 13 6296906 131311842 368247 556270 0 318112 559847 9269851 19112 43619 0 20537 (radio 0.04% / 0.63% tx 0.26% / 0.19% listen 0.09% / 0.44%)</t>
  </si>
  <si>
    <t>4201252901:3:Radio ON!</t>
  </si>
  <si>
    <t>4201267804:23:Initiaing global repair</t>
  </si>
  <si>
    <t>4230423541:8:DATA send to 1 'Hello 14'</t>
  </si>
  <si>
    <t>4230541187:11:DATA send to 1 'Hello 14'</t>
  </si>
  <si>
    <t>4230577540:21:DATA recv 'Hello 14 from the client' from 8</t>
  </si>
  <si>
    <t>4230586847:2:DATA send to 1 'Hello 14'</t>
  </si>
  <si>
    <t>4230601383:6:DATA send to 1 'Hello 14'</t>
  </si>
  <si>
    <t>4230631373:21:DATA recv 'Hello 14 from the client' from 2</t>
  </si>
  <si>
    <t>4230671207:21:DATA recv 'Hello 14 from the client' from 6</t>
  </si>
  <si>
    <t>4230699085:4:DATA send to 1 'Hello 14'</t>
  </si>
  <si>
    <t>4230732923:1:DATA send to 1 'Hello 14'</t>
  </si>
  <si>
    <t>4230738760:21:DATA recv 'Hello 14 from the client' from 4</t>
  </si>
  <si>
    <t>4230752497:7:DATA send to 1 'Hello 14'</t>
  </si>
  <si>
    <t>4230790875:21:DATA recv 'Hello 14 from the client' from 11</t>
  </si>
  <si>
    <t>4230800824:14:DATA send to 1 'Hello 14'</t>
  </si>
  <si>
    <t>4230813276:15:DATA send to 1 'Hello 14'</t>
  </si>
  <si>
    <t>4230831481:16:DATA send to 1 'Hello 14'</t>
  </si>
  <si>
    <t>4230848752:21:DATA recv 'Hello 14 from the client' from 7</t>
  </si>
  <si>
    <t>4230897930:21:DATA recv 'Hello 14 from the client' from 14</t>
  </si>
  <si>
    <t>4230907207:10:DATA send to 1 'Hello 14'</t>
  </si>
  <si>
    <t>4230932407:21:DATA recv 'Hello 14 from the client' from 15</t>
  </si>
  <si>
    <t>4230944125:21:DATA recv 'Hello 14 from the client' from 10</t>
  </si>
  <si>
    <t>4230945062:12:DATA send to 1 'Hello 14'</t>
  </si>
  <si>
    <t>4231010171:21:DATA recv 'Hello 14 from the client' from 16</t>
  </si>
  <si>
    <t>4231039416:21:DATA recv 'Hello 14 from the client' from 12</t>
  </si>
  <si>
    <t>4231059204:9:DATA send to 1 'Hello 14'</t>
  </si>
  <si>
    <t>4231065838:5:DATA send to 1 'Hello 14'</t>
  </si>
  <si>
    <t>4231096890:21:DATA recv 'Hello 14 from the client' from 5</t>
  </si>
  <si>
    <t>4231124387:21:DATA recv 'Hello 14 from the client' from 9</t>
  </si>
  <si>
    <t>4231167588:17:DATA send to 1 'Hello 14'</t>
  </si>
  <si>
    <t>4231234599:13:DATA send to 1 'Hello 14'</t>
  </si>
  <si>
    <t>4231247392:21:DATA recv 'Hello 14 from the client' from 17</t>
  </si>
  <si>
    <t>4231250067:3:DATA send to 1 'Hello 14'</t>
  </si>
  <si>
    <t>4231349247:21:DATA recv 'Hello 14 from the client' from 3</t>
  </si>
  <si>
    <t>4231393218:21:DATA recv 'Hello 14 from the client' from 13</t>
  </si>
  <si>
    <t>4231601859:21:DATA recv 'Hello 14 from the client' from 1</t>
  </si>
  <si>
    <t>4255422187:8:Radio OFF!</t>
  </si>
  <si>
    <t>4255539878:11:Radio OFF!</t>
  </si>
  <si>
    <t>4255585538:2:Radio OFF!</t>
  </si>
  <si>
    <t>4255600074:6:Radio OFF!</t>
  </si>
  <si>
    <t>4255697776:4:Radio OFF!</t>
  </si>
  <si>
    <t>4255731614:1:Radio OFF!</t>
  </si>
  <si>
    <t>4255751188:7:Radio OFF!</t>
  </si>
  <si>
    <t>4255799515:14:Radio OFF!</t>
  </si>
  <si>
    <t>4255811967:15:Radio OFF!</t>
  </si>
  <si>
    <t>4255830172:16:Radio OFF!</t>
  </si>
  <si>
    <t>4255905898:10:Radio OFF!</t>
  </si>
  <si>
    <t>4255943753:12:Radio OFF!</t>
  </si>
  <si>
    <t>4256057895:9:Radio OFF!</t>
  </si>
  <si>
    <t>4256064529:5:Radio OFF!</t>
  </si>
  <si>
    <t>4256166279:17:Radio OFF!</t>
  </si>
  <si>
    <t>4256233290:13:Radio OFF!</t>
  </si>
  <si>
    <t>4256248758:3:Radio OFF!</t>
  </si>
  <si>
    <t>4500357605:24:Initiaing global repair</t>
  </si>
  <si>
    <t>4500390962:8:Radio ON!</t>
  </si>
  <si>
    <t>4500426727:8: 576007 P 0.18 14 6579684 140856586 298507 540687 0 316368 538296 9289668 15570 38928 0 21008 (radio 0.27% / 0.55% tx 0.20% / 0.15% listen 0.07% / 0.39%)</t>
  </si>
  <si>
    <t>4500508653:11:Radio ON!</t>
  </si>
  <si>
    <t>4500544327:11: 576007 P 0.18 14 6171053 141261389 414810 563939 0 302685 549406 9280105 16617 39129 0 20030 (radio 0.08% / 0.56% tx 0.28% / 0.16% listen 0.09% / 0.39%)</t>
  </si>
  <si>
    <t>4500554313:2:Radio ON!</t>
  </si>
  <si>
    <t>4500568849:6:Radio ON!</t>
  </si>
  <si>
    <t>4500590028:2: 576007 P 0.18 14 5871080 141559763 405938 509072 0 268404 598208 9231567 34246 49355 0 14366 (radio 0.03% / 0.85% tx 0.27% / 0.34% listen 0.05% / 0.50%)</t>
  </si>
  <si>
    <t>4500604648:6: 576007 P 0.18 14 6808891 140630390 316024 530072 0 302255 549358 9280233 15042 34621 0 17144 (radio 0.28% / 0.50% tx 0.21% / 0.15% listen 0.06% / 0.35%)</t>
  </si>
  <si>
    <t>4500649083:18:Initiaing global repair</t>
  </si>
  <si>
    <t>4500666551:4:Radio ON!</t>
  </si>
  <si>
    <t>4500700389:1:Radio ON!</t>
  </si>
  <si>
    <t>4500702336:4: 576007 P 0.18 14 4118878 143318527 281068 443130 0 251257 546700 9282872 17707 43058 0 16101 (radio 0.19% / 0.61% tx 0.19% / 0.18% listen 0.00% / 0.43%)</t>
  </si>
  <si>
    <t>4500719963:7:Radio ON!</t>
  </si>
  <si>
    <t>4500736160:1: 576007 P 0.18 14 6669900 140771814 320563 494872 0 279558 541232 9288430 12825 34493 0 16117 (radio 0.26% / 0.48% tx 0.21% / 0.13% listen 0.04% / 0.35%)</t>
  </si>
  <si>
    <t>4500755641:7: 576007 P 0.18 14 6803228 140633817 327708 534633 0 283439 549948 9279689 11019 36282 0 18633 (radio 0.00% / 0.48% tx 0.22% / 0.11% listen 0.07% / 0.36%)</t>
  </si>
  <si>
    <t>4500768290:14:Radio ON!</t>
  </si>
  <si>
    <t>4500780742:15:Radio ON!</t>
  </si>
  <si>
    <t>4500795058:20:Initiaing global repair</t>
  </si>
  <si>
    <t>4500798948:16:Radio ON!</t>
  </si>
  <si>
    <t>4500804002:14: 576007 P 0.18 14 6640721 140799011 421732 543121 0 287336 567851 9260045 14779 40324 0 17143 (radio 0.07% / 0.56% tx 0.28% / 0.15% listen 0.07% / 0.41%)</t>
  </si>
  <si>
    <t>4500816548:15: 576007 P 0.18 14 6368664 141066705 479352 602181 0 315284 512910 9314830 11304 43111 0 24033 (radio 0.15% / 0.55% tx 0.03% / 0.11% listen 0.11% / 0.43%)</t>
  </si>
  <si>
    <t>4500834730:16: 576008 P 0.18 14 6414465 141014483 335664 509450 0 300537 534059 9293869 17907 40655 0 19660 (radio 0.28% / 0.59% tx 0.22% / 0.18% listen 0.05% / 0.41%)</t>
  </si>
  <si>
    <t>4500874673:10:Radio ON!</t>
  </si>
  <si>
    <t>4500910358:10: 576007 P 0.18 14 6722240 140718413 319076 547875 0 306508 546397 9281328 17318 40248 0 21131 (radio 0.00% / 0.58% tx 0.21% / 0.17% listen 0.08% / 0.40%)</t>
  </si>
  <si>
    <t>4500912528:12:Radio ON!</t>
  </si>
  <si>
    <t>4500948396:12: 576007 P 0.18 14 3897147 143538906 181002 398178 0 275782 609784 9219919 26760 56345 0 20686 (radio 0.10% / 0.84% tx 0.12% / 0.27% listen 0.27% / 0.57%)</t>
  </si>
  <si>
    <t>4500985635:22:Initiaing global repair</t>
  </si>
  <si>
    <t>4501026670:9:Radio ON!</t>
  </si>
  <si>
    <t>4501033304:5:Radio ON!</t>
  </si>
  <si>
    <t>4501041636:19:Initiaing global repair</t>
  </si>
  <si>
    <t>4501062330:9: 576007 P 0.18 14 6482830 140955130 401354 527687 0 297362 563406 9264448 13761 41634 0 19572 (radio 0.04% / 0.56% tx 0.27% / 0.14% listen 0.06% / 0.42%)</t>
  </si>
  <si>
    <t>4501069023:5: 576007 P 0.18 14 5754581 141683710 356593 527571 0 301291 594653 9235002 19594 51095 0 24244 (radio 0.01% / 0.71% tx 0.24% / 0.19% listen 0.06% / 0.51%)</t>
  </si>
  <si>
    <t>4501135055:17:Radio ON!</t>
  </si>
  <si>
    <t>4501170848:17: 576008 P 0.18 14 6055675 141378611 315679 521290 0 306443 545133 9282535 13609 40188 0 21835 (radio 0.27% / 0.54% tx 0.21% / 0.13% listen 0.06% / 0.40%)</t>
  </si>
  <si>
    <t>4501202065:13:Radio ON!</t>
  </si>
  <si>
    <t>4501217533:3:Radio ON!</t>
  </si>
  <si>
    <t>4501229248:21:Initiaing global repair</t>
  </si>
  <si>
    <t>4501237869:13: 576007 P 0.18 14 7089472 140351668 572089 645533 0 297164 517370 9310692 17181 35499 0 16779 (radio 0.24% / 0.53% tx 0.09% / 0.17% listen 0.14% / 0.36%)</t>
  </si>
  <si>
    <t>4501253315:3: 576007 P 0.18 14 6844570 140592186 383066 594773 0 334647 547661 9280344 14819 38503 0 16535 (radio 0.08% / 0.54% tx 0.25% / 0.15% listen 0.11% / 0.39%)</t>
  </si>
  <si>
    <t>4501267804:23:Initiaing global repair</t>
  </si>
  <si>
    <t>4530425929:8:DATA send to 1 'Hello 15'</t>
  </si>
  <si>
    <t>4530509956:11:DATA send to 1 'Hello 15'</t>
  </si>
  <si>
    <t>4530555616:2:DATA send to 1 'Hello 15'</t>
  </si>
  <si>
    <t>4530572920:6:DATA send to 1 'Hello 15'</t>
  </si>
  <si>
    <t>4530625059:21:DATA recv 'Hello 15 from the client' from 8</t>
  </si>
  <si>
    <t>4530636866:21:DATA recv 'Hello 15 from the client' from 11</t>
  </si>
  <si>
    <t>4530651810:21:DATA recv 'Hello 15 from the client' from 6</t>
  </si>
  <si>
    <t>4530667854:4:DATA send to 1 'Hello 15'</t>
  </si>
  <si>
    <t>4530700096:21:DATA recv 'Hello 15 from the client' from 4</t>
  </si>
  <si>
    <t>4530703616:1:DATA send to 1 'Hello 15'</t>
  </si>
  <si>
    <t>4530721266:7:DATA send to 1 'Hello 15'</t>
  </si>
  <si>
    <t>4530727158:21:DATA recv 'Hello 15 from the client' from 2</t>
  </si>
  <si>
    <t>4530769593:14:DATA send to 1 'Hello 15'</t>
  </si>
  <si>
    <t>4530780896:21:DATA recv 'Hello 15 from the client' from 7</t>
  </si>
  <si>
    <t>4530783086:15:DATA send to 1 'Hello 15'</t>
  </si>
  <si>
    <t>4530800250:16:DATA send to 1 'Hello 15'</t>
  </si>
  <si>
    <t>4530859013:21:DATA recv 'Hello 15 from the client' from 14</t>
  </si>
  <si>
    <t>4530875976:10:DATA send to 1 'Hello 15'</t>
  </si>
  <si>
    <t>4530915852:12:DATA send to 1 'Hello 15'</t>
  </si>
  <si>
    <t>4530940331:21:DATA recv 'Hello 15 from the client' from 16</t>
  </si>
  <si>
    <t>4531001208:21:DATA recv 'Hello 15 from the client' from 10</t>
  </si>
  <si>
    <t>4531027973:9:DATA send to 1 'Hello 15'</t>
  </si>
  <si>
    <t>4531034410:21:DATA recv 'Hello 15 from the client' from 1</t>
  </si>
  <si>
    <t>4531034607:5:DATA send to 1 'Hello 15'</t>
  </si>
  <si>
    <t>4531076105:21:DATA recv 'Hello 15 from the client' from 9</t>
  </si>
  <si>
    <t>4531114613:21:DATA recv 'Hello 15 from the client' from 15</t>
  </si>
  <si>
    <t>4531136357:17:DATA send to 1 'Hello 15'</t>
  </si>
  <si>
    <t>4531163729:21:DATA recv 'Hello 15 from the client' from 5</t>
  </si>
  <si>
    <t>4531199042:21:DATA recv 'Hello 15 from the client' from 17</t>
  </si>
  <si>
    <t>4531203368:13:DATA send to 1 'Hello 15'</t>
  </si>
  <si>
    <t>4531218836:3:DATA send to 1 'Hello 15'</t>
  </si>
  <si>
    <t>4531504396:21:DATA recv 'Hello 15 from the client' from 12</t>
  </si>
  <si>
    <t>4531957168:21:DATA recv 'Hello 15 from the client' from 13</t>
  </si>
  <si>
    <t>4555390956:8:Radio OFF!</t>
  </si>
  <si>
    <t>4555554307:2:Radio OFF!</t>
  </si>
  <si>
    <t>4555570028:6:Radio OFF!</t>
  </si>
  <si>
    <t>4555631993:11:Radio OFF!</t>
  </si>
  <si>
    <t>4555666545:4:Radio OFF!</t>
  </si>
  <si>
    <t>4555700383:1:Radio OFF!</t>
  </si>
  <si>
    <t>4555719957:7:Radio OFF!</t>
  </si>
  <si>
    <t>4555768284:14:Radio OFF!</t>
  </si>
  <si>
    <t>4555780736:15:Radio OFF!</t>
  </si>
  <si>
    <t>4555802362:16:Radio OFF!</t>
  </si>
  <si>
    <t>4555874667:10:Radio OFF!</t>
  </si>
  <si>
    <t>4555912522:12:Radio OFF!</t>
  </si>
  <si>
    <t>4556026664:9:Radio OFF!</t>
  </si>
  <si>
    <t>4556033298:5:Radio OFF!</t>
  </si>
  <si>
    <t>4556138435:17:Radio OFF!</t>
  </si>
  <si>
    <t>4556202059:13:Radio OFF!</t>
  </si>
  <si>
    <t>4556217527:3:Radio OFF!</t>
  </si>
  <si>
    <t>4800357605:24:Initiaing global repair</t>
  </si>
  <si>
    <t>4800425502:8: 614407 P 0.18 15 7120466 150143669 314986 576988 0 331099 540779 9287083 16479 36301 0 14731 (radio 0.02% / 0.53% tx 0.20% / 0.16% listen 0.09% / 0.36%)</t>
  </si>
  <si>
    <t>4800426320:8:Radio ON!</t>
  </si>
  <si>
    <t>4800543231:11: 614407 P 0.18 15 6723379 150538695 431064 609095 0 324346 552323 9277306 16254 45156 0 21661 (radio 0.11% / 0.62% tx 0.00% / 0.16% listen 0.11% / 0.45%)</t>
  </si>
  <si>
    <t>4800544050:11:Radio ON!</t>
  </si>
  <si>
    <t>4800588513:2: 614407 P 0.18 15 6375192 150885285 415908 544162 0 285763 504109 9325522 9970 35090 0 17359 (radio 0.06% / 0.45% tx 0.26% / 0.10% listen 0.07% / 0.35%)</t>
  </si>
  <si>
    <t>4800589332:2:Radio ON!</t>
  </si>
  <si>
    <t>4800603396:6: 614407 P 0.18 15 7432080 149834813 339422 585118 0 321349 623186 9204423 23398 55046 0 19094 (radio 0.04% / 0.79% tx 0.21% / 0.23% listen 0.09% / 0.56%)</t>
  </si>
  <si>
    <t>4800604214:6:Radio ON!</t>
  </si>
  <si>
    <t>4800649083:18:Initiaing global repair</t>
  </si>
  <si>
    <t>4800701130:4: 614407 P 0.18 15 4671877 152595414 298945 485340 0 267683 552996 9276887 17877 42210 0 16426 (radio 0.22% / 0.61% tx 0.19% / 0.18% listen 0.03% / 0.42%)</t>
  </si>
  <si>
    <t>4800701949:4:Radio ON!</t>
  </si>
  <si>
    <t>4800734928:1: 614407 P 0.18 15 7206692 150062896 334780 530362 0 294824 536789 9291082 14217 35490 0 15266 (radio 0.00% / 0.50% tx 0.21% / 0.14% listen 0.06% / 0.36%)</t>
  </si>
  <si>
    <t>4800735746:1:Radio ON!</t>
  </si>
  <si>
    <t>4800754490:7: 614407 P 0.18 15 7380975 149885707 343183 576420 0 302457 577744 9251890 15475 41787 0 19018 (radio 0.03% / 0.58% tx 0.21% / 0.15% listen 0.09% / 0.42%)</t>
  </si>
  <si>
    <t>4800755308:7:Radio ON!</t>
  </si>
  <si>
    <t>4800795058:20:Initiaing global repair</t>
  </si>
  <si>
    <t>4800802867:14: 614407 P 0.18 15 7199116 150070496 438446 586810 0 307626 558392 9271485 16714 43689 0 20290 (radio 0.10% / 0.61% tx 0.00% / 0.17% listen 0.10% / 0.44%)</t>
  </si>
  <si>
    <t>4800803686:14:Radio ON!</t>
  </si>
  <si>
    <t>4800815321:15: 614407 P 0.18 15 6911889 150352875 497945 648380 0 335290 543222 9286170 18593 46199 0 20006 (radio 0.18% / 0.65% tx 0.04% / 0.18% listen 0.13% / 0.47%)</t>
  </si>
  <si>
    <t>4800816139:15:Radio ON!</t>
  </si>
  <si>
    <t>4800833495:16: 614408 P 0.18 15 6989391 150269166 358627 554814 0 316839 574923 9254683 22963 45364 0 16302 (radio 0.03% / 0.69% tx 0.22% / 0.23% listen 0.07% / 0.46%)</t>
  </si>
  <si>
    <t>4800834314:16:Radio ON!</t>
  </si>
  <si>
    <t>4800909285:10: 614407 P 0.18 15 7250342 150019825 329379 587806 0 325129 528099 9301412 10303 39931 0 18621 (radio 0.03% / 0.51% tx 0.20% / 0.10% listen 0.10% / 0.40%)</t>
  </si>
  <si>
    <t>4800910103:10:Radio ON!</t>
  </si>
  <si>
    <t>4800947105:12: 614407 P 0.18 15 4442344 152821406 191393 441681 0 298805 545194 9282500 10391 43503 0 23023 (radio 0.12% / 0.54% tx 0.12% / 0.10% listen 0.00% / 0.44%)</t>
  </si>
  <si>
    <t>4800947924:12:Radio ON!</t>
  </si>
  <si>
    <t>4800985635:22:Initiaing global repair</t>
  </si>
  <si>
    <t>4801041636:19:Initiaing global repair</t>
  </si>
  <si>
    <t>4801061224:9: 614407 P 0.18 15 7047043 150220468 416694 571516 0 317275 564210 9265338 15340 43829 0 19913 (radio 0.08% / 0.60% tx 0.26% / 0.15% listen 0.09% / 0.44%)</t>
  </si>
  <si>
    <t>4801062043:9:Radio ON!</t>
  </si>
  <si>
    <t>4801067856:5: 614407 P 0.18 15 6323502 150944390 369284 573256 0 325886 568918 9260680 12691 45685 0 24595 (radio 0.05% / 0.59% tx 0.23% / 0.12% listen 0.09% / 0.46%)</t>
  </si>
  <si>
    <t>4801068677:5:Radio ON!</t>
  </si>
  <si>
    <t>4801169585:17: 614408 P 0.18 15 6609948 150653975 331106 562420 0 325017 554270 9275364 15427 41130 0 18574 (radio 0.02% / 0.57% tx 0.21% / 0.15% listen 0.08% / 0.41%)</t>
  </si>
  <si>
    <t>4801170403:17:Radio ON!</t>
  </si>
  <si>
    <t>4801229248:21:Initiaing global repair</t>
  </si>
  <si>
    <t>4801236363:13: 614407 P 0.18 15 7593889 149677245 582056 683576 0 317532 504414 9325577 9967 38043 0 20368 (radio 0.25% / 0.48% tx 0.09% / 0.10% listen 0.16% / 0.38%)</t>
  </si>
  <si>
    <t>4801237182:13:Radio ON!</t>
  </si>
  <si>
    <t>4801252213:3: 614407 P 0.18 15 7380238 149886231 398407 630566 0 351177 535665 9294045 15341 35793 0 16530 (radio 0.10% / 0.52% tx 0.25% / 0.15% listen 0.12% / 0.36%)</t>
  </si>
  <si>
    <t>4801253031:3:Radio ON!</t>
  </si>
  <si>
    <t>4801267804:23:Initiaing global repair</t>
  </si>
  <si>
    <t>4830423541:8:DATA send to 1 'Hello 16'</t>
  </si>
  <si>
    <t>4830541232:11:DATA send to 1 'Hello 16'</t>
  </si>
  <si>
    <t>4830586847:2:DATA send to 1 'Hello 16'</t>
  </si>
  <si>
    <t>4830601383:6:DATA send to 1 'Hello 16'</t>
  </si>
  <si>
    <t>4830608020:21:DATA recv 'Hello 16 from the client' from 11</t>
  </si>
  <si>
    <t>4830669154:21:DATA recv 'Hello 16 from the client' from 2</t>
  </si>
  <si>
    <t>4830699085:4:DATA send to 1 'Hello 16'</t>
  </si>
  <si>
    <t>4830732923:1:DATA send to 1 'Hello 16'</t>
  </si>
  <si>
    <t>4830737908:21:DATA recv 'Hello 16 from the client' from 6</t>
  </si>
  <si>
    <t>4830752588:7:DATA send to 1 'Hello 16'</t>
  </si>
  <si>
    <t>4830776617:21:DATA recv 'Hello 16 from the client' from 4</t>
  </si>
  <si>
    <t>4830800914:14:DATA send to 1 'Hello 16'</t>
  </si>
  <si>
    <t>4830813276:15:DATA send to 1 'Hello 16'</t>
  </si>
  <si>
    <t>4830831527:16:DATA send to 1 'Hello 16'</t>
  </si>
  <si>
    <t>4830907207:10:DATA send to 1 'Hello 16'</t>
  </si>
  <si>
    <t>4830911285:21:DATA recv 'Hello 16 from the client' from 16</t>
  </si>
  <si>
    <t>4830945152:12:DATA send to 1 'Hello 16'</t>
  </si>
  <si>
    <t>4831059295:9:DATA send to 1 'Hello 16'</t>
  </si>
  <si>
    <t>4831065883:5:DATA send to 1 'Hello 16'</t>
  </si>
  <si>
    <t>4831132930:21:DATA recv 'Hello 16 from the client' from 5</t>
  </si>
  <si>
    <t>4831167588:17:DATA send to 1 'Hello 16'</t>
  </si>
  <si>
    <t>4831236734:13:DATA send to 1 'Hello 16'</t>
  </si>
  <si>
    <t>4831273865:3:DATA send to 1 'Hello 16'</t>
  </si>
  <si>
    <t>4831730376:21:DATA recv 'Hello 16 from the client' from 7</t>
  </si>
  <si>
    <t>4832212938:21:DATA recv 'Hello 16 from the client' from 10</t>
  </si>
  <si>
    <t>4832719619:21:DATA recv 'Hello 16 from the client' from 9</t>
  </si>
  <si>
    <t>4832731944:21:DATA recv 'Hello 16 from the client' from 3</t>
  </si>
  <si>
    <t>4832743318:21:DATA recv 'Hello 16 from the client' from 8</t>
  </si>
  <si>
    <t>4832773222:21:DATA recv 'Hello 16 from the client' from 14</t>
  </si>
  <si>
    <t>4832779842:21:DATA recv 'Hello 16 from the client' from 17</t>
  </si>
  <si>
    <t>4833132914:21:DATA recv 'Hello 16 from the client' from 1</t>
  </si>
  <si>
    <t>4834316681:21:DATA recv 'Hello 16 from the client' from 12</t>
  </si>
  <si>
    <t>4834365979:21:DATA recv 'Hello 16 from the client' from 13</t>
  </si>
  <si>
    <t>4855422187:8:Radio OFF!</t>
  </si>
  <si>
    <t>4855539878:11:Radio OFF!</t>
  </si>
  <si>
    <t>4855585538:2:Radio OFF!</t>
  </si>
  <si>
    <t>4855600074:6:Radio OFF!</t>
  </si>
  <si>
    <t>4855697776:4:Radio OFF!</t>
  </si>
  <si>
    <t>4855731614:1:Radio OFF!</t>
  </si>
  <si>
    <t>4855751188:7:Radio OFF!</t>
  </si>
  <si>
    <t>4855799515:14:Radio OFF!</t>
  </si>
  <si>
    <t>4855811967:15:Radio OFF!</t>
  </si>
  <si>
    <t>4855830172:16:Radio OFF!</t>
  </si>
  <si>
    <t>4855905898:10:Radio OFF!</t>
  </si>
  <si>
    <t>4855943753:12:Radio OFF!</t>
  </si>
  <si>
    <t>4856057895:9:Radio OFF!</t>
  </si>
  <si>
    <t>4856064529:5:Radio OFF!</t>
  </si>
  <si>
    <t>4856166279:17:Radio OFF!</t>
  </si>
  <si>
    <t>4856233290:13:Radio OFF!</t>
  </si>
  <si>
    <t>4856248758:3:Radio OFF!</t>
  </si>
  <si>
    <t>5100357605:24:Initiaing global repair</t>
  </si>
  <si>
    <t>5100390962:8:Radio ON!</t>
  </si>
  <si>
    <t>5100426756:8: 652807 P 0.18 16 7669315 159424382 330820 618928 0 354033 548846 9280713 15834 41940 0 22934 (radio 0.05% / 0.58% tx 0.19% / 0.16% listen 0.11% / 0.42%)</t>
  </si>
  <si>
    <t>5100508653:11:Radio ON!</t>
  </si>
  <si>
    <t>5100544441:11: 652807 P 0.18 16 7321340 159770457 449445 660517 0 345637 597958 9231762 18381 51422 0 21291 (radio 0.15% / 0.71% tx 0.01% / 0.18% listen 0.13% / 0.52%)</t>
  </si>
  <si>
    <t>5100554313:2:Radio ON!</t>
  </si>
  <si>
    <t>5100568875:6:Radio ON!</t>
  </si>
  <si>
    <t>5100590014:2: 652807 P 0.18 16 6880751 160207465 426630 578064 0 301412 505556 9322180 10722 33902 0 15649 (radio 0.08% / 0.45% tx 0.25% / 0.10% listen 0.08% / 0.34%)</t>
  </si>
  <si>
    <t>5100604711:6: 652807 P 0.18 16 7971823 159122780 351954 618623 0 340457 539740 9287967 12532 33505 0 19108 (radio 0.06% / 0.46% tx 0.21% / 0.12% listen 0.11% / 0.34%)</t>
  </si>
  <si>
    <t>5100649083:18:Initiaing global repair</t>
  </si>
  <si>
    <t>5100666551:4:Radio ON!</t>
  </si>
  <si>
    <t>5100700389:1:Radio ON!</t>
  </si>
  <si>
    <t>5100702335:4: 652807 P 0.18 16 5209651 161887363 317552 527993 0 287129 537771 9291949 18607 42653 0 19446 (radio 0.24% / 0.62% tx 0.19% / 0.18% listen 0.05% / 0.43%)</t>
  </si>
  <si>
    <t>5100736100:1: 652807 P 0.18 16 7811089 159288232 356987 576903 0 312025 604394 9225336 22207 46541 0 17201 (radio 0.04% / 0.69% tx 0.21% / 0.22% listen 0.08% / 0.47%)</t>
  </si>
  <si>
    <t>5100768571:14:Radio ON!</t>
  </si>
  <si>
    <t>5100780742:15:Radio ON!</t>
  </si>
  <si>
    <t>5100795058:20:Initiaing global repair</t>
  </si>
  <si>
    <t>5100798948:16:Radio ON!</t>
  </si>
  <si>
    <t>5100804325:14: 652807 P 0.18 16 7782262 159317321 454941 633126 0 329214 583143 9246825 16495 46316 0 21588 (radio 0.13% / 0.63% tx 0.01% / 0.16% listen 0.12% / 0.47%)</t>
  </si>
  <si>
    <t>5100816547:15: 652807 P 0.18 16 7463435 159629077 514750 698866 0 360486 551543 9276202 16805 50486 0 25196 (radio 0.21% / 0.68% tx 0.05% / 0.17% listen 0.16% / 0.51%)</t>
  </si>
  <si>
    <t>5100834660:16: 652808 P 0.18 16 7525624 159560758 375381 595228 0 337525 536230 9291592 16754 40414 0 20686 (radio 0.06% / 0.58% tx 0.22% / 0.17% listen 0.09% / 0.41%)</t>
  </si>
  <si>
    <t>5100874673:10:Radio ON!</t>
  </si>
  <si>
    <t>5100910498:10: 652807 P 0.18 16 7798127 159299768 346872 627940 0 343754 547782 9279943 17493 40134 0 18625 (radio 0.06% / 0.58% tx 0.20% / 0.17% listen 0.11% / 0.40%)</t>
  </si>
  <si>
    <t>5100912528:12:Radio ON!</t>
  </si>
  <si>
    <t>5100948303:12: 652807 P 0.18 16 5041641 162051842 206931 493282 0 318316 599294 9230436 15538 51601 0 19511 (radio 0.16% / 0.68% tx 0.12% / 0.15% listen 0.03% / 0.52%)</t>
  </si>
  <si>
    <t>5100985635:22:Initiaing global repair</t>
  </si>
  <si>
    <t>5101026923:9:Radio ON!</t>
  </si>
  <si>
    <t>5101033525:5:Radio ON!</t>
  </si>
  <si>
    <t>5101041636:19:Initiaing global repair</t>
  </si>
  <si>
    <t>5101062670:9: 652807 P 0.18 16 7669351 159427862 438352 627935 0 338126 622305 9207394 21658 56419 0 20851 (radio 0.12% / 0.79% tx 0.00% / 0.22% listen 0.11% / 0.57%)</t>
  </si>
  <si>
    <t>5101069233:5: 652807 P 0.18 16 6913771 160182019 386786 619397 0 348849 590266 9237629 17502 46141 0 22963 (radio 0.08% / 0.64% tx 0.23% / 0.17% listen 0.11% / 0.46%)</t>
  </si>
  <si>
    <t>5101135055:17:Radio ON!</t>
  </si>
  <si>
    <t>5101170878:17: 652808 P 0.18 16 7159690 159932079 347667 603337 0 346897 549739 9278104 16561 40917 0 21880 (radio 0.05% / 0.58% tx 0.20% / 0.16% listen 0.10% / 0.41%)</t>
  </si>
  <si>
    <t>5101202065:13:Radio ON!</t>
  </si>
  <si>
    <t>5101217533:3:Radio ON!</t>
  </si>
  <si>
    <t>5101229248:21:Initiaing global repair</t>
  </si>
  <si>
    <t>5101237879:13: 652807 P 0.18 16 8125897 158973070 596936 723570 0 334998 532005 9295825 14880 39994 0 17466 (radio 0.01% / 0.55% tx 0.10% / 0.15% listen 0.17% / 0.40%)</t>
  </si>
  <si>
    <t>5101253335:3: 652807 P 0.18 16 7947559 159146803 431432 676954 0 369464 567318 9260572 33025 46388 0 18287 (radio 0.14% / 0.80% tx 0.00% / 0.33% listen 0.14% / 0.47%)</t>
  </si>
  <si>
    <t>5101267804:23:Initiaing global repair</t>
  </si>
  <si>
    <t>5102720214:7:Radio ON!</t>
  </si>
  <si>
    <t>5102755950:7: 652807 P 0.18 16 7956267 159138350 358974 617340 0 320512 575289 9252643 15791 40920 0 18055 (radio 0.07% / 0.57% tx 0.21% / 0.16% listen 0.11% / 0.41%)</t>
  </si>
  <si>
    <t>5130392265:8:DATA send to 1 'Hello 17'</t>
  </si>
  <si>
    <t>5130511694:11:DATA send to 1 'Hello 17'</t>
  </si>
  <si>
    <t>5130555616:2:DATA send to 1 'Hello 17'</t>
  </si>
  <si>
    <t>5130570468:6:DATA send to 1 'Hello 17'</t>
  </si>
  <si>
    <t>5130667854:4:DATA send to 1 'Hello 17'</t>
  </si>
  <si>
    <t>5130702328:1:DATA send to 1 'Hello 17'</t>
  </si>
  <si>
    <t>5130750057:21:DATA recv 'Hello 17 from the client' from 4</t>
  </si>
  <si>
    <t>5130759633:21:DATA recv 'Hello 17 from the client' from 8</t>
  </si>
  <si>
    <t>5130770249:14:DATA send to 1 'Hello 17'</t>
  </si>
  <si>
    <t>5130782090:15:DATA send to 1 'Hello 17'</t>
  </si>
  <si>
    <t>5130800250:16:DATA send to 1 'Hello 17'</t>
  </si>
  <si>
    <t>5130853790:21:DATA recv 'Hello 17 from the client' from 1</t>
  </si>
  <si>
    <t>5130875976:10:DATA send to 1 'Hello 17'</t>
  </si>
  <si>
    <t>5130890041:21:DATA recv 'Hello 17 from the client' from 2</t>
  </si>
  <si>
    <t>5130915700:12:DATA send to 1 'Hello 17'</t>
  </si>
  <si>
    <t>5131030620:9:DATA send to 1 'Hello 17'</t>
  </si>
  <si>
    <t>5131044855:5:DATA send to 1 'Hello 17'</t>
  </si>
  <si>
    <t>5131064477:21:DATA recv 'Hello 17 from the client' from 6</t>
  </si>
  <si>
    <t>5131136403:17:DATA send to 1 'Hello 17'</t>
  </si>
  <si>
    <t>5131141865:21:DATA recv 'Hello 17 from the client' from 16</t>
  </si>
  <si>
    <t>5131151636:21:DATA recv 'Hello 17 from the client' from 9</t>
  </si>
  <si>
    <t>5131174102:21:DATA recv 'Hello 17 from the client' from 10</t>
  </si>
  <si>
    <t>5131192968:21:DATA recv 'Hello 17 from the client' from 11</t>
  </si>
  <si>
    <t>5131205787:21:DATA recv 'Hello 17 from the client' from 5</t>
  </si>
  <si>
    <t>5131206639:13:DATA send to 1 'Hello 17'</t>
  </si>
  <si>
    <t>5131218836:3:DATA send to 1 'Hello 17'</t>
  </si>
  <si>
    <t>5131231529:21:DATA recv 'Hello 17 from the client' from 12</t>
  </si>
  <si>
    <t>5131408723:21:DATA recv 'Hello 17 from the client' from 13</t>
  </si>
  <si>
    <t>5131425993:21:DATA recv 'Hello 17 from the client' from 14</t>
  </si>
  <si>
    <t>5131556310:21:DATA recv 'Hello 17 from the client' from 15</t>
  </si>
  <si>
    <t>5131620334:21:DATA recv 'Hello 17 from the client' from 3</t>
  </si>
  <si>
    <t>5131631173:21:DATA recv 'Hello 17 from the client' from 17</t>
  </si>
  <si>
    <t>5132721907:7:DATA send to 1 'Hello 17'</t>
  </si>
  <si>
    <t>5132857566:21:DATA recv 'Hello 17 from the client' from 7</t>
  </si>
  <si>
    <t>5155391002:8:Radio OFF!</t>
  </si>
  <si>
    <t>5155508647:11:Radio OFF!</t>
  </si>
  <si>
    <t>5155554307:2:Radio OFF!</t>
  </si>
  <si>
    <t>5155568889:6:Radio OFF!</t>
  </si>
  <si>
    <t>5155666591:4:Radio OFF!</t>
  </si>
  <si>
    <t>5155700383:1:Radio OFF!</t>
  </si>
  <si>
    <t>5155768284:14:Radio OFF!</t>
  </si>
  <si>
    <t>5155780782:15:Radio OFF!</t>
  </si>
  <si>
    <t>5155802297:16:Radio OFF!</t>
  </si>
  <si>
    <t>5155874713:10:Radio OFF!</t>
  </si>
  <si>
    <t>5155912568:12:Radio OFF!</t>
  </si>
  <si>
    <t>5156026710:9:Radio OFF!</t>
  </si>
  <si>
    <t>5156033298:5:Radio OFF!</t>
  </si>
  <si>
    <t>5156138559:17:Radio OFF!</t>
  </si>
  <si>
    <t>5156202059:13:Radio OFF!</t>
  </si>
  <si>
    <t>5156217527:3:Radio OFF!</t>
  </si>
  <si>
    <t>5157719957:7:Radio OFF!</t>
  </si>
  <si>
    <t>5400357605:24:Initiaing global repair</t>
  </si>
  <si>
    <t>5400425626:8: 691207 P 0.18 17 8232231 168690844 350063 657023 0 369472 562913 9266462 19243 38095 0 15439 (radio 0.08% / 0.58% tx 0.19% / 0.19% listen 0.12% / 0.38%)</t>
  </si>
  <si>
    <t>5400426444:8:Radio ON!</t>
  </si>
  <si>
    <t>5400588891:2: 691207 P 0.18 17 7415851 169501905 443857 615569 0 315361 535097 9294440 17227 37505 0 13949 (radio 0.11% / 0.55% tx 0.00% / 0.17% listen 0.10% / 0.38%)</t>
  </si>
  <si>
    <t>5400589709:2:Radio ON!</t>
  </si>
  <si>
    <t>5400604133:6: 691207 P 0.18 17 8539159 168383066 362287 656730 0 357501 567333 9260286 10333 38107 0 17044 (radio 0.09% / 0.49% tx 0.20% / 0.10% listen 0.12% / 0.38%)</t>
  </si>
  <si>
    <t>5400604951:6:Radio ON!</t>
  </si>
  <si>
    <t>5400649083:18:Initiaing global repair</t>
  </si>
  <si>
    <t>5400701104:4: 691207 P 0.18 17 5755671 171169275 332906 571106 0 302703 546017 9281912 15354 43113 0 15574 (radio 0.02% / 0.59% tx 0.18% / 0.15% listen 0.08% / 0.43%)</t>
  </si>
  <si>
    <t>5400701925:4:Radio ON!</t>
  </si>
  <si>
    <t>5400735088:1: 691207 P 0.18 17 8357269 168571634 371957 611597 0 328400 546177 9283402 14970 34694 0 16375 (radio 0.07% / 0.50% tx 0.21% / 0.15% listen 0.10% / 0.35%)</t>
  </si>
  <si>
    <t>5400735906:1:Radio ON!</t>
  </si>
  <si>
    <t>5400795058:20:Initiaing global repair</t>
  </si>
  <si>
    <t>5400803752:14: 691207 P 0.18 17 8374284 168553258 474165 678039 0 345205 592020 9235937 19224 44913 0 15991 (radio 0.16% / 0.65% tx 0.02% / 0.19% listen 0.14% / 0.45%)</t>
  </si>
  <si>
    <t>5400804571:14:Radio ON!</t>
  </si>
  <si>
    <t>5400815321:15: 691207 P 0.18 17 7992350 168929748 528187 736703 0 378978 528912 9300671 13437 37837 0 18492 (radio 0.22% / 0.52% tx 0.05% / 0.13% listen 0.17% / 0.38%)</t>
  </si>
  <si>
    <t>5400816139:15:Radio ON!</t>
  </si>
  <si>
    <t>5400833577:16: 691208 P 0.18 17 8062733 168851493 390025 632438 0 355608 537106 9290735 14644 37210 0 18083 (radio 0.09% / 0.52% tx 0.22% / 0.14% listen 0.11% / 0.37%)</t>
  </si>
  <si>
    <t>5400834395:16:Radio ON!</t>
  </si>
  <si>
    <t>5400947153:12: 691207 P 0.18 17 5612961 171310185 224128 535212 0 338565 571317 9258343 17197 41930 0 20249 (radio 0.18% / 0.60% tx 0.12% / 0.17% listen 0.05% / 0.42%)</t>
  </si>
  <si>
    <t>5400947972:12:Radio ON!</t>
  </si>
  <si>
    <t>5400985635:22:Initiaing global repair</t>
  </si>
  <si>
    <t>5401041636:19:Initiaing global repair</t>
  </si>
  <si>
    <t>5401061803:9: 691207 P 0.18 17 8241900 168683096 453488 666565 0 356625 572546 9255234 15136 38630 0 18499 (radio 0.14% / 0.54% tx 0.01% / 0.15% listen 0.13% / 0.39%)</t>
  </si>
  <si>
    <t>5401062621:9:Radio ON!</t>
  </si>
  <si>
    <t>5401068927:5: 691207 P 0.18 17 7505324 169420454 400492 665382 0 367875 591551 9238435 13706 45985 0 19026 (radio 0.11% / 0.60% tx 0.22% / 0.13% listen 0.13% / 0.46%)</t>
  </si>
  <si>
    <t>5401069746:5:Radio ON!</t>
  </si>
  <si>
    <t>5401169660:17: 691208 P 0.18 17 7764914 169154597 365403 648029 0 361086 605221 9222518 17736 44692 0 14189 (radio 0.08% / 0.63% tx 0.20% / 0.18% listen 0.12% / 0.45%)</t>
  </si>
  <si>
    <t>5401170478:17:Radio ON!</t>
  </si>
  <si>
    <t>5401229248:21:Initiaing global repair</t>
  </si>
  <si>
    <t>5401236687:13: 691207 P 0.18 17 8679093 168247452 615246 762667 0 348808 553193 9274382 18310 39097 0 13810 (radio 0.05% / 0.58% tx 0.10% / 0.18% listen 0.18% / 0.39%)</t>
  </si>
  <si>
    <t>5401237505:13:Radio ON!</t>
  </si>
  <si>
    <t>5401252393:3: 691207 P 0.18 17 8509997 168412084 447767 717508 0 387193 562435 9265281 16335 40554 0 17729 (radio 0.17% / 0.57% tx 0.01% / 0.16% listen 0.16% / 0.41%)</t>
  </si>
  <si>
    <t>5401253211:3:Radio ON!</t>
  </si>
  <si>
    <t>5401267804:23:Initiaing global repair</t>
  </si>
  <si>
    <t>5402543268:11: 691207 P 0.18 17 7859900 169061610 461943 696692 0 362957 538557 9291153 12498 36175 0 17320 (radio 0.16% / 0.49% tx 0.01% / 0.12% listen 0.15% / 0.36%)</t>
  </si>
  <si>
    <t>5402544086:11:Radio ON!</t>
  </si>
  <si>
    <t>5402755457:7: 691207 P 0.18 17 8544871 168377502 373352 657178 0 334688 588602 9239152 14378 39838 0 14176 (radio 0.09% / 0.55% tx 0.21% / 0.14% listen 0.12% / 0.40%)</t>
  </si>
  <si>
    <t>5402756276:7:Radio ON!</t>
  </si>
  <si>
    <t>5402908898:10: 691207 P 0.18 17 8328545 168597120 354398 666728 0 362539 530415 9297352 7526 38788 0 18785 (radio 0.09% / 0.47% tx 0.20% / 0.07% listen 0.13% / 0.39%)</t>
  </si>
  <si>
    <t>5402909716:10:Radio ON!</t>
  </si>
  <si>
    <t>5430423541:8:DATA send to 1 'Hello 18'</t>
  </si>
  <si>
    <t>5430586847:2:DATA send to 1 'Hello 18'</t>
  </si>
  <si>
    <t>5430597305:21:DATA recv 'Hello 18 from the client' from 8</t>
  </si>
  <si>
    <t>5430601383:6:DATA send to 1 'Hello 18'</t>
  </si>
  <si>
    <t>5430660500:21:DATA recv 'Hello 18 from the client' from 6</t>
  </si>
  <si>
    <t>5430699085:4:DATA send to 1 'Hello 18'</t>
  </si>
  <si>
    <t>5430732923:1:DATA send to 1 'Hello 18'</t>
  </si>
  <si>
    <t>5430740420:21:DATA recv 'Hello 18 from the client' from 4</t>
  </si>
  <si>
    <t>5430800824:14:DATA send to 1 'Hello 18'</t>
  </si>
  <si>
    <t>5430813276:15:DATA send to 1 'Hello 18'</t>
  </si>
  <si>
    <t>5430831481:16:DATA send to 1 'Hello 18'</t>
  </si>
  <si>
    <t>5430945062:12:DATA send to 1 'Hello 18'</t>
  </si>
  <si>
    <t>5430958802:21:DATA recv 'Hello 18 from the client' from 16</t>
  </si>
  <si>
    <t>5431059204:9:DATA send to 1 'Hello 18'</t>
  </si>
  <si>
    <t>5431065838:5:DATA send to 1 'Hello 18'</t>
  </si>
  <si>
    <t>5431080881:21:DATA recv 'Hello 18 from the client' from 12</t>
  </si>
  <si>
    <t>5431137324:21:DATA recv 'Hello 18 from the client' from 14</t>
  </si>
  <si>
    <t>5431167588:17:DATA send to 1 'Hello 18'</t>
  </si>
  <si>
    <t>5431217354:21:DATA recv 'Hello 18 from the client' from 17</t>
  </si>
  <si>
    <t>5431234599:13:DATA send to 1 'Hello 18'</t>
  </si>
  <si>
    <t>5431250067:3:DATA send to 1 'Hello 18'</t>
  </si>
  <si>
    <t>5431268330:21:DATA recv 'Hello 18 from the client' from 5</t>
  </si>
  <si>
    <t>5431393525:21:DATA recv 'Hello 18 from the client' from 15</t>
  </si>
  <si>
    <t>5431462736:21:DATA recv 'Hello 18 from the client' from 3</t>
  </si>
  <si>
    <t>5431703141:21:DATA recv 'Hello 18 from the client' from 13</t>
  </si>
  <si>
    <t>5431818627:21:DATA recv 'Hello 18 from the client' from 9</t>
  </si>
  <si>
    <t>5431861868:21:DATA recv 'Hello 18 from the client' from 2</t>
  </si>
  <si>
    <t>5432433730:21:DATA recv 'Hello 18 from the client' from 1</t>
  </si>
  <si>
    <t>5432541232:11:DATA send to 1 'Hello 18'</t>
  </si>
  <si>
    <t>5432752497:7:DATA send to 1 'Hello 18'</t>
  </si>
  <si>
    <t>5432828297:21:DATA recv 'Hello 18 from the client' from 7</t>
  </si>
  <si>
    <t>5432910016:10:DATA send to 1 'Hello 18'</t>
  </si>
  <si>
    <t>5433049304:21:DATA recv 'Hello 18 from the client' from 11</t>
  </si>
  <si>
    <t>5433060302:21:DATA recv 'Hello 18 from the client' from 10</t>
  </si>
  <si>
    <t>5455422232:8:Radio OFF!</t>
  </si>
  <si>
    <t>5455585538:2:Radio OFF!</t>
  </si>
  <si>
    <t>5455600074:6:Radio OFF!</t>
  </si>
  <si>
    <t>5455697776:4:Radio OFF!</t>
  </si>
  <si>
    <t>5455731659:1:Radio OFF!</t>
  </si>
  <si>
    <t>5455799515:14:Radio OFF!</t>
  </si>
  <si>
    <t>5455811967:15:Radio OFF!</t>
  </si>
  <si>
    <t>5455830172:16:Radio OFF!</t>
  </si>
  <si>
    <t>5455943753:12:Radio OFF!</t>
  </si>
  <si>
    <t>5456057940:9:Radio OFF!</t>
  </si>
  <si>
    <t>5456064529:5:Radio OFF!</t>
  </si>
  <si>
    <t>5456166279:17:Radio OFF!</t>
  </si>
  <si>
    <t>5456233335:13:Radio OFF!</t>
  </si>
  <si>
    <t>5456248803:3:Radio OFF!</t>
  </si>
  <si>
    <t>5457539923:11:Radio OFF!</t>
  </si>
  <si>
    <t>5457751188:7:Radio OFF!</t>
  </si>
  <si>
    <t>5457905898:10:Radio OFF!</t>
  </si>
  <si>
    <t>5700357605:24:Initiaing global repair</t>
  </si>
  <si>
    <t>5700391732:8:Radio ON!</t>
  </si>
  <si>
    <t>5700427674:8: 729607 P 0.18 18 8810180 177940918 368049 697746 0 383636 577946 9250074 17986 40723 0 14164 (radio 0.11% / 0.59% tx 0.19% / 0.18% listen 0.14% / 0.41%)</t>
  </si>
  <si>
    <t>5700554534:2:Radio ON!</t>
  </si>
  <si>
    <t>5700570110:6:Radio ON!</t>
  </si>
  <si>
    <t>5700590279:2: 729607 P 0.18 18 7971165 178774480 459364 655206 0 329366 555311 9272575 15507 39637 0 14005 (radio 0.13% / 0.56% tx 0.01% / 0.15% listen 0.12% / 0.40%)</t>
  </si>
  <si>
    <t>5700606093:6: 729607 P 0.18 18 9102678 177649098 377996 692442 0 373394 563516 9266032 15709 35712 0 15893 (radio 0.11% / 0.52% tx 0.20% / 0.15% listen 0.14% / 0.36%)</t>
  </si>
  <si>
    <t>5700649083:18:Initiaing global repair</t>
  </si>
  <si>
    <t>5700666652:4:Radio ON!</t>
  </si>
  <si>
    <t>5700701076:1:Radio ON!</t>
  </si>
  <si>
    <t>5700702320:4: 729607 P 0.18 18 6299793 180455165 346717 611499 0 320417 544119 9285890 13811 40393 0 17714 (radio 0.05% / 0.55% tx 0.18% / 0.14% listen 0.09% / 0.41%)</t>
  </si>
  <si>
    <t>5700736939:1: 729607 P 0.18 18 8906934 177849724 387066 648486 0 342834 549662 9278090 15109 36889 0 14434 (radio 0.09% / 0.52% tx 0.20% / 0.15% listen 0.11% / 0.37%)</t>
  </si>
  <si>
    <t>5700769773:14:Radio ON!</t>
  </si>
  <si>
    <t>5700780839:15:Radio ON!</t>
  </si>
  <si>
    <t>5700795058:20:Initiaing global repair</t>
  </si>
  <si>
    <t>5700798948:16:Radio ON!</t>
  </si>
  <si>
    <t>5700805656:14: 729607 P 0.18 18 8940694 177816773 488020 715638 0 360688 566407 9263515 13855 37599 0 15483 (radio 0.18% / 0.52% tx 0.03% / 0.14% listen 0.15% / 0.38%)</t>
  </si>
  <si>
    <t>5700816524:15: 729607 P 0.18 18 8515363 178236507 540302 775170 0 396589 523010 9306759 12115 38467 0 17611 (radio 0.01% / 0.51% tx 0.05% / 0.12% listen 0.18% / 0.39%)</t>
  </si>
  <si>
    <t>5700834834:16: 729608 P 0.18 18 8605373 178138469 405766 670849 0 372772 542637 9286976 15741 38411 0 17164 (radio 0.11% / 0.55% tx 0.21% / 0.16% listen 0.12% / 0.39%)</t>
  </si>
  <si>
    <t>5700913159:12:Radio ON!</t>
  </si>
  <si>
    <t>5700949016:12: 729607 P 0.18 18 6171461 180579283 238150 578308 0 359613 558497 9269098 14022 43096 0 21048 (radio 0.20% / 0.58% tx 0.12% / 0.14% listen 0.07% / 0.43%)</t>
  </si>
  <si>
    <t>5700985635:22:Initiaing global repair</t>
  </si>
  <si>
    <t>5701027788:9:Radio ON!</t>
  </si>
  <si>
    <t>5701034798:5:Radio ON!</t>
  </si>
  <si>
    <t>5701041636:19:Initiaing global repair</t>
  </si>
  <si>
    <t>5701063651:9: 729607 P 0.18 18 8822550 177932460 472501 703093 0 373360 580647 9249364 19013 36528 0 16735 (radio 0.16% / 0.56% tx 0.02% / 0.19% listen 0.14% / 0.37%)</t>
  </si>
  <si>
    <t>5701070769:5: 729607 P 0.18 18 8079167 178676552 411909 705336 0 387186 573840 9256098 11417 39954 0 19311 (radio 0.13% / 0.52% tx 0.22% / 0.11% listen 0.14% / 0.40%)</t>
  </si>
  <si>
    <t>5701135055:17:Radio ON!</t>
  </si>
  <si>
    <t>5701170941:17: 729608 P 0.18 18 8309136 178438370 377618 687575 0 381234 544219 9283773 12215 39546 0 20148 (radio 0.11% / 0.52% tx 0.20% / 0.12% listen 0.13% / 0.40%)</t>
  </si>
  <si>
    <t>5701218315:3:Radio ON!</t>
  </si>
  <si>
    <t>5701229248:21:Initiaing global repair</t>
  </si>
  <si>
    <t>5701254150:3: 729607 P 0.18 18 9047857 177703944 460217 749975 0 400222 537857 9291860 12450 32467 0 13029 (radio 0.18% / 0.45% tx 0.01% / 0.12% listen 0.17% / 0.33%)</t>
  </si>
  <si>
    <t>5701267804:23:Initiaing global repair</t>
  </si>
  <si>
    <t>5702509385:11:Radio ON!</t>
  </si>
  <si>
    <t>5702545249:11: 729607 P 0.18 18 8434452 178316931 482140 740352 0 379899 574549 9255321 20197 43660 0 16942 (radio 0.19% / 0.64% tx 0.02% / 0.20% listen 0.16% / 0.44%)</t>
  </si>
  <si>
    <t>5702721459:7:Radio ON!</t>
  </si>
  <si>
    <t>5702756973:7: 729607 P 0.18 18 9091606 177660648 382964 687611 0 346568 546733 9283146 9612 30433 0 11880 (radio 0.11% / 0.40% tx 0.20% / 0.09% listen 0.13% / 0.30%)</t>
  </si>
  <si>
    <t>5702875707:10:Radio ON!</t>
  </si>
  <si>
    <t>5702911642:10: 729607 P 0.18 18 8951554 177802731 383481 717741 0 375758 623006 9205611 29083 51013 0 13219 (radio 0.12% / 0.81% tx 0.20% / 0.29% listen 0.15% / 0.51%)</t>
  </si>
  <si>
    <t>5703202120:13:Radio ON!</t>
  </si>
  <si>
    <t>5703237913:13: 729607 P 0.18 18 9194428 177562000 630650 796101 0 361890 515332 9314548 15404 33434 0 13082 (radio 0.07% / 0.49% tx 0.10% / 0.15% listen 0.19% / 0.34%)</t>
  </si>
  <si>
    <t>5730393404:8:DATA send to 1 'Hello 19'</t>
  </si>
  <si>
    <t>5730560487:2:DATA send to 1 'Hello 19'</t>
  </si>
  <si>
    <t>5730591794:6:DATA send to 1 'Hello 19'</t>
  </si>
  <si>
    <t>5730668411:4:DATA send to 1 'Hello 19'</t>
  </si>
  <si>
    <t>5730711225:21:DATA recv 'Hello 19 from the client' from 4</t>
  </si>
  <si>
    <t>5730739494:1:DATA send to 1 'Hello 19'</t>
  </si>
  <si>
    <t>5730771384:14:DATA send to 1 'Hello 19'</t>
  </si>
  <si>
    <t>5730782607:15:DATA send to 1 'Hello 19'</t>
  </si>
  <si>
    <t>5730800296:16:DATA send to 1 'Hello 19'</t>
  </si>
  <si>
    <t>5730858199:21:DATA recv 'Hello 19 from the client' from 14</t>
  </si>
  <si>
    <t>5730915726:12:DATA send to 1 'Hello 19'</t>
  </si>
  <si>
    <t>5730929625:21:DATA recv 'Hello 19 from the client' from 16</t>
  </si>
  <si>
    <t>5730990515:21:DATA recv 'Hello 19 from the client' from 8</t>
  </si>
  <si>
    <t>5731036474:9:DATA send to 1 'Hello 19'</t>
  </si>
  <si>
    <t>5731039826:5:DATA send to 1 'Hello 19'</t>
  </si>
  <si>
    <t>5731146840:17:DATA send to 1 'Hello 19'</t>
  </si>
  <si>
    <t>5731220644:3:DATA send to 1 'Hello 19'</t>
  </si>
  <si>
    <t>5731285247:21:DATA recv 'Hello 19 from the client' from 12</t>
  </si>
  <si>
    <t>5731294140:21:DATA recv 'Hello 19 from the client' from 17</t>
  </si>
  <si>
    <t>5731622755:21:DATA recv 'Hello 19 from the client' from 9</t>
  </si>
  <si>
    <t>5731857524:21:DATA recv 'Hello 19 from the client' from 2</t>
  </si>
  <si>
    <t>5731883635:21:DATA recv 'Hello 19 from the client' from 6</t>
  </si>
  <si>
    <t>5731891911:21:DATA recv 'Hello 19 from the client' from 15</t>
  </si>
  <si>
    <t>5731917267:21:DATA recv 'Hello 19 from the client' from 1</t>
  </si>
  <si>
    <t>5732511912:11:DATA send to 1 'Hello 19'</t>
  </si>
  <si>
    <t>5732726952:7:DATA send to 1 'Hello 19'</t>
  </si>
  <si>
    <t>5732878362:10:DATA send to 1 'Hello 19'</t>
  </si>
  <si>
    <t>5733210307:13:DATA send to 1 'Hello 19'</t>
  </si>
  <si>
    <t>5733475665:21:DATA recv 'Hello 19 from the client' from 13</t>
  </si>
  <si>
    <t>5733966868:21:DATA recv 'Hello 19 from the client' from 11</t>
  </si>
  <si>
    <t>5734346894:21:DATA recv 'Hello 19 from the client' from 7</t>
  </si>
  <si>
    <t>5734373742:21:DATA recv 'Hello 19 from the client' from 10</t>
  </si>
  <si>
    <t>5736974360:21:DATA recv 'Hello 19 from the client' from 5</t>
  </si>
  <si>
    <t>5755390956:8:Radio OFF!</t>
  </si>
  <si>
    <t>5755554307:2:Radio OFF!</t>
  </si>
  <si>
    <t>5755568843:6:Radio OFF!</t>
  </si>
  <si>
    <t>5755666545:4:Radio OFF!</t>
  </si>
  <si>
    <t>5755700383:1:Radio OFF!</t>
  </si>
  <si>
    <t>5755768284:14:Radio OFF!</t>
  </si>
  <si>
    <t>5755780736:15:Radio OFF!</t>
  </si>
  <si>
    <t>5755802373:16:Radio OFF!</t>
  </si>
  <si>
    <t>5755912522:12:Radio OFF!</t>
  </si>
  <si>
    <t>5756030246:9:Radio OFF!</t>
  </si>
  <si>
    <t>5756033298:5:Radio OFF!</t>
  </si>
  <si>
    <t>5756138465:17:Radio OFF!</t>
  </si>
  <si>
    <t>5756217527:3:Radio OFF!</t>
  </si>
  <si>
    <t>5757508647:11:Radio OFF!</t>
  </si>
  <si>
    <t>5757719957:7:Radio OFF!</t>
  </si>
  <si>
    <t>5757874667:10:Radio OFF!</t>
  </si>
  <si>
    <t>5758202059:13:Radio OFF!</t>
  </si>
  <si>
    <t>6000357605:24:Initiaing global repair</t>
  </si>
  <si>
    <t>6000426939:8: 768007 P 0.18 19 9380773 187198327 385517 739759 0 402142 570590 9257409 17468 42013 0 18506 (radio 0.13% / 0.60% tx 0.19% / 0.17% listen 0.15% / 0.42%)</t>
  </si>
  <si>
    <t>6000427758:8:Radio ON!</t>
  </si>
  <si>
    <t>6000589681:2: 768007 P 0.18 19 8495584 188079574 471550 691824 0 345170 524416 9305094 12186 36618 0 15804 (radio 0.15% / 0.49% tx 0.02% / 0.12% listen 0.13% / 0.37%)</t>
  </si>
  <si>
    <t>6000590500:2:Radio ON!</t>
  </si>
  <si>
    <t>6000605425:6: 768007 P 0.18 19 9674787 186904699 394467 737040 0 394286 572106 9255601 16471 44598 0 20892 (radio 0.13% / 0.62% tx 0.20% / 0.16% listen 0.15% / 0.45%)</t>
  </si>
  <si>
    <t>6000606243:6:Radio ON!</t>
  </si>
  <si>
    <t>6000649083:18:Initiaing global repair</t>
  </si>
  <si>
    <t>6000701885:4: 768007 P 0.18 19 6852985 189729685 360741 658465 0 340655 553189 9274520 14024 46966 0 20238 (radio 0.08% / 0.62% tx 0.18% / 0.14% listen 0.11% / 0.47%)</t>
  </si>
  <si>
    <t>6000702704:4:Radio ON!</t>
  </si>
  <si>
    <t>6000736404:1: 768007 P 0.18 19 9502859 187083439 407398 698696 0 362766 595922 9233715 20332 50210 0 19932 (radio 0.12% / 0.71% tx 0.20% / 0.20% listen 0.13% / 0.51%)</t>
  </si>
  <si>
    <t>6000737222:1:Radio ON!</t>
  </si>
  <si>
    <t>6000795058:20:Initiaing global repair</t>
  </si>
  <si>
    <t>6000804948:14: 768007 P 0.18 19 9497824 187087559 501208 759938 0 382818 557127 9270786 13188 44300 0 22130 (radio 0.20% / 0.58% tx 0.03% / 0.13% listen 0.16% / 0.45%)</t>
  </si>
  <si>
    <t>6000805769:14:Radio ON!</t>
  </si>
  <si>
    <t>6000815993:15: 768007 P 0.18 19 9080247 187501268 563808 826536 0 419527 564882 9264761 23506 51366 0 22938 (radio 0.05% / 0.76% tx 0.06% / 0.23% listen 0.20% / 0.52%)</t>
  </si>
  <si>
    <t>6000816811:15:Radio ON!</t>
  </si>
  <si>
    <t>6000833639:16: 768008 P 0.18 19 9164702 187408660 425344 715199 0 391707 559326 9270191 19578 44350 0 18935 (radio 0.14% / 0.65% tx 0.21% / 0.19% listen 0.14% / 0.45%)</t>
  </si>
  <si>
    <t>6000834458:16:Radio ON!</t>
  </si>
  <si>
    <t>6000948377:12: 768007 P 0.18 19 6758360 189822014 255875 630544 0 381482 586896 9242731 17725 52236 0 21869 (radio 0.01% / 0.71% tx 0.13% / 0.18% listen 0.10% / 0.53%)</t>
  </si>
  <si>
    <t>6000949196:12:Radio ON!</t>
  </si>
  <si>
    <t>6000985635:22:Initiaing global repair</t>
  </si>
  <si>
    <t>6001041636:19:Initiaing global repair</t>
  </si>
  <si>
    <t>6001063146:9: 768007 P 0.18 19 9432955 187149802 488775 754742 0 396205 610402 9217342 16274 51649 0 22845 (radio 0.19% / 0.69% tx 0.03% / 0.16% listen 0.16% / 0.52%)</t>
  </si>
  <si>
    <t>6001063964:9:Radio ON!</t>
  </si>
  <si>
    <t>6001070005:5: 768007 P 0.18 19 8690375 187894984 434938 758611 0 412535 611205 9218432 23029 53275 0 25349 (radio 0.17% / 0.77% tx 0.00% / 0.23% listen 0.16% / 0.54%)</t>
  </si>
  <si>
    <t>6001070823:5:Radio ON!</t>
  </si>
  <si>
    <t>6001169726:17: 768008 P 0.18 19 8871603 187703662 394347 738034 0 405473 562464 9265292 16729 50459 0 24239 (radio 0.13% / 0.68% tx 0.20% / 0.17% listen 0.15% / 0.51%)</t>
  </si>
  <si>
    <t>6001170544:17:Radio ON!</t>
  </si>
  <si>
    <t>6001229248:21:Initiaing global repair</t>
  </si>
  <si>
    <t>6001253393:3: 768007 P 0.18 19 9706579 186872887 516952 823583 0 424179 658719 9168943 56735 73608 0 23957 (radio 0.02% / 1.32% tx 0.04% / 0.57% listen 0.20% / 0.74%)</t>
  </si>
  <si>
    <t>6001254212:3:Radio ON!</t>
  </si>
  <si>
    <t>6001267804:23:Initiaing global repair</t>
  </si>
  <si>
    <t>6002544433:11: 768007 P 0.18 19 9024085 187556906 505388 790616 0 399320 589630 9239975 23248 50264 0 19421 (radio 0.00% / 0.74% tx 0.03% / 0.23% listen 0.18% / 0.51%)</t>
  </si>
  <si>
    <t>6002545251:11:Radio ON!</t>
  </si>
  <si>
    <t>6002756883:7: 768007 P 0.18 19 9750964 186831169 403653 751765 0 367579 659355 9170521 20689 64154 0 21011 (radio 0.15% / 0.86% tx 0.20% / 0.21% listen 0.16% / 0.65%)</t>
  </si>
  <si>
    <t>6002757702:7:Radio ON!</t>
  </si>
  <si>
    <t>6002910627:10: 768007 P 0.18 19 9508178 187075787 398730 763575 0 398876 556621 9273056 15249 45834 0 23118 (radio 0.15% / 0.62% tx 0.20% / 0.15% listen 0.16% / 0.46%)</t>
  </si>
  <si>
    <t>6002911446:10:Radio ON!</t>
  </si>
  <si>
    <t>6003237548:13: 768007 P 0.18 19 9761891 186824353 646973 845869 0 382696 567460 9262353 16323 49768 0 20806 (radio 0.10% / 0.67% tx 0.11% / 0.16% listen 0.21% / 0.50%)</t>
  </si>
  <si>
    <t>6003238367:13:Radio ON!</t>
  </si>
  <si>
    <t>6030423541:8:DATA send to 1 'Hello 20'</t>
  </si>
  <si>
    <t>6030586847:2:DATA send to 1 'Hello 20'</t>
  </si>
  <si>
    <t>6030627791:6:DATA send to 1 'Hello 20'</t>
  </si>
  <si>
    <t>6030697192:21:DATA recv 'Hello 20 from the client' from 2</t>
  </si>
  <si>
    <t>6030699085:4:DATA send to 1 'Hello 20'</t>
  </si>
  <si>
    <t>6030732923:1:DATA send to 1 'Hello 20'</t>
  </si>
  <si>
    <t>6030778592:21:DATA recv 'Hello 20 from the client' from 4</t>
  </si>
  <si>
    <t>6030800695:21:DATA recv 'Hello 20 from the client' from 1</t>
  </si>
  <si>
    <t>6030800824:14:DATA send to 1 'Hello 20'</t>
  </si>
  <si>
    <t>6030813321:15:DATA send to 1 'Hello 20'</t>
  </si>
  <si>
    <t>6030831527:16:DATA send to 1 'Hello 20'</t>
  </si>
  <si>
    <t>6030945062:12:DATA send to 1 'Hello 20'</t>
  </si>
  <si>
    <t>6031014054:21:DATA recv 'Hello 20 from the client' from 12</t>
  </si>
  <si>
    <t>6031059249:9:DATA send to 1 'Hello 20'</t>
  </si>
  <si>
    <t>6031065838:5:DATA send to 1 'Hello 20'</t>
  </si>
  <si>
    <t>6031167588:17:DATA send to 1 'Hello 20'</t>
  </si>
  <si>
    <t>6031250112:3:DATA send to 1 'Hello 20'</t>
  </si>
  <si>
    <t>6031325440:21:DATA recv 'Hello 20 from the client' from 5</t>
  </si>
  <si>
    <t>6031515037:21:DATA recv 'Hello 20 from the client' from 17</t>
  </si>
  <si>
    <t>6031629777:21:DATA recv 'Hello 20 from the client' from 8</t>
  </si>
  <si>
    <t>6031708920:21:DATA recv 'Hello 20 from the client' from 9</t>
  </si>
  <si>
    <t>6031745154:21:DATA recv 'Hello 20 from the client' from 14</t>
  </si>
  <si>
    <t>6032335468:21:DATA recv 'Hello 20 from the client' from 15</t>
  </si>
  <si>
    <t>6032541232:11:DATA send to 1 'Hello 20'</t>
  </si>
  <si>
    <t>6032735432:21:DATA recv 'Hello 20 from the client' from 6</t>
  </si>
  <si>
    <t>6032752497:7:DATA send to 1 'Hello 20'</t>
  </si>
  <si>
    <t>6032770095:21:DATA recv 'Hello 20 from the client' from 3</t>
  </si>
  <si>
    <t>6032779851:21:DATA recv 'Hello 20 from the client' from 16</t>
  </si>
  <si>
    <t>6032808604:21:DATA recv 'Hello 20 from the client' from 7</t>
  </si>
  <si>
    <t>6032907207:10:DATA send to 1 'Hello 20'</t>
  </si>
  <si>
    <t>6033061009:21:DATA recv 'Hello 20 from the client' from 11</t>
  </si>
  <si>
    <t>6033234599:13:DATA send to 1 'Hello 20'</t>
  </si>
  <si>
    <t>6033349982:21:DATA recv 'Hello 20 from the client' from 13</t>
  </si>
  <si>
    <t>6033931828:21:DATA recv 'Hello 20 from the client' from 10</t>
  </si>
  <si>
    <t>6055422232:8:Radio OFF!</t>
  </si>
  <si>
    <t>6055585538:2:Radio OFF!</t>
  </si>
  <si>
    <t>6055600119:6:Radio OFF!</t>
  </si>
  <si>
    <t>6055697776:4:Radio OFF!</t>
  </si>
  <si>
    <t>6055731659:1:Radio OFF!</t>
  </si>
  <si>
    <t>6055799560:14:Radio OFF!</t>
  </si>
  <si>
    <t>6055812012:15:Radio OFF!</t>
  </si>
  <si>
    <t>6055830218:16:Radio OFF!</t>
  </si>
  <si>
    <t>6055943753:12:Radio OFF!</t>
  </si>
  <si>
    <t>6056057895:9:Radio OFF!</t>
  </si>
  <si>
    <t>6056064529:5:Radio OFF!</t>
  </si>
  <si>
    <t>6056166279:17:Radio OFF!</t>
  </si>
  <si>
    <t>6056248803:3:Radio OFF!</t>
  </si>
  <si>
    <t>6057539923:11:Radio OFF!</t>
  </si>
  <si>
    <t>6057759000:7:Radio OFF!</t>
  </si>
  <si>
    <t>6057905898:10:Radio OFF!</t>
  </si>
  <si>
    <t>6058233290:13:Radio OFF!</t>
  </si>
  <si>
    <t>6300357605:24:Initiaing global repair</t>
  </si>
  <si>
    <t>6300392927:8:Radio ON!</t>
  </si>
  <si>
    <t>6300428835:8: 806407 P 0.18 20 9947791 196461031 403846 784694 0 422028 567015 9262704 18329 44935 0 19886 (radio 0.15% / 0.64% tx 0.19% / 0.18% listen 0.17% / 0.45%)</t>
  </si>
  <si>
    <t>6300555692:2:Radio ON!</t>
  </si>
  <si>
    <t>6300571404:6:Radio ON!</t>
  </si>
  <si>
    <t>6300591561:2: 806407 P 0.18 20 9034867 197368196 487521 733695 0 363022 539280 9288622 15971 41871 0 17852 (radio 0.17% / 0.58% tx 0.02% / 0.16% listen 0.14% / 0.42%)</t>
  </si>
  <si>
    <t>6300607727:6: 806407 P 0.18 20 10308070 196099234 413753 796250 0 415061 633280 9194535 19286 59210 0 20775 (radio 0.17% / 0.79% tx 0.20% / 0.19% listen 0.17% / 0.60%)</t>
  </si>
  <si>
    <t>6300649083:18:Initiaing global repair</t>
  </si>
  <si>
    <t>6300667949:4:Radio ON!</t>
  </si>
  <si>
    <t>6300702267:1:Radio ON!</t>
  </si>
  <si>
    <t>6300703926:4: 806407 P 0.18 20 7411563 199001007 377837 710037 0 361008 558575 9271322 17096 51572 0 20353 (radio 0.11% / 0.69% tx 0.18% / 0.17% listen 0.13% / 0.52%)</t>
  </si>
  <si>
    <t>6300738612:1: 806407 P 0.18 20 10068403 196347454 427310 743926 0 383856 565541 9264015 19912 45230 0 21090 (radio 0.15% / 0.66% tx 0.20% / 0.20% listen 0.15% / 0.46%)</t>
  </si>
  <si>
    <t>6300770986:14:Radio ON!</t>
  </si>
  <si>
    <t>6300782077:15:Radio ON!</t>
  </si>
  <si>
    <t>6300795058:20:Initiaing global repair</t>
  </si>
  <si>
    <t>6300798948:16:Radio ON!</t>
  </si>
  <si>
    <t>6300807056:14: 806407 P 0.18 20 10074959 196340261 517715 804023 0 398554 577132 9252702 16507 44085 0 15736 (radio 0.01% / 0.61% tx 0.04% / 0.16% listen 0.18% / 0.44%)</t>
  </si>
  <si>
    <t>6300817793:15: 806407 P 0.18 20 9663830 196745651 591773 880273 0 441232 583580 9244383 27965 53737 0 21705 (radio 0.08% / 0.83% tx 0.07% / 0.28% listen 0.01% / 0.54%)</t>
  </si>
  <si>
    <t>6300834756:16: 806408 P 0.18 20 9745770 196657313 447356 763978 0 408302 581065 9248653 22012 48779 0 16595 (radio 0.17% / 0.72% tx 0.00% / 0.22% listen 0.16% / 0.49%)</t>
  </si>
  <si>
    <t>6300914347:12:Radio ON!</t>
  </si>
  <si>
    <t>6300950141:12: 806407 P 0.18 20 7322079 199086128 271728 681480 0 406132 563717 9264114 15853 50936 0 24650 (radio 0.04% / 0.67% tx 0.13% / 0.16% listen 0.12% / 0.51%)</t>
  </si>
  <si>
    <t>6300985635:22:Initiaing global repair</t>
  </si>
  <si>
    <t>6301029048:9:Radio ON!</t>
  </si>
  <si>
    <t>6301036092:5:Radio ON!</t>
  </si>
  <si>
    <t>6301041636:19:Initiaing global repair</t>
  </si>
  <si>
    <t>6301064748:9: 806407 P 0.18 20 9997087 196415526 501439 799845 0 419925 564129 9265724 12664 45103 0 23720 (radio 0.00% / 0.58% tx 0.03% / 0.12% listen 0.17% / 0.45%)</t>
  </si>
  <si>
    <t>6301071952:5: 806407 P 0.18 20 9289508 197125565 449170 811896 0 438990 599130 9230581 14232 53285 0 26455 (radio 0.19% / 0.68% tx 0.00% / 0.14% listen 0.18% / 0.54%)</t>
  </si>
  <si>
    <t>6301135055:17:Radio ON!</t>
  </si>
  <si>
    <t>6301170941:17: 806408 P 0.18 20 9435247 196969556 409749 785037 0 424793 563641 9265894 15402 47003 0 19320 (radio 0.16% / 0.63% tx 0.19% / 0.15% listen 0.17% / 0.47%)</t>
  </si>
  <si>
    <t>6301219499:3:Radio ON!</t>
  </si>
  <si>
    <t>6301229248:21:Initiaing global repair</t>
  </si>
  <si>
    <t>6301255467:3: 806407 P 0.18 20 10270914 196136453 535736 863435 0 439060 564332 9263566 18784 39852 0 14881 (radio 0.05% / 0.59% tx 0.05% / 0.19% listen 0.00% / 0.40%)</t>
  </si>
  <si>
    <t>6301267804:23:Initiaing global repair</t>
  </si>
  <si>
    <t>6302510620:11:Radio ON!</t>
  </si>
  <si>
    <t>6302546316:11: 806407 P 0.18 20 9617447 196793121 526351 840771 0 420291 593359 9236215 20963 50155 0 20971 (radio 0.03% / 0.72% tx 0.04% / 0.21% listen 0.19% / 0.51%)</t>
  </si>
  <si>
    <t>6302722711:7:Radio ON!</t>
  </si>
  <si>
    <t>6302759004:7: 806407 P 0.18 20 10306324 196103743 416898 790496 0 384430 555357 9272574 13245 38731 0 16851 (radio 0.16% / 0.52% tx 0.20% / 0.13% listen 0.17% / 0.39%)</t>
  </si>
  <si>
    <t>6302876711:10:Radio ON!</t>
  </si>
  <si>
    <t>6302912969:10: 806407 P 0.18 20 10121793 196291947 422750 818275 0 416715 613612 9216160 24020 54700 0 17839 (radio 0.18% / 0.80% tx 0.20% / 0.24% listen 0.18% / 0.55%)</t>
  </si>
  <si>
    <t>6303203721:13:Radio ON!</t>
  </si>
  <si>
    <t>6303239954:13: 806407 P 0.18 20 10332974 196082948 662670 893700 0 399471 571080 9258595 15697 47831 0 16775 (radio 0.12% / 0.64% tx 0.11% / 0.15% listen 0.01% / 0.48%)</t>
  </si>
  <si>
    <t>6330394223:8:DATA send to 1 'Hello 21'</t>
  </si>
  <si>
    <t>6330442079:21:DATA recv 'Hello 21 from the client' from 8</t>
  </si>
  <si>
    <t>6330557286:2:DATA send to 1 'Hello 21'</t>
  </si>
  <si>
    <t>6330573036:6:DATA send to 1 'Hello 21'</t>
  </si>
  <si>
    <t>6330669558:4:DATA send to 1 'Hello 21'</t>
  </si>
  <si>
    <t>6330703837:1:DATA send to 1 'Hello 21'</t>
  </si>
  <si>
    <t>6330781875:14:DATA send to 1 'Hello 21'</t>
  </si>
  <si>
    <t>6330787669:15:DATA send to 1 'Hello 21'</t>
  </si>
  <si>
    <t>6330801044:16:DATA send to 1 'Hello 21'</t>
  </si>
  <si>
    <t>6330871706:21:DATA recv 'Hello 21 from the client' from 16</t>
  </si>
  <si>
    <t>6330916008:12:DATA send to 1 'Hello 21'</t>
  </si>
  <si>
    <t>6330934763:21:DATA recv 'Hello 21 from the client' from 14</t>
  </si>
  <si>
    <t>6330965510:21:DATA recv 'Hello 21 from the client' from 12</t>
  </si>
  <si>
    <t>6331031277:21:DATA recv 'Hello 21 from the client' from 1</t>
  </si>
  <si>
    <t>6331034306:9:DATA send to 1 'Hello 21'</t>
  </si>
  <si>
    <t>6331037717:5:DATA send to 1 'Hello 21'</t>
  </si>
  <si>
    <t>6331136357:17:DATA send to 1 'Hello 21'</t>
  </si>
  <si>
    <t>6331216693:21:DATA recv 'Hello 21 from the client' from 17</t>
  </si>
  <si>
    <t>6331221893:3:DATA send to 1 'Hello 21'</t>
  </si>
  <si>
    <t>6331241229:21:DATA recv 'Hello 21 from the client' from 6</t>
  </si>
  <si>
    <t>6331285411:21:DATA recv 'Hello 21 from the client' from 9</t>
  </si>
  <si>
    <t>6331334537:21:DATA recv 'Hello 21 from the client' from 3</t>
  </si>
  <si>
    <t>6331367589:21:DATA recv 'Hello 21 from the client' from 4</t>
  </si>
  <si>
    <t>6331379210:21:DATA recv 'Hello 21 from the client' from 5</t>
  </si>
  <si>
    <t>6332481642:21:DATA recv 'Hello 21 from the client' from 15</t>
  </si>
  <si>
    <t>6332493396:21:DATA recv 'Hello 21 from the client' from 2</t>
  </si>
  <si>
    <t>6332515859:11:DATA send to 1 'Hello 21'</t>
  </si>
  <si>
    <t>6332727987:7:DATA send to 1 'Hello 21'</t>
  </si>
  <si>
    <t>6332732108:21:DATA recv 'Hello 21 from the client' from 11</t>
  </si>
  <si>
    <t>6332888785:10:DATA send to 1 'Hello 21'</t>
  </si>
  <si>
    <t>6333095685:21:DATA recv 'Hello 21 from the client' from 7</t>
  </si>
  <si>
    <t>6333205361:13:DATA send to 1 'Hello 21'</t>
  </si>
  <si>
    <t>6333262836:21:DATA recv 'Hello 21 from the client' from 13</t>
  </si>
  <si>
    <t>6333348385:21:DATA recv 'Hello 21 from the client' from 10</t>
  </si>
  <si>
    <t>6355390956:8:Radio OFF!</t>
  </si>
  <si>
    <t>6355568889:6:Radio OFF!</t>
  </si>
  <si>
    <t>6355579730:2:Radio OFF!</t>
  </si>
  <si>
    <t>6355666545:4:Radio OFF!</t>
  </si>
  <si>
    <t>6355700383:1:Radio OFF!</t>
  </si>
  <si>
    <t>6355768284:14:Radio OFF!</t>
  </si>
  <si>
    <t>6355780736:15:Radio OFF!</t>
  </si>
  <si>
    <t>6355802452:16:Radio OFF!</t>
  </si>
  <si>
    <t>6355912522:12:Radio OFF!</t>
  </si>
  <si>
    <t>6356026664:9:Radio OFF!</t>
  </si>
  <si>
    <t>6356033298:5:Radio OFF!</t>
  </si>
  <si>
    <t>6356138495:17:Radio OFF!</t>
  </si>
  <si>
    <t>6356217527:3:Radio OFF!</t>
  </si>
  <si>
    <t>6357508647:11:Radio OFF!</t>
  </si>
  <si>
    <t>6357719957:7:Radio OFF!</t>
  </si>
  <si>
    <t>6357874667:10:Radio OFF!</t>
  </si>
  <si>
    <t>6358202059:13:Radio OFF!</t>
  </si>
  <si>
    <t>6600357605:24:Initiaing global repair</t>
  </si>
  <si>
    <t>6600428622:8: 844807 P 0.18 21 10525184 205713341 418087 826366 0 438347 577390 9252310 14241 41672 0 16319 (radio 0.17% / 0.56% tx 0.19% / 0.14% listen 0.18% / 0.42%)</t>
  </si>
  <si>
    <t>6600429511:8:Radio ON!</t>
  </si>
  <si>
    <t>6600590893:2: 844807 P 0.18 21 9558824 206671882 501592 767648 0 375233 523955 9303686 14071 33953 0 12211 (radio 0.18% / 0.48% tx 0.03% / 0.14% listen 0.15% / 0.34%)</t>
  </si>
  <si>
    <t>6600591711:2:Radio ON!</t>
  </si>
  <si>
    <t>6600606804:6: 844807 P 0.18 21 10881235 205353743 431064 834987 0 431825 573162 9254509 17311 38737 0 16764 (radio 0.18% / 0.57% tx 0.00% / 0.17% listen 0.18% / 0.39%)</t>
  </si>
  <si>
    <t>6600607651:6:Radio ON!</t>
  </si>
  <si>
    <t>6600649083:18:Initiaing global repair</t>
  </si>
  <si>
    <t>6600703098:4: 844807 P 0.18 21 7955592 208284871 396902 752602 0 378447 544026 9283864 19065 42565 0 17439 (radio 0.13% / 0.62% tx 0.18% / 0.19% listen 0.14% / 0.43%)</t>
  </si>
  <si>
    <t>6600703917:4:Radio ON!</t>
  </si>
  <si>
    <t>6600737926:1: 844807 P 0.18 21 10645524 205600083 441281 784879 0 401456 577118 9252629 13971 40953 0 17600 (radio 0.16% / 0.55% tx 0.00% / 0.14% listen 0.16% / 0.41%)</t>
  </si>
  <si>
    <t>6600738745:1:Radio ON!</t>
  </si>
  <si>
    <t>6600795058:20:Initiaing global repair</t>
  </si>
  <si>
    <t>6600806501:14: 844807 P 0.18 21 10676024 205568673 532883 846104 0 413785 601062 9228412 15168 42081 0 15231 (radio 0.04% / 0.58% tx 0.04% / 0.15% listen 0.19% / 0.42%)</t>
  </si>
  <si>
    <t>6600807319:14:Radio ON!</t>
  </si>
  <si>
    <t>6600817615:15: 844807 P 0.18 21 10233325 206006055 613410 924434 0 459511 569492 9260404 21637 44161 0 18279 (radio 0.11% / 0.66% tx 0.08% / 0.22% listen 0.03% / 0.44%)</t>
  </si>
  <si>
    <t>6600818434:15:Radio ON!</t>
  </si>
  <si>
    <t>6600833920:16: 844808 P 0.18 21 10328108 205904552 462116 809975 0 426244 582335 9247239 14760 45997 0 17942 (radio 0.19% / 0.61% tx 0.01% / 0.15% listen 0.17% / 0.46%)</t>
  </si>
  <si>
    <t>6600834739:16:Radio ON!</t>
  </si>
  <si>
    <t>6600949678:12: 844807 P 0.18 21 7896094 208341689 286724 729902 0 425277 574012 9255561 14996 48422 0 19145 (radio 0.07% / 0.64% tx 0.13% / 0.15% listen 0.13% / 0.49%)</t>
  </si>
  <si>
    <t>6600950496:12:Radio ON!</t>
  </si>
  <si>
    <t>6601041636:19:Initiaing global repair</t>
  </si>
  <si>
    <t>6601064497:9: 844807 P 0.18 21 10569028 205671392 515239 839160 0 439010 571938 9255866 13800 39315 0 19085 (radio 0.03% / 0.54% tx 0.03% / 0.14% listen 0.18% / 0.40%)</t>
  </si>
  <si>
    <t>6601065386:9:Radio ON!</t>
  </si>
  <si>
    <t>6601071099:5: 844807 P 0.18 21 9885197 206359437 465582 857287 0 461132 595686 9233872 16412 45391 0 22142 (radio 0.01% / 0.62% tx 0.01% / 0.16% listen 0.19% / 0.46%)</t>
  </si>
  <si>
    <t>6601071988:5:Radio ON!</t>
  </si>
  <si>
    <t>6601169725:17: 844808 P 0.18 21 9994600 206237998 424063 826403 0 443588 559350 9268442 14314 41366 0 18795 (radio 0.18% / 0.56% tx 0.19% / 0.14% listen 0.18% / 0.42%)</t>
  </si>
  <si>
    <t>6601170543:17:Radio ON!</t>
  </si>
  <si>
    <t>6601229248:21:Initiaing global repair</t>
  </si>
  <si>
    <t>6601254906:3: 844807 P 0.18 21 10827942 205408955 550511 907474 0 459982 557025 9272502 14775 44039 0 20922 (radio 0.07% / 0.59% tx 0.05% / 0.15% listen 0.02% / 0.44%)</t>
  </si>
  <si>
    <t>6601255725:3:Radio ON!</t>
  </si>
  <si>
    <t>6601267804:23:Initiaing global repair</t>
  </si>
  <si>
    <t>6602546106:11: 844807 P 0.18 21 10205225 206033931 542390 886579 0 437378 587775 9240810 16039 45808 0 17087 (radio 0.06% / 0.62% tx 0.05% / 0.16% listen 0.01% / 0.46%)</t>
  </si>
  <si>
    <t>6602546925:11:Radio ON!</t>
  </si>
  <si>
    <t>6602758354:7: 844807 P 0.18 21 10951978 205285905 438889 842465 0 399544 645651 9182162 21991 51969 0 15114 (radio 0.19% / 0.75% tx 0.00% / 0.22% listen 0.19% / 0.52%)</t>
  </si>
  <si>
    <t>6602759172:7:Radio ON!</t>
  </si>
  <si>
    <t>6602912103:10: 844807 P 0.18 21 10675935 205565625 439872 855867 0 432355 554139 9273678 17122 37592 0 15640 (radio 0.00% / 0.55% tx 0.00% / 0.17% listen 0.19% / 0.38%)</t>
  </si>
  <si>
    <t>6602912924:10:Radio ON!</t>
  </si>
  <si>
    <t>6602985635:22:Initiaing global repair</t>
  </si>
  <si>
    <t>6603239047:13: 844807 P 0.18 21 10881690 205364203 677275 933918 0 413126 548713 9281255 14605 40218 0 13655 (radio 0.14% / 0.55% tx 0.11% / 0.14% listen 0.03% / 0.40%)</t>
  </si>
  <si>
    <t>6603239865:13:Radio ON!</t>
  </si>
  <si>
    <t>6630431308:8:DATA send to 1 'Hello 22'</t>
  </si>
  <si>
    <t>6630586847:2:DATA send to 1 'Hello 22'</t>
  </si>
  <si>
    <t>6630618020:6:DATA send to 1 'Hello 22'</t>
  </si>
  <si>
    <t>6630622110:21:DATA recv 'Hello 22 from the client' from 8</t>
  </si>
  <si>
    <t>6630643100:21:DATA recv 'Hello 22 from the client' from 2</t>
  </si>
  <si>
    <t>6630699130:4:DATA send to 1 'Hello 22'</t>
  </si>
  <si>
    <t>6630730029:21:DATA recv 'Hello 22 from the client' from 4</t>
  </si>
  <si>
    <t>6630740735:1:DATA send to 1 'Hello 22'</t>
  </si>
  <si>
    <t>6630808682:14:DATA send to 1 'Hello 22'</t>
  </si>
  <si>
    <t>6630813276:15:DATA send to 1 'Hello 22'</t>
  </si>
  <si>
    <t>6630831481:16:DATA send to 1 'Hello 22'</t>
  </si>
  <si>
    <t>6630861895:21:DATA recv 'Hello 22 from the client' from 6</t>
  </si>
  <si>
    <t>6630877107:21:DATA recv 'Hello 22 from the client' from 1</t>
  </si>
  <si>
    <t>6630905741:21:DATA recv 'Hello 22 from the client' from 14</t>
  </si>
  <si>
    <t>6630952920:12:DATA send to 1 'Hello 22'</t>
  </si>
  <si>
    <t>6631067016:9:DATA send to 1 'Hello 22'</t>
  </si>
  <si>
    <t>6631075270:5:DATA send to 1 'Hello 22'</t>
  </si>
  <si>
    <t>6631082919:21:DATA recv 'Hello 22 from the client' from 16</t>
  </si>
  <si>
    <t>6631140969:21:DATA recv 'Hello 22 from the client' from 9</t>
  </si>
  <si>
    <t>6631161751:21:DATA recv 'Hello 22 from the client' from 5</t>
  </si>
  <si>
    <t>6631167680:17:DATA send to 1 'Hello 22'</t>
  </si>
  <si>
    <t>6631190983:21:DATA recv 'Hello 22 from the client' from 15</t>
  </si>
  <si>
    <t>6631257879:3:DATA send to 1 'Hello 22'</t>
  </si>
  <si>
    <t>6631313171:21:DATA recv 'Hello 22 from the client' from 3</t>
  </si>
  <si>
    <t>6631561484:21:DATA recv 'Hello 22 from the client' from 12</t>
  </si>
  <si>
    <t>6632548999:11:DATA send to 1 'Hello 22'</t>
  </si>
  <si>
    <t>6632760309:7:DATA send to 1 'Hello 22'</t>
  </si>
  <si>
    <t>6632915019:10:DATA send to 1 'Hello 22'</t>
  </si>
  <si>
    <t>6633008462:21:DATA recv 'Hello 22 from the client' from 10</t>
  </si>
  <si>
    <t>6633048865:21:DATA recv 'Hello 22 from the client' from 11</t>
  </si>
  <si>
    <t>6633111407:21:DATA recv 'Hello 22 from the client' from 7</t>
  </si>
  <si>
    <t>6633242411:13:DATA send to 1 'Hello 22'</t>
  </si>
  <si>
    <t>6633358807:21:DATA recv 'Hello 22 from the client' from 13</t>
  </si>
  <si>
    <t>6655430045:8:Radio OFF!</t>
  </si>
  <si>
    <t>6655585538:2:Radio OFF!</t>
  </si>
  <si>
    <t>6655607886:6:Radio OFF!</t>
  </si>
  <si>
    <t>6655697821:4:Radio OFF!</t>
  </si>
  <si>
    <t>6655739426:1:Radio OFF!</t>
  </si>
  <si>
    <t>6655807327:14:Radio OFF!</t>
  </si>
  <si>
    <t>6655819779:15:Radio OFF!</t>
  </si>
  <si>
    <t>6655830172:16:Radio OFF!</t>
  </si>
  <si>
    <t>6655951611:12:Radio OFF!</t>
  </si>
  <si>
    <t>6656065707:9:Radio OFF!</t>
  </si>
  <si>
    <t>6656072341:5:Radio OFF!</t>
  </si>
  <si>
    <t>6656166325:17:Radio OFF!</t>
  </si>
  <si>
    <t>6656256570:3:Radio OFF!</t>
  </si>
  <si>
    <t>6657547690:11:Radio OFF!</t>
  </si>
  <si>
    <t>6657759000:7:Radio OFF!</t>
  </si>
  <si>
    <t>6657913710:10:Radio OFF!</t>
  </si>
  <si>
    <t>6658241102:13:Radio OFF!</t>
  </si>
  <si>
    <t>6900357605:24:Initiaing global repair</t>
  </si>
  <si>
    <t>6900394116:8:Radio ON!</t>
  </si>
  <si>
    <t>6900430214:8: 883207 P 0.18 22 11077851 214990285 433325 863645 0 451630 552664 9276944 15238 37279 0 13283 (radio 0.00% / 0.53% tx 0.00% / 0.15% listen 0.00% / 0.37%)</t>
  </si>
  <si>
    <t>6900556850:2:Radio ON!</t>
  </si>
  <si>
    <t>6900572552:6:Radio ON!</t>
  </si>
  <si>
    <t>6900593020:2: 883207 P 0.18 22 10080873 215977737 513244 799668 0 389443 522046 9305855 11652 32020 0 14210 (radio 0.01% / 0.44% tx 0.03% / 0.11% listen 0.16% / 0.32%)</t>
  </si>
  <si>
    <t>6900608568:6: 883207 P 0.18 22 11483578 214581240 450973 876006 0 445330 602340 9227497 19909 41019 0 13505 (radio 0.01% / 0.61% tx 0.00% / 0.20% listen 0.00% / 0.41%)</t>
  </si>
  <si>
    <t>6900649083:18:Initiaing global repair</t>
  </si>
  <si>
    <t>6900669156:4:Radio ON!</t>
  </si>
  <si>
    <t>6900703616:1:Radio ON!</t>
  </si>
  <si>
    <t>6900705063:4: 883207 P 0.18 22 8531874 217538495 418016 801505 0 397427 576279 9253624 21114 48903 0 18980 (radio 0.15% / 0.71% tx 0.18% / 0.21% listen 0.16% / 0.49%)</t>
  </si>
  <si>
    <t>6900739916:1: 883207 P 0.18 22 11197445 214877828 455723 818822 0 415335 551919 9277745 14442 33943 0 13879 (radio 0.18% / 0.49% tx 0.01% / 0.14% listen 0.17% / 0.34%)</t>
  </si>
  <si>
    <t>6900772271:14:Radio ON!</t>
  </si>
  <si>
    <t>6900783281:15:Radio ON!</t>
  </si>
  <si>
    <t>6900795058:20:Initiaing global repair</t>
  </si>
  <si>
    <t>6900798948:16:Radio ON!</t>
  </si>
  <si>
    <t>6900808223:14: 883207 P 0.18 22 11254070 214820526 545431 883276 0 428110 578044 9251853 12548 37172 0 14325 (radio 0.06% / 0.50% tx 0.05% / 0.12% listen 0.01% / 0.37%)</t>
  </si>
  <si>
    <t>6900819472:15: 883207 P 0.18 22 10793859 215275380 629138 973407 0 482905 560531 9269325 15728 48973 0 23394 (radio 0.13% / 0.65% tx 0.08% / 0.16% listen 0.05% / 0.49%)</t>
  </si>
  <si>
    <t>6900834931:16: 883208 P 0.18 22 10882072 215180379 473825 853194 0 446886 553961 9275827 11709 43219 0 20642 (radio 0.01% / 0.55% tx 0.01% / 0.11% listen 0.18% / 0.43%)</t>
  </si>
  <si>
    <t>6900915531:12:Radio ON!</t>
  </si>
  <si>
    <t>6900951375:12: 883207 P 0.18 22 8472516 217594971 304145 777121 0 447332 576420 9253282 17421 47219 0 22055 (radio 0.09% / 0.65% tx 0.13% / 0.17% listen 0.15% / 0.48%)</t>
  </si>
  <si>
    <t>6901030187:9:Radio ON!</t>
  </si>
  <si>
    <t>6901037299:5:Radio ON!</t>
  </si>
  <si>
    <t>6901041636:19:Initiaing global repair</t>
  </si>
  <si>
    <t>6901066251:9: 883207 P 0.18 22 11130132 214938278 530408 879705 0 460546 561101 9266886 15169 40545 0 21536 (radio 0.05% / 0.56% tx 0.04% / 0.15% listen 0.00% / 0.41%)</t>
  </si>
  <si>
    <t>6901073260:5: 883207 P 0.18 22 10503803 215568655 483913 910600 0 484090 618603 9209218 18331 53313 0 22958 (radio 0.04% / 0.72% tx 0.02% / 0.18% listen 0.02% / 0.54%)</t>
  </si>
  <si>
    <t>6901135055:17:Radio ON!</t>
  </si>
  <si>
    <t>6901171007:17: 883208 P 0.18 22 10558844 215503492 439887 864507 0 458675 564241 9265494 15824 38104 0 15087 (radio 0.00% / 0.54% tx 0.00% / 0.16% listen 0.00% / 0.38%)</t>
  </si>
  <si>
    <t>6901220668:3:Radio ON!</t>
  </si>
  <si>
    <t>6901229248:21:Initiaing global repair</t>
  </si>
  <si>
    <t>6901256795:3: 883207 P 0.18 22 11358644 214706056 561528 940910 0 474900 530699 9297101 11017 33436 0 14918 (radio 0.09% / 0.45% tx 0.05% / 0.11% listen 0.03% / 0.34%)</t>
  </si>
  <si>
    <t>6901267804:23:Initiaing global repair</t>
  </si>
  <si>
    <t>6902511804:11:Radio ON!</t>
  </si>
  <si>
    <t>6902547883:11: 883207 P 0.18 22 10760621 215308015 558462 924296 0 452829 555393 9274084 16072 37717 0 15451 (radio 0.08% / 0.54% tx 0.05% / 0.16% listen 0.02% / 0.38%)</t>
  </si>
  <si>
    <t>6902723818:7:Radio ON!</t>
  </si>
  <si>
    <t>6902759785:7: 883207 P 0.18 22 11522903 214544901 453115 878069 0 411817 570922 9258996 14226 35604 0 12273 (radio 0.01% / 0.50% tx 0.01% / 0.14% listen 0.00% / 0.36%)</t>
  </si>
  <si>
    <t>6902877779:10:Radio ON!</t>
  </si>
  <si>
    <t>6902913883:10: 883207 P 0.18 22 11225367 214843913 453991 892987 0 445218 549429 9278288 14119 37120 0 12863 (radio 0.02% / 0.52% tx 0.01% / 0.14% listen 0.01% / 0.37%)</t>
  </si>
  <si>
    <t>6902985635:22:Initiaing global repair</t>
  </si>
  <si>
    <t>6903204620:13:Radio ON!</t>
  </si>
  <si>
    <t>6903240851:13: 883207 P 0.18 22 11399950 214675914 691967 965764 0 427324 518257 9311711 14692 31846 0 14198 (radio 0.16% / 0.47% tx 0.11% / 0.14% listen 0.04% / 0.32%)</t>
  </si>
  <si>
    <t>6930399119:8:DATA send to 1 'Hello 23'</t>
  </si>
  <si>
    <t>6930528291:21:DATA recv 'Hello 23 from the client' from 8</t>
  </si>
  <si>
    <t>6930558461:2:DATA send to 1 'Hello 23'</t>
  </si>
  <si>
    <t>6930574248:6:DATA send to 1 'Hello 23'</t>
  </si>
  <si>
    <t>6930602896:21:DATA recv 'Hello 23 from the client' from 2</t>
  </si>
  <si>
    <t>6930671040:4:DATA send to 1 'Hello 23'</t>
  </si>
  <si>
    <t>6930701071:21:DATA recv 'Hello 23 from the client' from 4</t>
  </si>
  <si>
    <t>6930703148:1:DATA send to 1 'Hello 23'</t>
  </si>
  <si>
    <t>6930773847:14:DATA send to 1 'Hello 23'</t>
  </si>
  <si>
    <t>6930784929:15:DATA send to 1 'Hello 23'</t>
  </si>
  <si>
    <t>6930799654:21:DATA recv 'Hello 23 from the client' from 1</t>
  </si>
  <si>
    <t>6930800250:16:DATA send to 1 'Hello 23'</t>
  </si>
  <si>
    <t>6930922726:12:DATA send to 1 'Hello 23'</t>
  </si>
  <si>
    <t>6931031917:9:DATA send to 1 'Hello 23'</t>
  </si>
  <si>
    <t>6931036943:21:DATA recv 'Hello 23 from the client' from 15</t>
  </si>
  <si>
    <t>6931038947:5:DATA send to 1 'Hello 23'</t>
  </si>
  <si>
    <t>6931121475:21:DATA recv 'Hello 23 from the client' from 14</t>
  </si>
  <si>
    <t>6931132847:21:DATA recv 'Hello 23 from the client' from 5</t>
  </si>
  <si>
    <t>6931136357:17:DATA send to 1 'Hello 23'</t>
  </si>
  <si>
    <t>6931168234:21:DATA recv 'Hello 23 from the client' from 17</t>
  </si>
  <si>
    <t>6931214143:21:DATA recv 'Hello 23 from the client' from 6</t>
  </si>
  <si>
    <t>6931222271:3:DATA send to 1 'Hello 23'</t>
  </si>
  <si>
    <t>6931292091:21:DATA recv 'Hello 23 from the client' from 12</t>
  </si>
  <si>
    <t>6931361945:21:DATA recv 'Hello 23 from the client' from 9</t>
  </si>
  <si>
    <t>6931372821:21:DATA recv 'Hello 23 from the client' from 3</t>
  </si>
  <si>
    <t>6931460945:21:DATA recv 'Hello 23 from the client' from 16</t>
  </si>
  <si>
    <t>6932513380:11:DATA send to 1 'Hello 23'</t>
  </si>
  <si>
    <t>6932625505:21:DATA recv 'Hello 23 from the client' from 11</t>
  </si>
  <si>
    <t>6932725440:7:DATA send to 1 'Hello 23'</t>
  </si>
  <si>
    <t>6932880868:10:DATA send to 1 'Hello 23'</t>
  </si>
  <si>
    <t>6932950480:21:DATA recv 'Hello 23 from the client' from 10</t>
  </si>
  <si>
    <t>6933206227:13:DATA send to 1 'Hello 23'</t>
  </si>
  <si>
    <t>6933313620:21:DATA recv 'Hello 23 from the client' from 7</t>
  </si>
  <si>
    <t>6933541038:21:DATA recv 'Hello 23 from the client' from 13</t>
  </si>
  <si>
    <t>6955390956:8:Radio OFF!</t>
  </si>
  <si>
    <t>6955554307:2:Radio OFF!</t>
  </si>
  <si>
    <t>6955568843:6:Radio OFF!</t>
  </si>
  <si>
    <t>6955666545:4:Radio OFF!</t>
  </si>
  <si>
    <t>6955700383:1:Radio OFF!</t>
  </si>
  <si>
    <t>6955768284:14:Radio OFF!</t>
  </si>
  <si>
    <t>6955780736:15:Radio OFF!</t>
  </si>
  <si>
    <t>6955802328:16:Radio OFF!</t>
  </si>
  <si>
    <t>6955912522:12:Radio OFF!</t>
  </si>
  <si>
    <t>6956026664:9:Radio OFF!</t>
  </si>
  <si>
    <t>6956033298:5:Radio OFF!</t>
  </si>
  <si>
    <t>6956138435:17:Radio OFF!</t>
  </si>
  <si>
    <t>6956217527:3:Radio OFF!</t>
  </si>
  <si>
    <t>6957508647:11:Radio OFF!</t>
  </si>
  <si>
    <t>6957719957:7:Radio OFF!</t>
  </si>
  <si>
    <t>6957874667:10:Radio OFF!</t>
  </si>
  <si>
    <t>6958202106:13:Radio OFF!</t>
  </si>
  <si>
    <t>Initiaing global repair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</si>
  <si>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</si>
  <si>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</si>
  <si>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</si>
  <si>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</si>
  <si>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</si>
  <si>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</si>
  <si>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</si>
  <si>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</si>
  <si>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</si>
  <si>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</si>
  <si>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</si>
  <si>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</si>
  <si>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</si>
  <si>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</si>
  <si>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</si>
  <si>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</si>
  <si>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</si>
  <si>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</si>
  <si>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</si>
  <si>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</si>
  <si>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</si>
  <si>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5</t>
  </si>
  <si>
    <t>DATA recv 'Hello 1 from the client' from 1</t>
  </si>
  <si>
    <t>DATA recv 'Hello 1 from the client' from 14</t>
  </si>
  <si>
    <t>DATA recv 'Hello 1 from the client' from 16</t>
  </si>
  <si>
    <t>DATA recv 'Hello 1 from the client' from 11</t>
  </si>
  <si>
    <t>DATA recv 'Hello 1 from the client' from 15</t>
  </si>
  <si>
    <t>DATA recv 'Hello 1 from the client' from 9</t>
  </si>
  <si>
    <t>DATA recv 'Hello 1 from the client' from 13</t>
  </si>
  <si>
    <t>DATA recv 'Hello 1 from the client' from 8</t>
  </si>
  <si>
    <t>DATA recv 'Hello 1 from the client' from 2</t>
  </si>
  <si>
    <t>DATA recv 'Hello 1 from the client' from 10</t>
  </si>
  <si>
    <t>DATA recv 'Hello 1 from the client' from 17</t>
  </si>
  <si>
    <t>DATA recv 'Hello 1 from the client' from 3</t>
  </si>
  <si>
    <t>Radio OFF!</t>
  </si>
  <si>
    <t xml:space="preserve"> 76807 P 0.18 1 590877 19067118 58979 136798 0 96541 422840 9404834 38737 48582 0 28335 (radio 0.99% / 0.88% tx 0.30% / 0.39% listen 0.69% / 0.49%)</t>
  </si>
  <si>
    <t xml:space="preserve"> 76807 P 0.18 1 469842 19190284 53135 110761 0 82650 300898 9528945 22627 24451 0 17558 (radio 0.83% / 0.47% tx 0.27% / 0.23% listen 0.56% / 0.24%)</t>
  </si>
  <si>
    <t xml:space="preserve"> 76807 P 0.18 1 497124 19162811 67846 112187 0 80167 315761 9513853 30481 29878 0 17302 (radio 0.91% / 0.61% tx 0.34% / 0.31% listen 0.57% / 0.30%)</t>
  </si>
  <si>
    <t xml:space="preserve"> 76807 P 0.18 1 624725 19034889 54582 138508 0 99056 422379 9407222 21698 42816 0 28663 (radio 0.98% / 0.65% tx 0.27% / 0.22% listen 0.70% / 0.43%)</t>
  </si>
  <si>
    <t xml:space="preserve"> 76807 P 0.18 1 184174 19475700 15684 78617 0 70205 81948 9747563 2613 10940 0 10865 (radio 0.47% / 0.13% tx 0.07% / 0.02% listen 0.39% / 0.11%)</t>
  </si>
  <si>
    <t xml:space="preserve"> 76807 P 0.18 1 626944 19032715 52052 142783 0 104472 436351 9393084 26821 45803 0 28742 (radio 0.99% / 0.73% tx 0.26% / 0.27% listen 0.72% / 0.46%)</t>
  </si>
  <si>
    <t xml:space="preserve"> 76807 P 0.18 1 605064 19054859 51896 135493 0 88139 424616 9405080 20304 48541 0 20542 (radio 0.95% / 0.70% tx 0.26% / 0.20% listen 0.68% / 0.49%)</t>
  </si>
  <si>
    <t xml:space="preserve"> 76807 P 0.18 1 596262 19063787 58132 143428 0 98680 419200 9410622 32404 54602 0 27913 (radio 1.02% / 0.88% tx 0.29% / 0.32% listen 0.72% / 0.55%)</t>
  </si>
  <si>
    <t xml:space="preserve"> 76807 P 0.18 1 601626 19058284 78409 149531 0 102112 430933 9394246 54301 55366 0 25589 (radio 1.15% / 1.11% tx 0.39% / 0.55% listen 0.76% / 0.56%)</t>
  </si>
  <si>
    <t xml:space="preserve"> 76808 P 0.18 1 627785 19030359 76369 145401 0 97047 445344 9382555 52176 53137 0 26417 (radio 1.12% / 1.07% tx 0.38% / 0.53% listen 0.73% / 0.54%)</t>
  </si>
  <si>
    <t xml:space="preserve"> 76807 P 0.18 1 645711 19014148 53926 145134 0 100427 458500 9371178 30152 53838 0 28618 (radio 1.01% / 0.85% tx 0.27% / 0.30% listen 0.73% / 0.54%)</t>
  </si>
  <si>
    <t xml:space="preserve"> 76807 P 0.18 1 182851 19477009 15682 76087 0 70483 81950 9747561 2611 10885 0 10810 (radio 0.46% / 0.13% tx 0.07% / 0.02% listen 0.38% / 0.11%)</t>
  </si>
  <si>
    <t xml:space="preserve"> 76807 P 0.18 1 636071 19021768 81343 146967 0 99550 450953 9376885 57146 49597 0 24132 (radio 1.16% / 1.08% tx 0.41% / 0.58% listen 0.74% / 0.50%)</t>
  </si>
  <si>
    <t xml:space="preserve"> 76807 P 0.18 1 358160 19302151 53610 99421 0 72252 202446 9627553 29576 21487 0 10725 (radio 0.77% / 0.51% tx 0.27% / 0.30% listen 0.50% / 0.21%)</t>
  </si>
  <si>
    <t xml:space="preserve"> 76808 P 0.18 1 485121 19175111 58915 108861 0 80461 311373 9518274 27915 28624 0 16749 (radio 0.85% / 0.57% tx 0.29% / 0.28% listen 0.55% / 0.29%)</t>
  </si>
  <si>
    <t xml:space="preserve"> 76807 P 0.18 1 843404 18816358 183501 189424 0 84156 497750 9331840 73380 59658 0 21568 (radio 1.89% / 1.35% tx 0.93% / 0.74% listen 0.96% / 0.60%)</t>
  </si>
  <si>
    <t xml:space="preserve"> 76807 P 0.18 1 667157 18992594 78538 153042 0 103860 472699 9356846 52365 59841 0 34320 (radio 1.17% / 1.14% tx 0.39% / 0.53% listen 0.77% / 0.60%)</t>
  </si>
  <si>
    <t>DATA send to 1 'Hello 2'</t>
  </si>
  <si>
    <t>DATA recv 'Hello 2 from the client' from 7</t>
  </si>
  <si>
    <t>DATA recv 'Hello 2 from the client' from 14</t>
  </si>
  <si>
    <t>DATA recv 'Hello 2 from the client' from 5</t>
  </si>
  <si>
    <t xml:space="preserve"> 115207 P 0.18 2 926524 28559931 59283 149878 0 109386 335644 9492813 304 13080 0 12845 (radio 0.70% / 0.13% tx 0.20% / 0.00% listen 0.50% / 0.13%)</t>
  </si>
  <si>
    <t xml:space="preserve"> 115207 P 0.18 2 725298 28764698 55035 122997 0 93675 255453 9574414 1900 12236 0 11025 (radio 0.60% / 0.14% tx 0.18% / 0.01% listen 0.41% / 0.12%)</t>
  </si>
  <si>
    <t xml:space="preserve"> 115207 P 0.18 2 752584 28736988 69746 124471 0 91246 255457 9574177 1900 12284 0 11079 (radio 0.65% / 0.14% tx 0.23% / 0.01% listen 0.42% / 0.12%)</t>
  </si>
  <si>
    <t xml:space="preserve"> 115207 P 0.18 2 987218 28501911 56482 150800 0 110135 362490 9467022 1900 12292 0 11079 (radio 0.70% / 0.14% tx 0.19% / 0.01% listen 0.51% / 0.12%)</t>
  </si>
  <si>
    <t xml:space="preserve"> 115207 P 0.18 2 266435 29223036 18297 89744 0 81259 82258 9747336 2613 11127 0 11054 (radio 0.36% / 0.13% tx 0.06% / 0.02% listen 0.30% / 0.11%)</t>
  </si>
  <si>
    <t xml:space="preserve"> 115207 P 0.18 2 990599 28498247 53943 155068 0 115551 363652 9465532 1891 12285 0 11079 (radio 0.70% / 0.14% tx 0.18% / 0.01% listen 0.52% / 0.12%)</t>
  </si>
  <si>
    <t xml:space="preserve"> 115207 P 0.18 2 969519 28518668 63186 149236 0 99033 364452 9463809 11290 13743 0 10894 (radio 0.72% / 0.25% tx 0.21% / 0.11% listen 0.50% / 0.13%)</t>
  </si>
  <si>
    <t xml:space="preserve"> 115207 P 0.18 2 949960 28539884 74343 158442 0 109944 353695 9476097 16211 15014 0 11264 (radio 0.78% / 0.31% tx 0.25% / 0.16% listen 0.53% / 0.15%)</t>
  </si>
  <si>
    <t xml:space="preserve"> 115207 P 0.18 2 935714 28553928 90645 165937 0 113024 334085 9495644 12236 16406 0 10912 (radio 0.87% / 0.29% tx 0.30% / 0.12% listen 0.56% / 0.16%)</t>
  </si>
  <si>
    <t xml:space="preserve"> 115208 P 0.18 2 968354 28517933 78269 158362 0 108808 340566 9487574 1900 12961 0 11761 (radio 0.80% / 0.15% tx 0.26% / 0.01% listen 0.53% / 0.13%)</t>
  </si>
  <si>
    <t xml:space="preserve"> 115207 P 0.18 2 1018114 28471225 58227 159478 0 112068 372400 9457077 4301 14344 0 11641 (radio 0.73% / 0.18% tx 0.19% / 0.04% listen 0.54% / 0.14%)</t>
  </si>
  <si>
    <t xml:space="preserve"> 115207 P 0.18 2 265113 29224344 18293 87159 0 81482 82259 9747335 2611 11072 0 10999 (radio 0.35% / 0.13% tx 0.06% / 0.02% listen 0.29% / 0.11%)</t>
  </si>
  <si>
    <t xml:space="preserve"> 115207 P 0.18 2 975743 28510201 83243 159139 0 110503 339669 9488433 1900 12172 0 10953 (radio 0.82% / 0.14% tx 0.28% / 0.01% listen 0.53% / 0.12%)</t>
  </si>
  <si>
    <t xml:space="preserve"> 115207 P 0.18 2 592378 28896262 93668 123231 0 82886 234215 9594111 40058 23810 0 10634 (radio 0.73% / 0.64% tx 0.31% / 0.40% listen 0.41% / 0.24%)</t>
  </si>
  <si>
    <t xml:space="preserve"> 115208 P 0.18 2 740366 28749522 60820 120967 0 91359 255242 9574411 1905 12106 0 10898 (radio 0.61% / 0.14% tx 0.20% / 0.01% listen 0.41% / 0.12%)</t>
  </si>
  <si>
    <t xml:space="preserve"> 115207 P 0.18 2 1207784 28281368 185411 201657 0 95175 364377 9465010 1910 12233 0 11019 (radio 1.31% / 0.14% tx 0.62% / 0.01% listen 0.68% / 0.12%)</t>
  </si>
  <si>
    <t xml:space="preserve"> 115207 P 0.18 2 1030009 28458941 80438 166815 0 116433 362849 9466347 1900 13773 0 12573 (radio 0.83% / 0.15% tx 0.27% / 0.01% listen 0.56% / 0.14%)</t>
  </si>
  <si>
    <t>DATA send to 1 'Hello 3'</t>
  </si>
  <si>
    <t xml:space="preserve"> 153607 P 0.18 3 1261225 38052948 65383 168786 0 124089 334698 9493017 6100 18908 0 14703 (radio 0.59% / 0.25% tx 0.16% / 0.06% listen 0.42% / 0.19%)</t>
  </si>
  <si>
    <t xml:space="preserve"> 153607 P 0.18 3 968639 38348815 55893 139051 0 108654 243338 9584117 858 16054 0 14979 (radio 0.49% / 0.17% tx 0.14% / 0.00% listen 0.35% / 0.16%)</t>
  </si>
  <si>
    <t xml:space="preserve"> 153607 P 0.18 3 1092470 38224664 132865 162827 0 101827 339883 9487676 63119 38356 0 10581 (radio 0.75% / 1.03% tx 0.33% / 0.64% listen 0.41% / 0.39%)</t>
  </si>
  <si>
    <t xml:space="preserve"> 153607 P 0.18 3 1331642 37987104 57346 164431 0 122685 344421 9485193 864 13631 0 12550 (radio 0.56% / 0.14% tx 0.14% / 0.00% listen 0.41% / 0.13%)</t>
  </si>
  <si>
    <t xml:space="preserve"> 153607 P 0.18 3 348886 38970102 20910 101046 0 92287 82448 9747066 2613 11302 0 11028 (radio 0.31% / 0.14% tx 0.05% / 0.02% listen 0.25% / 0.11%)</t>
  </si>
  <si>
    <t xml:space="preserve"> 153607 P 0.18 3 1393062 37923527 94896 184643 0 126208 402460 9425280 40953 29575 0 10657 (radio 0.71% / 0.71% tx 0.24% / 0.41% listen 0.46% / 0.30%)</t>
  </si>
  <si>
    <t xml:space="preserve"> 153607 P 0.18 3 1315832 37999997 71954 165535 0 110213 346310 9481329 8768 16299 0 11180 (radio 0.60% / 0.25% tx 0.18% / 0.08% listen 0.42% / 0.16%)</t>
  </si>
  <si>
    <t xml:space="preserve"> 153607 P 0.18 3 1259081 38060524 76232 173106 0 123385 309118 9520640 1889 14664 0 13441 (radio 0.63% / 0.16% tx 0.19% / 0.01% listen 0.44% / 0.14%)</t>
  </si>
  <si>
    <t xml:space="preserve"> 153607 P 0.18 3 1344667 37974726 160630 207496 0 123368 408950 9420798 69985 41559 0 10344 (radio 0.93% / 1.13% tx 0.40% / 0.71% listen 0.52% / 0.42%)</t>
  </si>
  <si>
    <t xml:space="preserve"> 153608 P 0.18 3 1349841 37964431 119170 187926 0 119460 381484 9446498 40901 29564 0 10652 (radio 0.78% / 0.71% tx 0.30% / 0.41% listen 0.47% / 0.30%)</t>
  </si>
  <si>
    <t xml:space="preserve"> 153607 P 0.18 3 1421554 37895699 99111 189030 0 122716 403437 9424474 40884 29552 0 10648 (radio 0.73% / 0.71% tx 0.25% / 0.41% listen 0.48% / 0.30%)</t>
  </si>
  <si>
    <t xml:space="preserve"> 153607 P 0.18 3 347568 38971407 20904 98422 0 92456 82452 9747063 2611 11263 0 10974 (radio 0.30% / 0.14% tx 0.05% / 0.02% listen 0.25% / 0.11%)</t>
  </si>
  <si>
    <t xml:space="preserve"> 153607 P 0.18 3 1356241 37957647 124133 188718 0 121160 380495 9447446 40890 29579 0 10657 (radio 0.79% / 0.71% tx 0.31% / 0.41% listen 0.48% / 0.30%)</t>
  </si>
  <si>
    <t xml:space="preserve"> 153607 P 0.18 3 764052 38554368 95569 136375 0 94824 171671 9658106 1901 13144 0 11938 (radio 0.58% / 0.15% tx 0.24% / 0.01% listen 0.34% / 0.13%)</t>
  </si>
  <si>
    <t xml:space="preserve"> 153608 P 0.18 3 1041331 38277880 101644 150492 0 101987 300962 9528358 40824 29525 0 10628 (radio 0.64% / 0.71% tx 0.25% / 0.41% listen 0.38% / 0.30%)</t>
  </si>
  <si>
    <t xml:space="preserve"> 153607 P 0.18 3 1669926 37648847 262716 246245 0 108174 462139 9367479 77305 44588 0 12999 (radio 1.-80% / 1.24% tx 0.66% / 0.78% listen 0.62% / 0.45%)</t>
  </si>
  <si>
    <t xml:space="preserve"> 153607 P 0.18 3 1433683 37882995 121342 202132 0 132163 403671 9424054 40904 35317 0 15730 (radio 0.82% / 0.77% tx 0.30% / 0.41% listen 0.51% / 0.35%)</t>
  </si>
  <si>
    <t>DATA send to 1 'Hello 4'</t>
  </si>
  <si>
    <t>DATA recv 'Hello 4 from the client' from 7</t>
  </si>
  <si>
    <t>DATA recv 'Hello 4 from the client' from 8</t>
  </si>
  <si>
    <t>DATA recv 'Hello 4 from the client' from 5</t>
  </si>
  <si>
    <t>DATA recv 'Hello 4 from the client' from 3</t>
  </si>
  <si>
    <t>DATA recv 'Hello 4 from the client' from 13</t>
  </si>
  <si>
    <t>DATA recv 'Hello 4 from the client' from 11</t>
  </si>
  <si>
    <t>DATA recv 'Hello 4 from the client' from 15</t>
  </si>
  <si>
    <t xml:space="preserve"> 192007 P 0.18 4 1761307 47380755 145688 228409 0 143812 500079 9327807 80305 59623 0 19723 (radio 0.76% / 1.42% tx 0.29% / 0.81% listen 0.46% / 0.60%)</t>
  </si>
  <si>
    <t xml:space="preserve"> 192007 P 0.18 4 1367836 47777718 132180 199155 0 132954 399194 9428903 76287 60104 0 24300 (radio 0.67% / 1.38% tx 0.26% / 0.77% listen 0.40% / 0.61%)</t>
  </si>
  <si>
    <t xml:space="preserve"> 192007 P 0.18 4 1326136 47818709 132865 173908 0 112908 233663 9594045 0 11081 0 11081 (radio 0.62% / 0.11% tx 0.27% / 0.00% listen 0.35% / 0.11%)</t>
  </si>
  <si>
    <t xml:space="preserve"> 192007 P 0.18 4 1676189 47470373 59246 176726 0 133764 344544 9483269 1900 12295 0 11079 (radio 0.48% / 0.14% tx 0.12% / 0.01% listen 0.35% / 0.12%)</t>
  </si>
  <si>
    <t xml:space="preserve"> 192007 P 0.18 4 431565 48717022 23523 112173 0 103341 82676 9746920 2613 11127 0 11054 (radio 0.27% / 0.13% tx 0.04% / 0.02% listen 0.22% / 0.11%)</t>
  </si>
  <si>
    <t xml:space="preserve"> 192007 P 0.18 4 1895670 47250583 180206 231381 0 136133 502605 9327056 85310 46738 0 9925 (radio 0.83% / 1.34% tx 0.36% / 0.86% listen 0.47% / 0.47%)</t>
  </si>
  <si>
    <t xml:space="preserve"> 192007 P 0.18 4 1735383 47409861 88443 202914 0 131208 419548 9409864 16489 37379 0 20995 (radio 0.59% / 0.54% tx 0.17% / 0.16% listen 0.41% / 0.38%)</t>
  </si>
  <si>
    <t xml:space="preserve"> 192007 P 0.18 4 1725158 47424558 155167 224128 0 138859 466074 9364034 78935 51022 0 15474 (radio 0.77% / 1.32% tx 0.31% / 0.80% listen 0.45% / 0.51%)</t>
  </si>
  <si>
    <t xml:space="preserve"> 192007 P 0.18 4 1747478 47401743 211808 249588 0 142266 402808 9427017 51178 42092 0 18898 (radio 0.06% / 0.94% tx 0.43% / 0.52% listen 0.50% / 0.42%)</t>
  </si>
  <si>
    <t xml:space="preserve"> 192008 P 0.18 4 1664621 47477664 119170 198950 0 130484 314777 9513233 0 11024 0 11024 (radio 0.64% / 0.11% tx 0.24% / 0.00% listen 0.40% / 0.11%)</t>
  </si>
  <si>
    <t xml:space="preserve"> 192007 P 0.18 4 1758314 47388199 99111 200054 0 133740 336757 9492500 0 11024 0 11024 (radio 0.60% / 0.11% tx 0.20% / 0.00% listen 0.40% / 0.11%)</t>
  </si>
  <si>
    <t xml:space="preserve"> 192007 P 0.18 4 430240 48718334 23515 109494 0 103455 82669 9746927 2611 11072 0 10999 (radio 0.27% / 0.13% tx 0.04% / 0.02% listen 0.22% / 0.11%)</t>
  </si>
  <si>
    <t xml:space="preserve"> 192007 P 0.18 4 1791070 47352949 169994 224099 0 133972 434826 9395302 45861 35381 0 12812 (radio 0.80% / 0.82% tx 0.34% / 0.46% listen 0.45% / 0.35%)</t>
  </si>
  <si>
    <t xml:space="preserve"> 192007 P 0.18 4 1089073 48059153 166666 189986 0 117993 325018 9504785 71097 53611 0 23169 (radio 0.72% / 1.26% tx 0.33% / 0.72% listen 0.38% / 0.54%)</t>
  </si>
  <si>
    <t xml:space="preserve"> 192008 P 0.18 4 1386553 47762357 139340 186807 0 121134 345219 9484477 37696 36315 0 19147 (radio 0.66% / 0.75% tx 0.28% / 0.38% listen 0.38% / 0.36%)</t>
  </si>
  <si>
    <t xml:space="preserve"> 192007 P 0.18 4 2165401 46983348 337014 308151 0 135692 495472 9334501 74298 61906 0 27518 (radio 1.-57% / 1.38% tx 0.68% / 0.75% listen 0.62% / 0.62%)</t>
  </si>
  <si>
    <t xml:space="preserve"> 192007 P 0.18 4 1955329 47191110 189455 269444 0 158759 521643 9308115 68113 67312 0 26596 (radio 0.05% / 1.37% tx 0.38% / 0.69% listen 0.54% / 0.68%)</t>
  </si>
  <si>
    <t>DATA send to 1 'Hello 5'</t>
  </si>
  <si>
    <t>DATA recv 'Hello 5 from the client' from 12</t>
  </si>
  <si>
    <t xml:space="preserve"> 230407 P 0.18 5 2102075 56869781 146068 245081 0 159585 340765 9489026 380 16672 0 15773 (radio 0.66% / 0.17% tx 0.24% / 0.00% listen 0.41% / 0.16%)</t>
  </si>
  <si>
    <t xml:space="preserve"> 230407 P 0.18 5 1667692 57305713 140704 221235 0 152238 299853 9527995 8524 22080 0 19284 (radio 0.61% / 0.31% tx 0.23% / 0.08% listen 0.37% / 0.22%)</t>
  </si>
  <si>
    <t xml:space="preserve"> 230407 P 0.18 5 1559593 57412880 132865 184987 0 123987 233454 9594171 0 11079 0 11079 (radio 0.53% / 0.11% tx 0.22% / 0.00% listen 0.31% / 0.11%)</t>
  </si>
  <si>
    <t xml:space="preserve"> 230407 P 0.18 5 2231493 56745101 183871 240655 0 145534 555301 9274728 124625 63929 0 11770 (radio 0.71% / 1.91% tx 0.31% / 1.26% listen 0.40% / 0.65%)</t>
  </si>
  <si>
    <t xml:space="preserve"> 230407 P 0.18 5 514333 58463772 26136 123300 0 114395 82765 9746750 2613 11127 0 11054 (radio 0.25% / 0.13% tx 0.04% / 0.02% listen 0.20% / 0.11%)</t>
  </si>
  <si>
    <t xml:space="preserve"> 230407 P 0.18 5 2253247 56722521 182106 243665 0 147212 357574 9471938 1900 12284 0 11079 (radio 0.72% / 0.14% tx 0.30% / 0.01% listen 0.41% / 0.12%)</t>
  </si>
  <si>
    <t xml:space="preserve"> 230407 P 0.18 5 2199215 56775559 147927 242603 0 145049 463829 9365698 59484 39689 0 13841 (radio 0.66% / 1.00% tx 0.25% / 0.60% listen 0.41% / 0.40%)</t>
  </si>
  <si>
    <t xml:space="preserve"> 230407 P 0.18 5 2054974 56924675 157077 236241 0 149760 329813 9500117 1910 12113 0 10901 (radio 0.66% / 0.14% tx 0.26% / 0.01% listen 0.40% / 0.12%)</t>
  </si>
  <si>
    <t xml:space="preserve"> 230407 P 0.18 5 2051813 56925503 217905 264569 0 153290 304332 9523760 6097 14981 0 11024 (radio 0.08% / 0.21% tx 0.36% / 0.06% listen 0.44% / 0.15%)</t>
  </si>
  <si>
    <t xml:space="preserve"> 230408 P 0.18 5 1979252 56990969 119170 209974 0 141508 314628 9513305 0 11024 0 11024 (radio 0.55% / 0.11% tx 0.20% / 0.00% listen 0.35% / 0.11%)</t>
  </si>
  <si>
    <t xml:space="preserve"> 230407 P 0.18 5 2094854 56881728 99111 211078 0 144764 336537 9493529 0 11024 0 11024 (radio 0.52% / 0.11% tx 0.16% / 0.00% listen 0.35% / 0.11%)</t>
  </si>
  <si>
    <t xml:space="preserve"> 230407 P 0.18 5 554717 58421762 35795 122064 0 114332 124474 9703428 12280 12570 0 10877 (radio 0.26% / 0.25% tx 0.06% / 0.12% listen 0.20% / 0.12%)</t>
  </si>
  <si>
    <t xml:space="preserve"> 230407 P 0.18 5 2129982 56844137 171902 237157 0 145821 338909 9491188 1908 13058 0 11849 (radio 0.69% / 0.15% tx 0.29% / 0.01% listen 0.40% / 0.13%)</t>
  </si>
  <si>
    <t xml:space="preserve"> 230407 P 0.18 5 1346904 57630943 172010 217075 0 141536 257828 9571790 5344 27089 0 23543 (radio 0.65% / 0.32% tx 0.29% / 0.05% listen 0.36% / 0.27%)</t>
  </si>
  <si>
    <t xml:space="preserve"> 230408 P 0.18 5 1649361 57327483 141241 199046 0 132154 262805 9565126 1901 12239 0 11020 (radio 0.57% / 0.14% tx 0.23% / 0.01% listen 0.33% / 0.12%)</t>
  </si>
  <si>
    <t xml:space="preserve"> 230407 P 0.18 5 2527784 56450850 337622 319691 0 146714 362380 9467502 608 11540 0 11022 (radio 1.-62% / 0.12% tx 0.57% / 0.00% listen 0.54% / 0.11%)</t>
  </si>
  <si>
    <t xml:space="preserve"> 230407 P 0.18 5 2314063 56660128 191313 285715 0 173314 358731 9469018 1858 16271 0 14555 (radio 0.08% / 0.18% tx 0.32% / 0.01% listen 0.48% / 0.16%)</t>
  </si>
  <si>
    <t>DATA send to 1 'Hello 6'</t>
  </si>
  <si>
    <t>DATA recv 'Hello 6 from the client' from 8</t>
  </si>
  <si>
    <t>DATA recv 'Hello 6 from the client' from 1</t>
  </si>
  <si>
    <t>DATA recv 'Hello 6 from the client' from 15</t>
  </si>
  <si>
    <t>DATA recv 'Hello 6 from the client' from 17</t>
  </si>
  <si>
    <t>DATA recv 'Hello 6 from the client' from 11</t>
  </si>
  <si>
    <t>DATA recv 'Hello 6 from the client' from 3</t>
  </si>
  <si>
    <t>DATA recv 'Hello 6 from the client' from 7</t>
  </si>
  <si>
    <t>DATA recv 'Hello 6 from the client' from 9</t>
  </si>
  <si>
    <t>DATA recv 'Hello 6 from the client' from 14</t>
  </si>
  <si>
    <t xml:space="preserve"> 268807 P 0.18 6 2529021 66272729 157847 272876 0 180114 426943 9402948 11779 27795 0 20529 (radio 0.00% / 0.40% tx 0.22% / 0.11% listen 0.39% / 0.28%)</t>
  </si>
  <si>
    <t xml:space="preserve"> 268807 P 0.18 6 2074303 66726750 165270 256929 0 174625 406608 9421037 24566 35694 0 22387 (radio 0.61% / 0.61% tx 0.24% / 0.24% listen 0.37% / 0.36%)</t>
  </si>
  <si>
    <t xml:space="preserve"> 268807 P 0.18 6 2042891 66759658 219748 244157 0 141634 483295 9346778 86883 59170 0 17647 (radio 0.05% / 1.48% tx 0.31% / 0.88% listen 0.35% / 0.60%)</t>
  </si>
  <si>
    <t xml:space="preserve"> 268807 P 0.18 6 2668167 66138228 204810 271917 0 166966 436671 9393127 20939 31262 0 21432 (radio 0.06% / 0.53% tx 0.29% / 0.21% listen 0.39% / 0.31%)</t>
  </si>
  <si>
    <t xml:space="preserve"> 268807 P 0.18 6 671859 68135909 44780 147739 0 133208 157523 9672137 18644 24439 0 18813 (radio 0.27% / 0.43% tx 0.06% / 0.18% listen 0.21% / 0.24%)</t>
  </si>
  <si>
    <t xml:space="preserve"> 268807 P 0.18 6 2667035 66138539 204043 261737 0 158238 413785 9416018 21937 18072 0 11026 (radio 0.05% / 0.40% tx 0.29% / 0.22% listen 0.38% / 0.18%)</t>
  </si>
  <si>
    <t xml:space="preserve"> 268807 P 0.18 6 2675089 66129729 204197 285257 0 160340 475871 9354170 56270 42654 0 15291 (radio 0.08% / 1.00% tx 0.29% / 0.57% listen 0.41% / 0.43%)</t>
  </si>
  <si>
    <t xml:space="preserve"> 268807 P 0.18 6 2536540 66272733 237629 288333 0 165051 481563 9348058 80552 52092 0 15291 (radio 0.14% / 1.34% tx 0.34% / 0.81% listen 0.41% / 0.52%)</t>
  </si>
  <si>
    <t xml:space="preserve"> 268807 P 0.18 6 2480106 66324970 252814 303230 0 173602 428290 9399467 34909 38661 0 20312 (radio 0.18% / 0.74% tx 0.36% / 0.35% listen 0.44% / 0.39%)</t>
  </si>
  <si>
    <t xml:space="preserve"> 268808 P 0.18 6 2459920 66340168 230240 255082 0 159198 480665 9349199 111070 45108 0 17690 (radio 0.08% / 1.58% tx 0.33% / 1.12% listen 0.37% / 0.45%)</t>
  </si>
  <si>
    <t xml:space="preserve"> 268807 P 0.18 6 2643593 66162738 178272 271523 0 163307 548736 9281010 79161 60445 0 18543 (radio 0.02% / 1.42% tx 0.25% / 0.80% listen 0.39% / 0.61%)</t>
  </si>
  <si>
    <t xml:space="preserve"> 268807 P 0.18 6 770711 68033532 61481 152311 0 137357 215991 9611770 25686 30247 0 23025 (radio 0.31% / 0.56% tx 0.08% / 0.26% listen 0.22% / 0.30%)</t>
  </si>
  <si>
    <t xml:space="preserve"> 268807 P 0.18 6 2629802 66174089 246705 297351 0 170742 499817 9329952 74803 60194 0 24921 (radio 0.16% / 1.37% tx 0.35% / 0.76% listen 0.43% / 0.61%)</t>
  </si>
  <si>
    <t xml:space="preserve"> 268807 P 0.18 6 1691258 67116403 188041 234953 0 154362 344351 9485460 16031 17878 0 12826 (radio 0.61% / 0.34% tx 0.27% / 0.16% listen 0.34% / 0.18%)</t>
  </si>
  <si>
    <t xml:space="preserve"> 268808 P 0.18 6 2034927 66771782 165016 239186 0 158401 385563 9444299 23775 40140 0 26247 (radio 0.58% / 0.65% tx 0.23% / 0.24% listen 0.34% / 0.40%)</t>
  </si>
  <si>
    <t xml:space="preserve"> 268807 P 0.18 6 3021263 65787278 376210 359517 0 165363 493476 9336428 38588 39826 0 18649 (radio 1.-56% / 0.79% tx 0.54% / 0.39% listen 0.52% / 0.40%)</t>
  </si>
  <si>
    <t xml:space="preserve"> 268807 P 0.18 6 2762094 66042093 210405 318788 0 194405 448028 9381965 19092 33073 0 21091 (radio 0.14% / 0.53% tx 0.30% / 0.19% listen 0.46% / 0.33%)</t>
  </si>
  <si>
    <t>DATA send to 1 'Hello 7'</t>
  </si>
  <si>
    <t>DATA recv 'Hello 7 from the client' from 6</t>
  </si>
  <si>
    <t>DATA recv 'Hello 7 from the client' from 4</t>
  </si>
  <si>
    <t>DATA recv 'Hello 7 from the client' from 7</t>
  </si>
  <si>
    <t>DATA recv 'Hello 7 from the client' from 1</t>
  </si>
  <si>
    <t>DATA recv 'Hello 7 from the client' from 14</t>
  </si>
  <si>
    <t>DATA recv 'Hello 7 from the client' from 12</t>
  </si>
  <si>
    <t>DATA recv 'Hello 7 from the client' from 9</t>
  </si>
  <si>
    <t>DATA recv 'Hello 7 from the client' from 10</t>
  </si>
  <si>
    <t xml:space="preserve"> 307207 P 0.18 7 2969784 75659810 183275 303157 0 198678 440760 9387081 25428 30281 0 18564 (radio 0.07% / 0.56% tx 0.23% / 0.25% listen 0.38% / 0.30%)</t>
  </si>
  <si>
    <t xml:space="preserve"> 307207 P 0.18 7 2651908 75978866 307442 334416 0 189763 577602 9252116 142172 77487 0 15138 (radio 0.27% / 2.23% tx 0.39% / 1.44% listen 0.42% / 0.78%)</t>
  </si>
  <si>
    <t xml:space="preserve"> 307207 P 0.18 7 2384655 76247759 231989 260521 0 152591 341761 9488101 12241 16364 0 10957 (radio 0.08% / 0.29% tx 0.29% / 0.12% listen 0.33% / 0.16%)</t>
  </si>
  <si>
    <t xml:space="preserve"> 307207 P 0.18 7 3121927 75513852 227576 294511 0 179926 453757 9375624 22766 22594 0 12960 (radio 0.11% / 0.46% tx 0.28% / 0.23% listen 0.37% / 0.22%)</t>
  </si>
  <si>
    <t xml:space="preserve"> 307207 P 0.18 7 886764 77748746 71278 168607 0 144498 214902 9612837 26498 20868 0 11290 (radio 0.30% / 0.48% tx 0.09% / 0.26% listen 0.21% / 0.21%)</t>
  </si>
  <si>
    <t xml:space="preserve"> 307207 P 0.18 7 3080596 75555005 215180 274643 0 169218 413558 9416466 11137 12906 0 10980 (radio 0.07% / 0.24% tx 0.27% / 0.11% listen 0.34% / 0.13%)</t>
  </si>
  <si>
    <t xml:space="preserve"> 307207 P 0.18 7 3085911 75548948 215566 299200 0 171361 410819 9419219 11369 13943 0 11021 (radio 0.10% / 0.25% tx 0.27% / 0.11% listen 0.38% / 0.14%)</t>
  </si>
  <si>
    <t xml:space="preserve"> 307207 P 0.18 7 2959623 75679440 254244 305676 0 177301 423080 9406707 16615 17343 0 12250 (radio 0.16% / 0.34% tx 0.32% / 0.16% listen 0.38% / 0.17%)</t>
  </si>
  <si>
    <t xml:space="preserve"> 307207 P 0.18 7 2881742 75751158 278580 334980 0 193835 401633 9426188 25766 31750 0 20233 (radio 0.23% / 0.58% tx 0.35% / 0.26% listen 0.42% / 0.32%)</t>
  </si>
  <si>
    <t xml:space="preserve"> 307208 P 0.18 7 2881767 75748014 245048 282318 0 180647 421844 9407846 14808 27236 0 21449 (radio 0.12% / 0.42% tx 0.31% / 0.15% listen 0.35% / 0.27%)</t>
  </si>
  <si>
    <t xml:space="preserve"> 307207 P 0.18 7 3095336 75540823 209618 304938 0 180932 451740 9378085 31346 33415 0 17625 (radio 0.10% / 0.65% tx 0.26% / 0.31% listen 0.38% / 0.33%)</t>
  </si>
  <si>
    <t xml:space="preserve"> 307207 P 0.18 7 992038 77640146 78665 167423 0 148168 221324 9606614 17184 15112 0 10811 (radio 0.31% / 0.32% tx 0.10% / 0.17% listen 0.21% / 0.15%)</t>
  </si>
  <si>
    <t xml:space="preserve"> 307207 P 0.18 7 3056269 75577546 273232 317963 0 182068 426464 9403457 26527 20612 0 11326 (radio 0.20% / 0.47% tx 0.34% / 0.26% listen 0.40% / 0.20%)</t>
  </si>
  <si>
    <t xml:space="preserve"> 307207 P 0.18 7 2127759 76509754 238839 277277 0 174712 436498 9393351 50798 42324 0 20350 (radio 0.11% / 0.94% tx 0.30% / 0.51% listen 0.35% / 0.43%)</t>
  </si>
  <si>
    <t xml:space="preserve"> 307208 P 0.18 7 2429182 76207253 183094 273329 0 183348 394252 9435471 18078 34143 0 24947 (radio 0.03% / 0.53% tx 0.23% / 0.18% listen 0.34% / 0.34%)</t>
  </si>
  <si>
    <t xml:space="preserve"> 307207 P 0.18 7 3551410 75087100 446114 406974 0 178758 530144 9299822 69904 47457 0 13395 (radio 1.-47% / 1.19% tx 0.02% / 0.71% listen 0.51% / 0.48%)</t>
  </si>
  <si>
    <t xml:space="preserve"> 307207 P 0.18 7 3173990 75459804 220860 341239 0 213460 411893 9417711 10455 22451 0 19055 (radio 0.16% / 0.33% tx 0.28% / 0.10% listen 0.43% / 0.22%)</t>
  </si>
  <si>
    <t>DATA send to 1 'Hello 8'</t>
  </si>
  <si>
    <t>DATA recv 'Hello 8 from the client' from 8</t>
  </si>
  <si>
    <t>DATA recv 'Hello 8 from the client' from 2</t>
  </si>
  <si>
    <t>DATA recv 'Hello 8 from the client' from 6</t>
  </si>
  <si>
    <t>DATA recv 'Hello 8 from the client' from 1</t>
  </si>
  <si>
    <t>DATA recv 'Hello 8 from the client' from 15</t>
  </si>
  <si>
    <t>DATA recv 'Hello 8 from the client' from 16</t>
  </si>
  <si>
    <t>DATA recv 'Hello 8 from the client' from 10</t>
  </si>
  <si>
    <t>DATA recv 'Hello 8 from the client' from 17</t>
  </si>
  <si>
    <t>DATA recv 'Hello 8 from the client' from 11</t>
  </si>
  <si>
    <t>DATA recv 'Hello 8 from the client' from 7</t>
  </si>
  <si>
    <t>DATA recv 'Hello 8 from the client' from 5</t>
  </si>
  <si>
    <t>DATA recv 'Hello 8 from the client' from 3</t>
  </si>
  <si>
    <t xml:space="preserve"> 345607 P 0.18 8 3421991 85037439 200696 327496 0 214942 452204 9377629 17421 24339 0 16264 (radio 0.11% / 0.42% tx 0.22% / 0.17% listen 0.37% / 0.24%)</t>
  </si>
  <si>
    <t xml:space="preserve"> 345607 P 0.18 8 3072214 85386671 322965 359915 0 203124 420303 9407805 15523 25499 0 13361 (radio 0.28% / 0.41% tx 0.36% / 0.15% listen 0.40% / 0.25%)</t>
  </si>
  <si>
    <t xml:space="preserve"> 345607 P 0.18 8 2847192 85613123 283837 301574 0 170936 462534 9365364 51848 41053 0 18345 (radio 0.17% / 0.94% tx 0.32% / 0.52% listen 0.34% / 0.41%)</t>
  </si>
  <si>
    <t xml:space="preserve"> 345607 P 0.18 8 3589074 84876467 239470 319878 0 194347 467144 9362615 11894 25367 0 14421 (radio 0.14% / 0.37% tx 0.27% / 0.12% listen 0.36% / 0.25%)</t>
  </si>
  <si>
    <t xml:space="preserve"> 345607 P 0.18 8 1055900 87407482 73178 180761 0 155453 169133 9658736 1900 12154 0 10955 (radio 0.28% / 0.14% tx 0.08% / 0.01% listen 0.20% / 0.12%)</t>
  </si>
  <si>
    <t xml:space="preserve"> 345607 P 0.18 8 3495951 84969467 224555 287809 0 180363 415352 9414462 9375 13166 0 11145 (radio 0.09% / 0.22% tx 0.25% / 0.09% listen 0.32% / 0.13%)</t>
  </si>
  <si>
    <t xml:space="preserve"> 345607 P 0.18 8 3545012 84917779 238516 320825 0 184037 459098 9368831 22950 21625 0 12676 (radio 0.14% / 0.45% tx 0.26% / 0.23% listen 0.36% / 0.22%)</t>
  </si>
  <si>
    <t xml:space="preserve"> 345607 P 0.18 8 3348996 85117822 256134 317912 0 188324 389370 9438382 1890 12236 0 11023 (radio 0.16% / 0.14% tx 0.28% / 0.01% listen 0.35% / 0.12%)</t>
  </si>
  <si>
    <t xml:space="preserve"> 345607 P 0.18 8 3441197 85021635 396919 403028 0 209892 559452 9270477 118339 68048 0 16057 (radio 0.41% / 1.89% tx 0.44% / 1.20% listen 0.45% / 0.69%)</t>
  </si>
  <si>
    <t xml:space="preserve"> 345608 P 0.18 8 3324354 85133189 256694 306940 0 196710 442584 9385175 11646 24622 0 16063 (radio 0.15% / 0.36% tx 0.29% / 0.11% listen 0.34% / 0.25%)</t>
  </si>
  <si>
    <t xml:space="preserve"> 345607 P 0.18 8 3562392 84903728 227754 331712 0 195531 467053 9362905 18136 26774 0 14599 (radio 0.14% / 0.45% tx 0.25% / 0.18% listen 0.37% / 0.27%)</t>
  </si>
  <si>
    <t xml:space="preserve"> 345607 P 0.18 8 1208223 87251974 93657 184975 0 161172 216182 9611828 14992 17552 0 13004 (radio 0.31% / 0.33% tx 0.10% / 0.15% listen 0.20% / 0.17%)</t>
  </si>
  <si>
    <t xml:space="preserve"> 345607 P 0.18 8 3435204 85028698 275132 330137 0 193021 378932 9451152 1900 12174 0 10953 (radio 0.19% / 0.14% tx 0.31% / 0.01% listen 0.37% / 0.12%)</t>
  </si>
  <si>
    <t xml:space="preserve"> 345607 P 0.18 8 2517810 85947791 254241 299060 0 187127 390048 9438037 15402 21783 0 12415 (radio 0.13% / 0.37% tx 0.28% / 0.15% listen 0.33% / 0.22%)</t>
  </si>
  <si>
    <t xml:space="preserve"> 345608 P 0.18 8 2892117 85572142 213646 304154 0 196848 462932 9364889 30552 30825 0 13500 (radio 0.09% / 0.62% tx 0.24% / 0.31% listen 0.34% / 0.31%)</t>
  </si>
  <si>
    <t xml:space="preserve"> 345607 P 0.18 8 4034288 84433806 479711 441231 0 198016 482875 9346706 33597 34257 0 19258 (radio 1.-93% / 0.69% tx 0.05% / 0.34% listen 0.01% / 0.34%)</t>
  </si>
  <si>
    <t xml:space="preserve"> 345607 P 0.18 8 3702327 84759343 291009 385009 0 224059 528334 9299539 70149 43770 0 10599 (radio 0.27% / 1.15% tx 0.32% / 0.71% listen 0.43% / 0.44%)</t>
  </si>
  <si>
    <t>DATA send to 1 'Hello 9'</t>
  </si>
  <si>
    <t>DATA recv 'Hello 9 from the client' from 8</t>
  </si>
  <si>
    <t>DATA recv 'Hello 9 from the client' from 6</t>
  </si>
  <si>
    <t>DATA recv 'Hello 9 from the client' from 2</t>
  </si>
  <si>
    <t>DATA recv 'Hello 9 from the client' from 11</t>
  </si>
  <si>
    <t>DATA recv 'Hello 9 from the client' from 14</t>
  </si>
  <si>
    <t>DATA recv 'Hello 9 from the client' from 15</t>
  </si>
  <si>
    <t>DATA recv 'Hello 9 from the client' from 1</t>
  </si>
  <si>
    <t>DATA recv 'Hello 9 from the client' from 10</t>
  </si>
  <si>
    <t>DATA recv 'Hello 9 from the client' from 7</t>
  </si>
  <si>
    <t>DATA recv 'Hello 9 from the client' from 16</t>
  </si>
  <si>
    <t>DATA recv 'Hello 9 from the client' from 9</t>
  </si>
  <si>
    <t>DATA recv 'Hello 9 from the client' from 17</t>
  </si>
  <si>
    <t>DATA recv 'Hello 9 from the client' from 4</t>
  </si>
  <si>
    <t>DATA recv 'Hello 9 from the client' from 12</t>
  </si>
  <si>
    <t>DATA recv 'Hello 9 from the client' from 13</t>
  </si>
  <si>
    <t>DATA recv 'Hello 9 from the client' from 5</t>
  </si>
  <si>
    <t>DATA recv 'Hello 9 from the client' from 3</t>
  </si>
  <si>
    <t xml:space="preserve"> 384007 P 0.18 9 3884601 94404455 214907 359130 0 236537 462607 9367016 14211 31634 0 21595 (radio 0.14% / 0.46% tx 0.21% / 0.14% listen 0.36% / 0.32%)</t>
  </si>
  <si>
    <t xml:space="preserve"> 384007 P 0.18 9 3529494 94756993 340313 387152 0 219115 457277 9370322 17348 27237 0 15991 (radio 0.30% / 0.45% tx 0.34% / 0.17% listen 0.39% / 0.27%)</t>
  </si>
  <si>
    <t xml:space="preserve"> 384007 P 0.18 9 3300362 94989470 323076 340101 0 194441 453167 9376347 39239 38527 0 23505 (radio 0.23% / 0.79% tx 0.32% / 0.39% listen 0.34% / 0.39%)</t>
  </si>
  <si>
    <t xml:space="preserve"> 384007 P 0.18 9 4102184 94193121 255112 352204 0 211426 513107 9316654 15642 32326 0 17079 (radio 0.18% / 0.48% tx 0.25% / 0.15% listen 0.35% / 0.32%)</t>
  </si>
  <si>
    <t xml:space="preserve"> 384007 P 0.18 9 1484750 96808270 201066 250583 0 167883 428847 9400788 127888 69822 0 12430 (radio 0.02% / 2.01% tx 0.20% / 1.30% listen 0.25% / 0.71%)</t>
  </si>
  <si>
    <t xml:space="preserve"> 384007 P 0.18 9 3952599 94340675 238015 308333 0 192764 456645 9371208 13460 20524 0 12401 (radio 0.11% / 0.34% tx 0.24% / 0.13% listen 0.31% / 0.20%)</t>
  </si>
  <si>
    <t xml:space="preserve"> 384007 P 0.18 9 4014288 94276375 255764 343834 0 197523 469273 9358596 17248 23009 0 13486 (radio 0.17% / 0.40% tx 0.26% / 0.17% listen 0.34% / 0.23%)</t>
  </si>
  <si>
    <t xml:space="preserve"> 384007 P 0.18 9 3935712 94358860 340753 371399 0 201663 586713 9241038 84619 53487 0 13339 (radio 0.28% / 1.40% tx 0.34% / 0.86% listen 0.37% / 0.54%)</t>
  </si>
  <si>
    <t xml:space="preserve"> 384007 P 0.18 9 3819520 94473450 408368 416041 0 220814 378320 9451815 11449 13013 0 10922 (radio 0.40% / 0.24% tx 0.41% / 0.11% listen 0.42% / 0.13%)</t>
  </si>
  <si>
    <t xml:space="preserve"> 384008 P 0.18 9 3788011 94497183 268216 330726 0 210478 463654 9363994 11522 23786 0 13768 (radio 0.17% / 0.35% tx 0.27% / 0.11% listen 0.33% / 0.24%)</t>
  </si>
  <si>
    <t xml:space="preserve"> 384007 P 0.18 9 4037984 94257855 242979 358280 0 210918 475589 9354127 15225 26568 0 15387 (radio 0.17% / 0.42% tx 0.24% / 0.15% listen 0.36% / 0.27%)</t>
  </si>
  <si>
    <t xml:space="preserve"> 384007 P 0.18 9 1421502 96868343 105840 207088 0 178565 213276 9616369 12183 22113 0 17393 (radio 0.31% / 0.34% tx 0.10% / 0.12% listen 0.21% / 0.22%)</t>
  </si>
  <si>
    <t xml:space="preserve"> 384007 P 0.18 9 3872944 94420740 297086 354272 0 208445 437737 9392042 21954 24135 0 15424 (radio 0.22% / 0.46% tx 0.30% / 0.22% listen 0.36% / 0.24%)</t>
  </si>
  <si>
    <t xml:space="preserve"> 384007 P 0.18 9 2959714 95333679 274898 327418 0 202841 441901 9385888 20657 28358 0 15714 (radio 0.17% / 0.49% tx 0.27% / 0.21% listen 0.33% / 0.28%)</t>
  </si>
  <si>
    <t xml:space="preserve"> 384008 P 0.18 9 3387851 94906038 243954 335538 0 211272 495731 9333896 30308 31384 0 14424 (radio 0.15% / 0.62% tx 0.24% / 0.30% listen 0.34% / 0.31%)</t>
  </si>
  <si>
    <t xml:space="preserve"> 384007 P 0.18 9 4503904 93791915 491901 467205 0 212824 469613 9358109 12190 25974 0 14808 (radio 0.10% / 0.38% tx 0.06% / 0.12% listen 0.03% / 0.26%)</t>
  </si>
  <si>
    <t xml:space="preserve"> 384007 P 0.18 9 4177351 94114242 314237 412259 0 244050 475021 9354899 23228 27250 0 19991 (radio 0.30% / 0.51% tx 0.31% / 0.23% listen 0.41% / 0.27%)</t>
  </si>
  <si>
    <t>DATA send to 1 'Hello 10'</t>
  </si>
  <si>
    <t>DATA recv 'Hello 10 from the client' from 8</t>
  </si>
  <si>
    <t>DATA recv 'Hello 10 from the client' from 11</t>
  </si>
  <si>
    <t>DATA recv 'Hello 10 from the client' from 2</t>
  </si>
  <si>
    <t>DATA recv 'Hello 10 from the client' from 6</t>
  </si>
  <si>
    <t>DATA recv 'Hello 10 from the client' from 14</t>
  </si>
  <si>
    <t>DATA recv 'Hello 10 from the client' from 10</t>
  </si>
  <si>
    <t>DATA recv 'Hello 10 from the client' from 12</t>
  </si>
  <si>
    <t>DATA recv 'Hello 10 from the client' from 4</t>
  </si>
  <si>
    <t>DATA recv 'Hello 10 from the client' from 15</t>
  </si>
  <si>
    <t>DATA recv 'Hello 10 from the client' from 17</t>
  </si>
  <si>
    <t>DATA recv 'Hello 10 from the client' from 13</t>
  </si>
  <si>
    <t>DATA recv 'Hello 10 from the client' from 5</t>
  </si>
  <si>
    <t>DATA recv 'Hello 10 from the client' from 3</t>
  </si>
  <si>
    <t>DATA recv 'Hello 10 from the client' from 1</t>
  </si>
  <si>
    <t>DATA recv 'Hello 10 from the client' from 16</t>
  </si>
  <si>
    <t>DATA recv 'Hello 10 from the client' from 7</t>
  </si>
  <si>
    <t xml:space="preserve"> 422407 P 0.18 10 4402072 103717074 233078 389619 0 248902 517468 9312619 18171 30489 0 12365 (radio 0.17% / 0.49% tx 0.21% / 0.18% listen 0.36% / 0.31%)</t>
  </si>
  <si>
    <t xml:space="preserve"> 422407 P 0.18 10 4028398 104087773 359771 420766 0 232557 498901 9330780 19458 33614 0 13442 (radio 0.32% / 0.53% tx 0.33% / 0.19% listen 0.38% / 0.34%)</t>
  </si>
  <si>
    <t xml:space="preserve"> 422407 P 0.18 10 3758899 104358891 334387 358892 0 205165 458534 9369421 11311 18791 0 10724 (radio 0.24% / 0.30% tx 0.30% / 0.11% listen 0.33% / 0.19%)</t>
  </si>
  <si>
    <t xml:space="preserve"> 422407 P 0.18 10 4607471 103515666 264809 379142 0 226384 505284 9322545 9697 26938 0 14958 (radio 0.19% / 0.37% tx 0.24% / 0.09% listen 0.35% / 0.27%)</t>
  </si>
  <si>
    <t xml:space="preserve"> 422407 P 0.18 10 1970418 106152408 213999 276939 0 180323 485665 9344138 12933 26356 0 12440 (radio 0.05% / 0.39% tx 0.19% / 0.13% listen 0.25% / 0.26%)</t>
  </si>
  <si>
    <t xml:space="preserve"> 422407 P 0.18 10 4459412 103663869 251653 336813 0 207591 506810 9323194 13638 28480 0 14827 (radio 0.14% / 0.42% tx 0.23% / 0.13% listen 0.31% / 0.28%)</t>
  </si>
  <si>
    <t xml:space="preserve"> 422407 P 0.18 10 4522374 103596265 265608 370065 0 211282 508083 9319890 9844 26231 0 13759 (radio 0.19% / 0.36% tx 0.24% / 0.10% listen 0.34% / 0.26%)</t>
  </si>
  <si>
    <t xml:space="preserve"> 422407 P 0.18 10 4437303 103684944 367990 393855 0 212643 501588 9326084 27237 22456 0 10980 (radio 0.30% / 0.50% tx 0.34% / 0.27% listen 0.36% / 0.22%)</t>
  </si>
  <si>
    <t xml:space="preserve"> 422407 P 0.18 10 4291166 103831467 418777 441034 0 233532 471643 9358017 10409 24993 0 12718 (radio 0.00% / 0.36% tx 0.38% / 0.10% listen 0.01% / 0.25%)</t>
  </si>
  <si>
    <t xml:space="preserve"> 422408 P 0.18 10 4271738 103843572 277504 354275 0 222329 483724 9346389 9288 23549 0 11851 (radio 0.18% / 0.33% tx 0.25% / 0.09% listen 0.32% / 0.23%)</t>
  </si>
  <si>
    <t xml:space="preserve"> 422407 P 0.18 10 4537281 103588242 255761 387937 0 225612 499294 9330387 12782 29657 0 14694 (radio 0.19% / 0.43% tx 0.23% / 0.13% listen 0.35% / 0.30%)</t>
  </si>
  <si>
    <t xml:space="preserve"> 422407 P 0.18 10 1677191 106442441 119334 224119 0 190555 255686 9574098 13494 17031 0 11990 (radio 0.31% / 0.31% tx 0.11% / 0.13% listen 0.20% / 0.17%)</t>
  </si>
  <si>
    <t xml:space="preserve"> 422407 P 0.18 10 4272901 103850639 299014 367155 0 220106 399954 9429899 1928 12883 0 11661 (radio 0.21% / 0.15% tx 0.27% / 0.01% listen 0.33% / 0.13%)</t>
  </si>
  <si>
    <t xml:space="preserve"> 422407 P 0.18 10 3432972 104690518 285642 352098 0 217096 473255 9356839 10744 24680 0 14255 (radio 0.19% / 0.36% tx 0.26% / 0.10% listen 0.32% / 0.25%)</t>
  </si>
  <si>
    <t xml:space="preserve"> 422408 P 0.18 10 3888275 104233333 259518 364783 0 225389 500421 9327295 15564 29245 0 14117 (radio 0.18% / 0.45% tx 0.24% / 0.15% listen 0.33% / 0.29%)</t>
  </si>
  <si>
    <t xml:space="preserve"> 422407 P 0.18 10 4982849 103142917 501284 492739 0 227473 478942 9351002 9383 25534 0 14649 (radio 0.12% / 0.35% tx 0.06% / 0.09% listen 0.05% / 0.25%)</t>
  </si>
  <si>
    <t xml:space="preserve"> 422407 P 0.18 10 4679313 103441991 326619 440165 0 258208 501959 9327749 12382 27906 0 14158 (radio 0.31% / 0.40% tx 0.30% / 0.12% listen 0.00% / 0.28%)</t>
  </si>
  <si>
    <t>DATA send to 1 'Hello 11'</t>
  </si>
  <si>
    <t>DATA recv 'Hello 11 from the client' from 2</t>
  </si>
  <si>
    <t>DATA recv 'Hello 11 from the client' from 10</t>
  </si>
  <si>
    <t>DATA recv 'Hello 11 from the client' from 6</t>
  </si>
  <si>
    <t>DATA recv 'Hello 11 from the client' from 12</t>
  </si>
  <si>
    <t>DATA recv 'Hello 11 from the client' from 7</t>
  </si>
  <si>
    <t>DATA recv 'Hello 11 from the client' from 15</t>
  </si>
  <si>
    <t>DATA recv 'Hello 11 from the client' from 14</t>
  </si>
  <si>
    <t>DATA recv 'Hello 11 from the client' from 9</t>
  </si>
  <si>
    <t>DATA recv 'Hello 11 from the client' from 5</t>
  </si>
  <si>
    <t>DATA recv 'Hello 11 from the client' from 13</t>
  </si>
  <si>
    <t>DATA recv 'Hello 11 from the client' from 8</t>
  </si>
  <si>
    <t>DATA recv 'Hello 11 from the client' from 11</t>
  </si>
  <si>
    <t>DATA recv 'Hello 11 from the client' from 4</t>
  </si>
  <si>
    <t>DATA recv 'Hello 11 from the client' from 3</t>
  </si>
  <si>
    <t>DATA recv 'Hello 11 from the client' from 17</t>
  </si>
  <si>
    <t>DATA recv 'Hello 11 from the client' from 16</t>
  </si>
  <si>
    <t>DATA recv 'Hello 11 from the client' from 1</t>
  </si>
  <si>
    <t xml:space="preserve"> 460807 P 0.18 11 4926831 113021668 250934 422663 0 263835 524756 9304594 17856 33044 0 14933 (radio 0.20% / 0.51% tx 0.21% / 0.18% listen 0.35% / 0.33%)</t>
  </si>
  <si>
    <t xml:space="preserve"> 460807 P 0.18 11 4547824 113396069 370875 451133 0 248236 519423 9308296 11104 30367 0 15679 (radio 0.33% / 0.42% tx 0.31% / 0.11% listen 0.01% / 0.30%)</t>
  </si>
  <si>
    <t xml:space="preserve"> 460807 P 0.18 11 4267151 113678355 350016 395073 0 225591 508249 9319464 15629 36181 0 20426 (radio 0.26% / 0.52% tx 0.29% / 0.15% listen 0.33% / 0.36%)</t>
  </si>
  <si>
    <t xml:space="preserve"> 460807 P 0.18 11 5143293 112809211 276482 417482 0 248045 535819 9293545 11673 38340 0 21661 (radio 0.22% / 0.50% tx 0.23% / 0.11% listen 0.35% / 0.39%)</t>
  </si>
  <si>
    <t xml:space="preserve"> 460807 P 0.18 11 2492157 115458426 227850 315746 0 202508 521736 9306018 13851 38807 0 22185 (radio 0.09% / 0.53% tx 0.19% / 0.14% listen 0.26% / 0.39%)</t>
  </si>
  <si>
    <t xml:space="preserve"> 460807 P 0.18 11 5008248 112944704 269851 378251 0 228233 548833 9280835 18198 41438 0 20642 (radio 0.18% / 0.60% tx 0.22% / 0.18% listen 0.32% / 0.42%)</t>
  </si>
  <si>
    <t xml:space="preserve"> 460807 P 0.18 11 5073945 112874551 280851 409998 0 233269 551568 9278286 15243 39933 0 21987 (radio 0.22% / 0.56% tx 0.23% / 0.15% listen 0.34% / 0.40%)</t>
  </si>
  <si>
    <t xml:space="preserve"> 460807 P 0.18 11 4974866 112977220 378932 433062 0 236999 537560 9292276 10942 39207 0 24356 (radio 0.32% / 0.51% tx 0.32% / 0.11% listen 0.00% / 0.39%)</t>
  </si>
  <si>
    <t xml:space="preserve"> 460807 P 0.18 11 4803313 113148846 434685 478599 0 256288 512144 9317379 15908 37565 0 22756 (radio 0.04% / 0.54% tx 0.00% / 0.16% listen 0.04% / 0.38%)</t>
  </si>
  <si>
    <t xml:space="preserve"> 460808 P 0.18 11 4797429 113145734 289878 391457 0 244567 525688 9302162 12374 37182 0 22238 (radio 0.21% / 0.50% tx 0.24% / 0.12% listen 0.33% / 0.37%)</t>
  </si>
  <si>
    <t xml:space="preserve"> 460807 P 0.18 11 5063124 112890086 269388 426371 0 248913 525840 9301844 13627 38434 0 23301 (radio 0.22% / 0.52% tx 0.22% / 0.13% listen 0.36% / 0.39%)</t>
  </si>
  <si>
    <t xml:space="preserve"> 460807 P 0.18 11 2203859 115745185 130321 266108 0 217106 526665 9302744 10987 41989 0 26551 (radio 0.33% / 0.53% tx 0.11% / 0.11% listen 0.22% / 0.42%)</t>
  </si>
  <si>
    <t xml:space="preserve"> 460807 P 0.18 11 4827096 113126019 367174 414629 0 237588 554192 9275380 68160 47474 0 17482 (radio 0.29% / 1.17% tx 0.31% / 0.69% listen 0.35% / 0.48%)</t>
  </si>
  <si>
    <t xml:space="preserve"> 460807 P 0.18 11 3979204 113972082 296075 390743 0 241042 546229 9281564 10433 38645 0 23946 (radio 0.21% / 0.49% tx 0.25% / 0.10% listen 0.33% / 0.39%)</t>
  </si>
  <si>
    <t xml:space="preserve"> 460808 P 0.18 11 4423726 113525625 273675 403069 0 248500 535448 9292292 14157 38286 0 23111 (radio 0.20% / 0.53% tx 0.23% / 0.14% listen 0.34% / 0.38%)</t>
  </si>
  <si>
    <t xml:space="preserve"> 460807 P 0.18 11 5484156 112471613 516025 530280 0 249444 501304 9328696 14741 37541 0 21971 (radio 0.15% / 0.53% tx 0.07% / 0.14% listen 0.08% / 0.38%)</t>
  </si>
  <si>
    <t xml:space="preserve"> 460807 P 0.18 11 5197485 112753660 336236 477559 0 281168 518169 9311669 9617 37394 0 22960 (radio 0.32% / 0.47% tx 0.28% / 0.09% listen 0.04% / 0.38%)</t>
  </si>
  <si>
    <t>DATA send to 1 'Hello 12'</t>
  </si>
  <si>
    <t>DATA recv 'Hello 12 from the client' from 8</t>
  </si>
  <si>
    <t>DATA recv 'Hello 12 from the client' from 11</t>
  </si>
  <si>
    <t>DATA recv 'Hello 12 from the client' from 2</t>
  </si>
  <si>
    <t>DATA recv 'Hello 12 from the client' from 6</t>
  </si>
  <si>
    <t>DATA recv 'Hello 12 from the client' from 1</t>
  </si>
  <si>
    <t>DATA recv 'Hello 12 from the client' from 4</t>
  </si>
  <si>
    <t>DATA recv 'Hello 12 from the client' from 14</t>
  </si>
  <si>
    <t>DATA recv 'Hello 12 from the client' from 15</t>
  </si>
  <si>
    <t>DATA recv 'Hello 12 from the client' from 9</t>
  </si>
  <si>
    <t>DATA recv 'Hello 12 from the client' from 17</t>
  </si>
  <si>
    <t>DATA recv 'Hello 12 from the client' from 10</t>
  </si>
  <si>
    <t>DATA recv 'Hello 12 from the client' from 5</t>
  </si>
  <si>
    <t>DATA recv 'Hello 12 from the client' from 13</t>
  </si>
  <si>
    <t>DATA recv 'Hello 12 from the client' from 7</t>
  </si>
  <si>
    <t>DATA recv 'Hello 12 from the client' from 12</t>
  </si>
  <si>
    <t>DATA recv 'Hello 12 from the client' from 16</t>
  </si>
  <si>
    <t>DATA recv 'Hello 12 from the client' from 3</t>
  </si>
  <si>
    <t xml:space="preserve"> 499207 P 0.18 12 5518425 122260184 271161 466857 0 278750 591591 9238516 20227 44194 0 14915 (radio 0.24% / 0.65% tx 0.21% / 0.20% listen 0.02% / 0.44%)</t>
  </si>
  <si>
    <t xml:space="preserve"> 499207 P 0.18 12 5079529 122693909 383496 488637 0 265758 531702 9297840 12621 37504 0 17522 (radio 0.01% / 0.50% tx 0.30% / 0.12% listen 0.04% / 0.38%)</t>
  </si>
  <si>
    <t xml:space="preserve"> 499207 P 0.18 12 4771927 123001313 362686 424837 0 237861 504773 9322958 12670 29764 0 12270 (radio 0.28% / 0.43% tx 0.28% / 0.12% listen 0.33% / 0.30%)</t>
  </si>
  <si>
    <t xml:space="preserve"> 499207 P 0.18 12 5685133 122095006 286981 450803 0 263142 541837 9285795 10499 33321 0 15097 (radio 0.24% / 0.44% tx 0.22% / 0.10% listen 0.01% / 0.33%)</t>
  </si>
  <si>
    <t xml:space="preserve"> 499207 P 0.18 12 3013691 124764577 239052 353185 0 217102 521531 9306151 11202 37439 0 14594 (radio 0.12% / 0.49% tx 0.18% / 0.11% listen 0.27% / 0.38%)</t>
  </si>
  <si>
    <t xml:space="preserve"> 499207 P 0.18 12 5536750 122245606 282946 411034 0 242639 528499 9300902 13095 32783 0 14406 (radio 0.20% / 0.46% tx 0.22% / 0.13% listen 0.32% / 0.33%)</t>
  </si>
  <si>
    <t xml:space="preserve"> 499207 P 0.18 12 5623603 122154452 292304 445241 0 248397 549655 9279901 11453 35243 0 15128 (radio 0.24% / 0.47% tx 0.22% / 0.11% listen 0.01% / 0.35%)</t>
  </si>
  <si>
    <t xml:space="preserve"> 499207 P 0.18 12 5529727 122252252 396305 468219 0 252397 554858 9275032 17373 35157 0 15398 (radio 0.00% / 0.53% tx 0.31% / 0.17% listen 0.03% / 0.35%)</t>
  </si>
  <si>
    <t xml:space="preserve"> 499207 P 0.18 12 5312710 122467230 447066 513828 0 271646 509394 9318384 12381 35229 0 15358 (radio 0.07% / 0.48% tx 0.01% / 0.12% listen 0.06% / 0.35%)</t>
  </si>
  <si>
    <t xml:space="preserve"> 499208 P 0.18 12 5326879 122446156 302209 429046 0 259854 529447 9300422 12331 37589 0 15287 (radio 0.23% / 0.50% tx 0.23% / 0.12% listen 0.33% / 0.38%)</t>
  </si>
  <si>
    <t xml:space="preserve"> 499207 P 0.18 12 5587342 122195795 279631 459552 0 265582 524215 9305709 10243 33181 0 16669 (radio 0.24% / 0.44% tx 0.21% / 0.10% listen 0.02% / 0.33%)</t>
  </si>
  <si>
    <t xml:space="preserve"> 499207 P 0.18 12 2754526 125024333 142980 302216 0 233816 550664 9279148 12659 36108 0 16710 (radio 0.01% / 0.49% tx 0.11% / 0.12% listen 0.23% / 0.36%)</t>
  </si>
  <si>
    <t xml:space="preserve"> 499207 P 0.18 12 5374853 122407742 377838 447728 0 255018 547754 9281723 10664 33099 0 17430 (radio 0.30% / 0.44% tx 0.29% / 0.10% listen 0.01% / 0.33%)</t>
  </si>
  <si>
    <t xml:space="preserve"> 499207 P 0.18 12 4554107 123224844 313819 429461 0 256789 574900 9252762 17744 38718 0 15747 (radio 0.24% / 0.57% tx 0.24% / 0.18% listen 0.33% / 0.39%)</t>
  </si>
  <si>
    <t xml:space="preserve"> 499208 P 0.18 12 4953509 122825358 284881 438595 0 266601 529780 9299733 11206 35526 0 18101 (radio 0.23% / 0.47% tx 0.22% / 0.11% listen 0.00% / 0.36%)</t>
  </si>
  <si>
    <t xml:space="preserve"> 499207 P 0.18 12 5986899 121796853 528894 561632 0 264004 502740 9325240 12869 31352 0 14560 (radio 0.18% / 0.44% tx 0.07% / 0.13% listen 0.10% / 0.31%)</t>
  </si>
  <si>
    <t xml:space="preserve"> 499207 P 0.18 12 5737056 122041991 349135 512651 0 297575 539568 9288331 12899 35092 0 16407 (radio 0.00% / 0.48% tx 0.27% / 0.13% listen 0.06% / 0.35%)</t>
  </si>
  <si>
    <t>DATA send to 1 'Hello 13'</t>
  </si>
  <si>
    <t>DATA recv 'Hello 13 from the client' from 2</t>
  </si>
  <si>
    <t>DATA recv 'Hello 13 from the client' from 6</t>
  </si>
  <si>
    <t>DATA recv 'Hello 13 from the client' from 12</t>
  </si>
  <si>
    <t>DATA recv 'Hello 13 from the client' from 11</t>
  </si>
  <si>
    <t>DATA recv 'Hello 13 from the client' from 16</t>
  </si>
  <si>
    <t>DATA recv 'Hello 13 from the client' from 5</t>
  </si>
  <si>
    <t>DATA recv 'Hello 13 from the client' from 9</t>
  </si>
  <si>
    <t>DATA recv 'Hello 13 from the client' from 15</t>
  </si>
  <si>
    <t>DATA recv 'Hello 13 from the client' from 8</t>
  </si>
  <si>
    <t>DATA recv 'Hello 13 from the client' from 14</t>
  </si>
  <si>
    <t>DATA recv 'Hello 13 from the client' from 17</t>
  </si>
  <si>
    <t>DATA recv 'Hello 13 from the client' from 13</t>
  </si>
  <si>
    <t>DATA recv 'Hello 13 from the client' from 3</t>
  </si>
  <si>
    <t xml:space="preserve"> 537607 P 0.18 13 6041385 131566918 282937 501759 0 295360 522957 9306734 11776 34902 0 16610 (radio 0.25% / 0.47% tx 0.20% / 0.11% listen 0.05% / 0.35%)</t>
  </si>
  <si>
    <t xml:space="preserve"> 537607 P 0.18 13 5621644 131981284 398193 524810 0 282655 542112 9287375 14697 36173 0 16897 (radio 0.04% / 0.51% tx 0.28% / 0.14% listen 0.06% / 0.36%)</t>
  </si>
  <si>
    <t xml:space="preserve"> 537607 P 0.18 13 5272869 132328196 371692 459717 0 254038 500939 9326883 9006 34880 0 16177 (radio 0.29% / 0.44% tx 0.27% / 0.09% listen 0.02% / 0.35%)</t>
  </si>
  <si>
    <t xml:space="preserve"> 537607 P 0.18 13 6259530 131350157 300982 495451 0 285111 574394 9255151 14001 44648 0 21969 (radio 0.26% / 0.59% tx 0.21% / 0.14% listen 0.04% / 0.45%)</t>
  </si>
  <si>
    <t xml:space="preserve"> 537607 P 0.18 13 3572175 134035655 263361 400072 0 235156 558481 9271078 24309 46887 0 18054 (radio 0.17% / 0.72% tx 0.19% / 0.24% listen 0.29% / 0.47%)</t>
  </si>
  <si>
    <t xml:space="preserve"> 537607 P 0.18 13 6128665 131483384 307738 460379 0 263441 591912 9237778 24792 49345 0 20802 (radio 0.24% / 0.75% tx 0.22% / 0.25% listen 0.02% / 0.50%)</t>
  </si>
  <si>
    <t xml:space="preserve"> 537607 P 0.18 13 6253277 131354128 316689 498351 0 264806 629671 9199676 24385 53110 0 16409 (radio 0.28% / 0.78% tx 0.23% / 0.24% listen 0.05% / 0.54%)</t>
  </si>
  <si>
    <t xml:space="preserve"> 537607 P 0.18 13 6072867 131538966 406953 502797 0 270193 543137 9286714 10648 34578 0 17796 (radio 0.03% / 0.46% tx 0.29% / 0.10% listen 0.05% / 0.35%)</t>
  </si>
  <si>
    <t xml:space="preserve"> 537607 P 0.18 13 5855751 131751875 468048 559070 0 291251 543038 9284645 20982 45242 0 19605 (radio 0.12% / 0.67% tx 0.02% / 0.21% listen 0.09% / 0.46%)</t>
  </si>
  <si>
    <t xml:space="preserve"> 537608 P 0.18 13 5880403 131720614 317757 468795 0 280877 553521 9274458 15548 39749 0 21023 (radio 0.25% / 0.56% tx 0.23% / 0.15% listen 0.02% / 0.40%)</t>
  </si>
  <si>
    <t xml:space="preserve"> 537607 P 0.18 13 6175840 131437085 301758 507627 0 285377 588495 9241290 22127 48075 0 19795 (radio 0.27% / 0.71% tx 0.21% / 0.22% listen 0.05% / 0.48%)</t>
  </si>
  <si>
    <t xml:space="preserve"> 537607 P 0.18 13 3287360 134318987 154242 341833 0 255096 532831 9294654 11262 39617 0 21280 (radio 0.04% / 0.51% tx 0.11% / 0.11% listen 0.24% / 0.40%)</t>
  </si>
  <si>
    <t xml:space="preserve"> 537607 P 0.18 13 5919421 131690682 387593 486053 0 277790 544565 9282940 9755 38325 0 22772 (radio 0.01% / 0.48% tx 0.28% / 0.09% listen 0.04% / 0.38%)</t>
  </si>
  <si>
    <t xml:space="preserve"> 537607 P 0.18 13 5159925 132448708 336999 476476 0 277047 605815 9223864 23180 47015 0 20258 (radio 0.27% / 0.71% tx 0.24% / 0.23% listen 0.03% / 0.47%)</t>
  </si>
  <si>
    <t xml:space="preserve"> 537608 P 0.18 13 5510539 132096076 302070 481102 0 284608 557027 9270718 17189 42507 0 18007 (radio 0.25% / 0.60% tx 0.21% / 0.17% listen 0.03% / 0.43%)</t>
  </si>
  <si>
    <t xml:space="preserve"> 537607 P 0.18 13 6572099 131040976 554908 610034 0 280385 585197 9244123 26014 48402 0 16381 (radio 0.22% / 0.75% tx 0.09% / 0.26% listen 0.13% / 0.49%)</t>
  </si>
  <si>
    <t xml:space="preserve"> 537607 P 0.18 13 6296906 131311842 368247 556270 0 318112 559847 9269851 19112 43619 0 20537 (radio 0.04% / 0.63% tx 0.26% / 0.19% listen 0.09% / 0.44%)</t>
  </si>
  <si>
    <t>DATA send to 1 'Hello 14'</t>
  </si>
  <si>
    <t>DATA recv 'Hello 14 from the client' from 8</t>
  </si>
  <si>
    <t>DATA recv 'Hello 14 from the client' from 2</t>
  </si>
  <si>
    <t>DATA recv 'Hello 14 from the client' from 6</t>
  </si>
  <si>
    <t>DATA recv 'Hello 14 from the client' from 4</t>
  </si>
  <si>
    <t>DATA recv 'Hello 14 from the client' from 11</t>
  </si>
  <si>
    <t>DATA recv 'Hello 14 from the client' from 7</t>
  </si>
  <si>
    <t>DATA recv 'Hello 14 from the client' from 14</t>
  </si>
  <si>
    <t>DATA recv 'Hello 14 from the client' from 15</t>
  </si>
  <si>
    <t>DATA recv 'Hello 14 from the client' from 10</t>
  </si>
  <si>
    <t>DATA recv 'Hello 14 from the client' from 16</t>
  </si>
  <si>
    <t>DATA recv 'Hello 14 from the client' from 12</t>
  </si>
  <si>
    <t>DATA recv 'Hello 14 from the client' from 5</t>
  </si>
  <si>
    <t>DATA recv 'Hello 14 from the client' from 9</t>
  </si>
  <si>
    <t>DATA recv 'Hello 14 from the client' from 17</t>
  </si>
  <si>
    <t>DATA recv 'Hello 14 from the client' from 3</t>
  </si>
  <si>
    <t>DATA recv 'Hello 14 from the client' from 13</t>
  </si>
  <si>
    <t>DATA recv 'Hello 14 from the client' from 1</t>
  </si>
  <si>
    <t xml:space="preserve"> 576007 P 0.18 14 6579684 140856586 298507 540687 0 316368 538296 9289668 15570 38928 0 21008 (radio 0.27% / 0.55% tx 0.20% / 0.15% listen 0.07% / 0.39%)</t>
  </si>
  <si>
    <t xml:space="preserve"> 576007 P 0.18 14 6171053 141261389 414810 563939 0 302685 549406 9280105 16617 39129 0 20030 (radio 0.08% / 0.56% tx 0.28% / 0.16% listen 0.09% / 0.39%)</t>
  </si>
  <si>
    <t xml:space="preserve"> 576007 P 0.18 14 5871080 141559763 405938 509072 0 268404 598208 9231567 34246 49355 0 14366 (radio 0.03% / 0.85% tx 0.27% / 0.34% listen 0.05% / 0.50%)</t>
  </si>
  <si>
    <t xml:space="preserve"> 576007 P 0.18 14 6808891 140630390 316024 530072 0 302255 549358 9280233 15042 34621 0 17144 (radio 0.28% / 0.50% tx 0.21% / 0.15% listen 0.06% / 0.35%)</t>
  </si>
  <si>
    <t xml:space="preserve"> 576007 P 0.18 14 4118878 143318527 281068 443130 0 251257 546700 9282872 17707 43058 0 16101 (radio 0.19% / 0.61% tx 0.19% / 0.18% listen 0.00% / 0.43%)</t>
  </si>
  <si>
    <t xml:space="preserve"> 576007 P 0.18 14 6669900 140771814 320563 494872 0 279558 541232 9288430 12825 34493 0 16117 (radio 0.26% / 0.48% tx 0.21% / 0.13% listen 0.04% / 0.35%)</t>
  </si>
  <si>
    <t xml:space="preserve"> 576007 P 0.18 14 6803228 140633817 327708 534633 0 283439 549948 9279689 11019 36282 0 18633 (radio 0.00% / 0.48% tx 0.22% / 0.11% listen 0.07% / 0.36%)</t>
  </si>
  <si>
    <t xml:space="preserve"> 576007 P 0.18 14 6640721 140799011 421732 543121 0 287336 567851 9260045 14779 40324 0 17143 (radio 0.07% / 0.56% tx 0.28% / 0.15% listen 0.07% / 0.41%)</t>
  </si>
  <si>
    <t xml:space="preserve"> 576007 P 0.18 14 6368664 141066705 479352 602181 0 315284 512910 9314830 11304 43111 0 24033 (radio 0.15% / 0.55% tx 0.03% / 0.11% listen 0.11% / 0.43%)</t>
  </si>
  <si>
    <t xml:space="preserve"> 576008 P 0.18 14 6414465 141014483 335664 509450 0 300537 534059 9293869 17907 40655 0 19660 (radio 0.28% / 0.59% tx 0.22% / 0.18% listen 0.05% / 0.41%)</t>
  </si>
  <si>
    <t xml:space="preserve"> 576007 P 0.18 14 6722240 140718413 319076 547875 0 306508 546397 9281328 17318 40248 0 21131 (radio 0.00% / 0.58% tx 0.21% / 0.17% listen 0.08% / 0.40%)</t>
  </si>
  <si>
    <t xml:space="preserve"> 576007 P 0.18 14 3897147 143538906 181002 398178 0 275782 609784 9219919 26760 56345 0 20686 (radio 0.10% / 0.84% tx 0.12% / 0.27% listen 0.27% / 0.57%)</t>
  </si>
  <si>
    <t xml:space="preserve"> 576007 P 0.18 14 6482830 140955130 401354 527687 0 297362 563406 9264448 13761 41634 0 19572 (radio 0.04% / 0.56% tx 0.27% / 0.14% listen 0.06% / 0.42%)</t>
  </si>
  <si>
    <t xml:space="preserve"> 576007 P 0.18 14 5754581 141683710 356593 527571 0 301291 594653 9235002 19594 51095 0 24244 (radio 0.01% / 0.71% tx 0.24% / 0.19% listen 0.06% / 0.51%)</t>
  </si>
  <si>
    <t xml:space="preserve"> 576008 P 0.18 14 6055675 141378611 315679 521290 0 306443 545133 9282535 13609 40188 0 21835 (radio 0.27% / 0.54% tx 0.21% / 0.13% listen 0.06% / 0.40%)</t>
  </si>
  <si>
    <t xml:space="preserve"> 576007 P 0.18 14 7089472 140351668 572089 645533 0 297164 517370 9310692 17181 35499 0 16779 (radio 0.24% / 0.53% tx 0.09% / 0.17% listen 0.14% / 0.36%)</t>
  </si>
  <si>
    <t xml:space="preserve"> 576007 P 0.18 14 6844570 140592186 383066 594773 0 334647 547661 9280344 14819 38503 0 16535 (radio 0.08% / 0.54% tx 0.25% / 0.15% listen 0.11% / 0.39%)</t>
  </si>
  <si>
    <t>DATA send to 1 'Hello 15'</t>
  </si>
  <si>
    <t>DATA recv 'Hello 15 from the client' from 8</t>
  </si>
  <si>
    <t>DATA recv 'Hello 15 from the client' from 11</t>
  </si>
  <si>
    <t>DATA recv 'Hello 15 from the client' from 6</t>
  </si>
  <si>
    <t>DATA recv 'Hello 15 from the client' from 4</t>
  </si>
  <si>
    <t>DATA recv 'Hello 15 from the client' from 2</t>
  </si>
  <si>
    <t>DATA recv 'Hello 15 from the client' from 7</t>
  </si>
  <si>
    <t>DATA recv 'Hello 15 from the client' from 14</t>
  </si>
  <si>
    <t>DATA recv 'Hello 15 from the client' from 16</t>
  </si>
  <si>
    <t>DATA recv 'Hello 15 from the client' from 10</t>
  </si>
  <si>
    <t>DATA recv 'Hello 15 from the client' from 1</t>
  </si>
  <si>
    <t>DATA recv 'Hello 15 from the client' from 9</t>
  </si>
  <si>
    <t>DATA recv 'Hello 15 from the client' from 15</t>
  </si>
  <si>
    <t>DATA recv 'Hello 15 from the client' from 5</t>
  </si>
  <si>
    <t>DATA recv 'Hello 15 from the client' from 17</t>
  </si>
  <si>
    <t>DATA recv 'Hello 15 from the client' from 12</t>
  </si>
  <si>
    <t>DATA recv 'Hello 15 from the client' from 13</t>
  </si>
  <si>
    <t xml:space="preserve"> 614407 P 0.18 15 7120466 150143669 314986 576988 0 331099 540779 9287083 16479 36301 0 14731 (radio 0.02% / 0.53% tx 0.20% / 0.16% listen 0.09% / 0.36%)</t>
  </si>
  <si>
    <t xml:space="preserve"> 614407 P 0.18 15 6723379 150538695 431064 609095 0 324346 552323 9277306 16254 45156 0 21661 (radio 0.11% / 0.62% tx 0.00% / 0.16% listen 0.11% / 0.45%)</t>
  </si>
  <si>
    <t xml:space="preserve"> 614407 P 0.18 15 6375192 150885285 415908 544162 0 285763 504109 9325522 9970 35090 0 17359 (radio 0.06% / 0.45% tx 0.26% / 0.10% listen 0.07% / 0.35%)</t>
  </si>
  <si>
    <t xml:space="preserve"> 614407 P 0.18 15 7432080 149834813 339422 585118 0 321349 623186 9204423 23398 55046 0 19094 (radio 0.04% / 0.79% tx 0.21% / 0.23% listen 0.09% / 0.56%)</t>
  </si>
  <si>
    <t xml:space="preserve"> 614407 P 0.18 15 4671877 152595414 298945 485340 0 267683 552996 9276887 17877 42210 0 16426 (radio 0.22% / 0.61% tx 0.19% / 0.18% listen 0.03% / 0.42%)</t>
  </si>
  <si>
    <t xml:space="preserve"> 614407 P 0.18 15 7206692 150062896 334780 530362 0 294824 536789 9291082 14217 35490 0 15266 (radio 0.00% / 0.50% tx 0.21% / 0.14% listen 0.06% / 0.36%)</t>
  </si>
  <si>
    <t xml:space="preserve"> 614407 P 0.18 15 7380975 149885707 343183 576420 0 302457 577744 9251890 15475 41787 0 19018 (radio 0.03% / 0.58% tx 0.21% / 0.15% listen 0.09% / 0.42%)</t>
  </si>
  <si>
    <t xml:space="preserve"> 614407 P 0.18 15 7199116 150070496 438446 586810 0 307626 558392 9271485 16714 43689 0 20290 (radio 0.10% / 0.61% tx 0.00% / 0.17% listen 0.10% / 0.44%)</t>
  </si>
  <si>
    <t xml:space="preserve"> 614407 P 0.18 15 6911889 150352875 497945 648380 0 335290 543222 9286170 18593 46199 0 20006 (radio 0.18% / 0.65% tx 0.04% / 0.18% listen 0.13% / 0.47%)</t>
  </si>
  <si>
    <t xml:space="preserve"> 614408 P 0.18 15 6989391 150269166 358627 554814 0 316839 574923 9254683 22963 45364 0 16302 (radio 0.03% / 0.69% tx 0.22% / 0.23% listen 0.07% / 0.46%)</t>
  </si>
  <si>
    <t xml:space="preserve"> 614407 P 0.18 15 7250342 150019825 329379 587806 0 325129 528099 9301412 10303 39931 0 18621 (radio 0.03% / 0.51% tx 0.20% / 0.10% listen 0.10% / 0.40%)</t>
  </si>
  <si>
    <t xml:space="preserve"> 614407 P 0.18 15 4442344 152821406 191393 441681 0 298805 545194 9282500 10391 43503 0 23023 (radio 0.12% / 0.54% tx 0.12% / 0.10% listen 0.00% / 0.44%)</t>
  </si>
  <si>
    <t xml:space="preserve"> 614407 P 0.18 15 7047043 150220468 416694 571516 0 317275 564210 9265338 15340 43829 0 19913 (radio 0.08% / 0.60% tx 0.26% / 0.15% listen 0.09% / 0.44%)</t>
  </si>
  <si>
    <t xml:space="preserve"> 614407 P 0.18 15 6323502 150944390 369284 573256 0 325886 568918 9260680 12691 45685 0 24595 (radio 0.05% / 0.59% tx 0.23% / 0.12% listen 0.09% / 0.46%)</t>
  </si>
  <si>
    <t xml:space="preserve"> 614408 P 0.18 15 6609948 150653975 331106 562420 0 325017 554270 9275364 15427 41130 0 18574 (radio 0.02% / 0.57% tx 0.21% / 0.15% listen 0.08% / 0.41%)</t>
  </si>
  <si>
    <t xml:space="preserve"> 614407 P 0.18 15 7593889 149677245 582056 683576 0 317532 504414 9325577 9967 38043 0 20368 (radio 0.25% / 0.48% tx 0.09% / 0.10% listen 0.16% / 0.38%)</t>
  </si>
  <si>
    <t xml:space="preserve"> 614407 P 0.18 15 7380238 149886231 398407 630566 0 351177 535665 9294045 15341 35793 0 16530 (radio 0.10% / 0.52% tx 0.25% / 0.15% listen 0.12% / 0.36%)</t>
  </si>
  <si>
    <t>DATA send to 1 'Hello 16'</t>
  </si>
  <si>
    <t>DATA recv 'Hello 16 from the client' from 11</t>
  </si>
  <si>
    <t>DATA recv 'Hello 16 from the client' from 2</t>
  </si>
  <si>
    <t>DATA recv 'Hello 16 from the client' from 6</t>
  </si>
  <si>
    <t>DATA recv 'Hello 16 from the client' from 4</t>
  </si>
  <si>
    <t>DATA recv 'Hello 16 from the client' from 16</t>
  </si>
  <si>
    <t>DATA recv 'Hello 16 from the client' from 5</t>
  </si>
  <si>
    <t>DATA recv 'Hello 16 from the client' from 7</t>
  </si>
  <si>
    <t>DATA recv 'Hello 16 from the client' from 10</t>
  </si>
  <si>
    <t>DATA recv 'Hello 16 from the client' from 9</t>
  </si>
  <si>
    <t>DATA recv 'Hello 16 from the client' from 3</t>
  </si>
  <si>
    <t>DATA recv 'Hello 16 from the client' from 8</t>
  </si>
  <si>
    <t>DATA recv 'Hello 16 from the client' from 14</t>
  </si>
  <si>
    <t>DATA recv 'Hello 16 from the client' from 17</t>
  </si>
  <si>
    <t>DATA recv 'Hello 16 from the client' from 1</t>
  </si>
  <si>
    <t>DATA recv 'Hello 16 from the client' from 12</t>
  </si>
  <si>
    <t>DATA recv 'Hello 16 from the client' from 13</t>
  </si>
  <si>
    <t xml:space="preserve"> 652807 P 0.18 16 7669315 159424382 330820 618928 0 354033 548846 9280713 15834 41940 0 22934 (radio 0.05% / 0.58% tx 0.19% / 0.16% listen 0.11% / 0.42%)</t>
  </si>
  <si>
    <t xml:space="preserve"> 652807 P 0.18 16 7321340 159770457 449445 660517 0 345637 597958 9231762 18381 51422 0 21291 (radio 0.15% / 0.71% tx 0.01% / 0.18% listen 0.13% / 0.52%)</t>
  </si>
  <si>
    <t xml:space="preserve"> 652807 P 0.18 16 6880751 160207465 426630 578064 0 301412 505556 9322180 10722 33902 0 15649 (radio 0.08% / 0.45% tx 0.25% / 0.10% listen 0.08% / 0.34%)</t>
  </si>
  <si>
    <t xml:space="preserve"> 652807 P 0.18 16 7971823 159122780 351954 618623 0 340457 539740 9287967 12532 33505 0 19108 (radio 0.06% / 0.46% tx 0.21% / 0.12% listen 0.11% / 0.34%)</t>
  </si>
  <si>
    <t xml:space="preserve"> 652807 P 0.18 16 5209651 161887363 317552 527993 0 287129 537771 9291949 18607 42653 0 19446 (radio 0.24% / 0.62% tx 0.19% / 0.18% listen 0.05% / 0.43%)</t>
  </si>
  <si>
    <t xml:space="preserve"> 652807 P 0.18 16 7811089 159288232 356987 576903 0 312025 604394 9225336 22207 46541 0 17201 (radio 0.04% / 0.69% tx 0.21% / 0.22% listen 0.08% / 0.47%)</t>
  </si>
  <si>
    <t xml:space="preserve"> 652807 P 0.18 16 7782262 159317321 454941 633126 0 329214 583143 9246825 16495 46316 0 21588 (radio 0.13% / 0.63% tx 0.01% / 0.16% listen 0.12% / 0.47%)</t>
  </si>
  <si>
    <t xml:space="preserve"> 652807 P 0.18 16 7463435 159629077 514750 698866 0 360486 551543 9276202 16805 50486 0 25196 (radio 0.21% / 0.68% tx 0.05% / 0.17% listen 0.16% / 0.51%)</t>
  </si>
  <si>
    <t xml:space="preserve"> 652808 P 0.18 16 7525624 159560758 375381 595228 0 337525 536230 9291592 16754 40414 0 20686 (radio 0.06% / 0.58% tx 0.22% / 0.17% listen 0.09% / 0.41%)</t>
  </si>
  <si>
    <t xml:space="preserve"> 652807 P 0.18 16 7798127 159299768 346872 627940 0 343754 547782 9279943 17493 40134 0 18625 (radio 0.06% / 0.58% tx 0.20% / 0.17% listen 0.11% / 0.40%)</t>
  </si>
  <si>
    <t xml:space="preserve"> 652807 P 0.18 16 5041641 162051842 206931 493282 0 318316 599294 9230436 15538 51601 0 19511 (radio 0.16% / 0.68% tx 0.12% / 0.15% listen 0.03% / 0.52%)</t>
  </si>
  <si>
    <t xml:space="preserve"> 652807 P 0.18 16 7669351 159427862 438352 627935 0 338126 622305 9207394 21658 56419 0 20851 (radio 0.12% / 0.79% tx 0.00% / 0.22% listen 0.11% / 0.57%)</t>
  </si>
  <si>
    <t xml:space="preserve"> 652807 P 0.18 16 6913771 160182019 386786 619397 0 348849 590266 9237629 17502 46141 0 22963 (radio 0.08% / 0.64% tx 0.23% / 0.17% listen 0.11% / 0.46%)</t>
  </si>
  <si>
    <t xml:space="preserve"> 652808 P 0.18 16 7159690 159932079 347667 603337 0 346897 549739 9278104 16561 40917 0 21880 (radio 0.05% / 0.58% tx 0.20% / 0.16% listen 0.10% / 0.41%)</t>
  </si>
  <si>
    <t xml:space="preserve"> 652807 P 0.18 16 8125897 158973070 596936 723570 0 334998 532005 9295825 14880 39994 0 17466 (radio 0.01% / 0.55% tx 0.10% / 0.15% listen 0.17% / 0.40%)</t>
  </si>
  <si>
    <t xml:space="preserve"> 652807 P 0.18 16 7947559 159146803 431432 676954 0 369464 567318 9260572 33025 46388 0 18287 (radio 0.14% / 0.80% tx 0.00% / 0.33% listen 0.14% / 0.47%)</t>
  </si>
  <si>
    <t xml:space="preserve"> 652807 P 0.18 16 7956267 159138350 358974 617340 0 320512 575289 9252643 15791 40920 0 18055 (radio 0.07% / 0.57% tx 0.21% / 0.16% listen 0.11% / 0.41%)</t>
  </si>
  <si>
    <t>DATA send to 1 'Hello 17'</t>
  </si>
  <si>
    <t>DATA recv 'Hello 17 from the client' from 4</t>
  </si>
  <si>
    <t>DATA recv 'Hello 17 from the client' from 8</t>
  </si>
  <si>
    <t>DATA recv 'Hello 17 from the client' from 1</t>
  </si>
  <si>
    <t>DATA recv 'Hello 17 from the client' from 2</t>
  </si>
  <si>
    <t>DATA recv 'Hello 17 from the client' from 6</t>
  </si>
  <si>
    <t>DATA recv 'Hello 17 from the client' from 16</t>
  </si>
  <si>
    <t>DATA recv 'Hello 17 from the client' from 9</t>
  </si>
  <si>
    <t>DATA recv 'Hello 17 from the client' from 10</t>
  </si>
  <si>
    <t>DATA recv 'Hello 17 from the client' from 11</t>
  </si>
  <si>
    <t>DATA recv 'Hello 17 from the client' from 5</t>
  </si>
  <si>
    <t>DATA recv 'Hello 17 from the client' from 12</t>
  </si>
  <si>
    <t>DATA recv 'Hello 17 from the client' from 13</t>
  </si>
  <si>
    <t>DATA recv 'Hello 17 from the client' from 14</t>
  </si>
  <si>
    <t>DATA recv 'Hello 17 from the client' from 15</t>
  </si>
  <si>
    <t>DATA recv 'Hello 17 from the client' from 3</t>
  </si>
  <si>
    <t>DATA recv 'Hello 17 from the client' from 17</t>
  </si>
  <si>
    <t>DATA recv 'Hello 17 from the client' from 7</t>
  </si>
  <si>
    <t xml:space="preserve"> 691207 P 0.18 17 8232231 168690844 350063 657023 0 369472 562913 9266462 19243 38095 0 15439 (radio 0.08% / 0.58% tx 0.19% / 0.19% listen 0.12% / 0.38%)</t>
  </si>
  <si>
    <t xml:space="preserve"> 691207 P 0.18 17 7415851 169501905 443857 615569 0 315361 535097 9294440 17227 37505 0 13949 (radio 0.11% / 0.55% tx 0.00% / 0.17% listen 0.10% / 0.38%)</t>
  </si>
  <si>
    <t xml:space="preserve"> 691207 P 0.18 17 8539159 168383066 362287 656730 0 357501 567333 9260286 10333 38107 0 17044 (radio 0.09% / 0.49% tx 0.20% / 0.10% listen 0.12% / 0.38%)</t>
  </si>
  <si>
    <t xml:space="preserve"> 691207 P 0.18 17 5755671 171169275 332906 571106 0 302703 546017 9281912 15354 43113 0 15574 (radio 0.02% / 0.59% tx 0.18% / 0.15% listen 0.08% / 0.43%)</t>
  </si>
  <si>
    <t xml:space="preserve"> 691207 P 0.18 17 8357269 168571634 371957 611597 0 328400 546177 9283402 14970 34694 0 16375 (radio 0.07% / 0.50% tx 0.21% / 0.15% listen 0.10% / 0.35%)</t>
  </si>
  <si>
    <t xml:space="preserve"> 691207 P 0.18 17 8374284 168553258 474165 678039 0 345205 592020 9235937 19224 44913 0 15991 (radio 0.16% / 0.65% tx 0.02% / 0.19% listen 0.14% / 0.45%)</t>
  </si>
  <si>
    <t xml:space="preserve"> 691207 P 0.18 17 7992350 168929748 528187 736703 0 378978 528912 9300671 13437 37837 0 18492 (radio 0.22% / 0.52% tx 0.05% / 0.13% listen 0.17% / 0.38%)</t>
  </si>
  <si>
    <t xml:space="preserve"> 691208 P 0.18 17 8062733 168851493 390025 632438 0 355608 537106 9290735 14644 37210 0 18083 (radio 0.09% / 0.52% tx 0.22% / 0.14% listen 0.11% / 0.37%)</t>
  </si>
  <si>
    <t xml:space="preserve"> 691207 P 0.18 17 5612961 171310185 224128 535212 0 338565 571317 9258343 17197 41930 0 20249 (radio 0.18% / 0.60% tx 0.12% / 0.17% listen 0.05% / 0.42%)</t>
  </si>
  <si>
    <t xml:space="preserve"> 691207 P 0.18 17 8241900 168683096 453488 666565 0 356625 572546 9255234 15136 38630 0 18499 (radio 0.14% / 0.54% tx 0.01% / 0.15% listen 0.13% / 0.39%)</t>
  </si>
  <si>
    <t xml:space="preserve"> 691207 P 0.18 17 7505324 169420454 400492 665382 0 367875 591551 9238435 13706 45985 0 19026 (radio 0.11% / 0.60% tx 0.22% / 0.13% listen 0.13% / 0.46%)</t>
  </si>
  <si>
    <t xml:space="preserve"> 691208 P 0.18 17 7764914 169154597 365403 648029 0 361086 605221 9222518 17736 44692 0 14189 (radio 0.08% / 0.63% tx 0.20% / 0.18% listen 0.12% / 0.45%)</t>
  </si>
  <si>
    <t xml:space="preserve"> 691207 P 0.18 17 8679093 168247452 615246 762667 0 348808 553193 9274382 18310 39097 0 13810 (radio 0.05% / 0.58% tx 0.10% / 0.18% listen 0.18% / 0.39%)</t>
  </si>
  <si>
    <t xml:space="preserve"> 691207 P 0.18 17 8509997 168412084 447767 717508 0 387193 562435 9265281 16335 40554 0 17729 (radio 0.17% / 0.57% tx 0.01% / 0.16% listen 0.16% / 0.41%)</t>
  </si>
  <si>
    <t xml:space="preserve"> 691207 P 0.18 17 7859900 169061610 461943 696692 0 362957 538557 9291153 12498 36175 0 17320 (radio 0.16% / 0.49% tx 0.01% / 0.12% listen 0.15% / 0.36%)</t>
  </si>
  <si>
    <t xml:space="preserve"> 691207 P 0.18 17 8544871 168377502 373352 657178 0 334688 588602 9239152 14378 39838 0 14176 (radio 0.09% / 0.55% tx 0.21% / 0.14% listen 0.12% / 0.40%)</t>
  </si>
  <si>
    <t xml:space="preserve"> 691207 P 0.18 17 8328545 168597120 354398 666728 0 362539 530415 9297352 7526 38788 0 18785 (radio 0.09% / 0.47% tx 0.20% / 0.07% listen 0.13% / 0.39%)</t>
  </si>
  <si>
    <t>DATA send to 1 'Hello 18'</t>
  </si>
  <si>
    <t>DATA recv 'Hello 18 from the client' from 8</t>
  </si>
  <si>
    <t>DATA recv 'Hello 18 from the client' from 6</t>
  </si>
  <si>
    <t>DATA recv 'Hello 18 from the client' from 4</t>
  </si>
  <si>
    <t>DATA recv 'Hello 18 from the client' from 16</t>
  </si>
  <si>
    <t>DATA recv 'Hello 18 from the client' from 12</t>
  </si>
  <si>
    <t>DATA recv 'Hello 18 from the client' from 14</t>
  </si>
  <si>
    <t>DATA recv 'Hello 18 from the client' from 17</t>
  </si>
  <si>
    <t>DATA recv 'Hello 18 from the client' from 5</t>
  </si>
  <si>
    <t>DATA recv 'Hello 18 from the client' from 15</t>
  </si>
  <si>
    <t>DATA recv 'Hello 18 from the client' from 3</t>
  </si>
  <si>
    <t>DATA recv 'Hello 18 from the client' from 13</t>
  </si>
  <si>
    <t>DATA recv 'Hello 18 from the client' from 9</t>
  </si>
  <si>
    <t>DATA recv 'Hello 18 from the client' from 2</t>
  </si>
  <si>
    <t>DATA recv 'Hello 18 from the client' from 1</t>
  </si>
  <si>
    <t>DATA recv 'Hello 18 from the client' from 7</t>
  </si>
  <si>
    <t>DATA recv 'Hello 18 from the client' from 11</t>
  </si>
  <si>
    <t>DATA recv 'Hello 18 from the client' from 10</t>
  </si>
  <si>
    <t xml:space="preserve"> 729607 P 0.18 18 8810180 177940918 368049 697746 0 383636 577946 9250074 17986 40723 0 14164 (radio 0.11% / 0.59% tx 0.19% / 0.18% listen 0.14% / 0.41%)</t>
  </si>
  <si>
    <t xml:space="preserve"> 729607 P 0.18 18 7971165 178774480 459364 655206 0 329366 555311 9272575 15507 39637 0 14005 (radio 0.13% / 0.56% tx 0.01% / 0.15% listen 0.12% / 0.40%)</t>
  </si>
  <si>
    <t xml:space="preserve"> 729607 P 0.18 18 9102678 177649098 377996 692442 0 373394 563516 9266032 15709 35712 0 15893 (radio 0.11% / 0.52% tx 0.20% / 0.15% listen 0.14% / 0.36%)</t>
  </si>
  <si>
    <t xml:space="preserve"> 729607 P 0.18 18 6299793 180455165 346717 611499 0 320417 544119 9285890 13811 40393 0 17714 (radio 0.05% / 0.55% tx 0.18% / 0.14% listen 0.09% / 0.41%)</t>
  </si>
  <si>
    <t xml:space="preserve"> 729607 P 0.18 18 8906934 177849724 387066 648486 0 342834 549662 9278090 15109 36889 0 14434 (radio 0.09% / 0.52% tx 0.20% / 0.15% listen 0.11% / 0.37%)</t>
  </si>
  <si>
    <t xml:space="preserve"> 729607 P 0.18 18 8940694 177816773 488020 715638 0 360688 566407 9263515 13855 37599 0 15483 (radio 0.18% / 0.52% tx 0.03% / 0.14% listen 0.15% / 0.38%)</t>
  </si>
  <si>
    <t xml:space="preserve"> 729607 P 0.18 18 8515363 178236507 540302 775170 0 396589 523010 9306759 12115 38467 0 17611 (radio 0.01% / 0.51% tx 0.05% / 0.12% listen 0.18% / 0.39%)</t>
  </si>
  <si>
    <t xml:space="preserve"> 729608 P 0.18 18 8605373 178138469 405766 670849 0 372772 542637 9286976 15741 38411 0 17164 (radio 0.11% / 0.55% tx 0.21% / 0.16% listen 0.12% / 0.39%)</t>
  </si>
  <si>
    <t xml:space="preserve"> 729607 P 0.18 18 6171461 180579283 238150 578308 0 359613 558497 9269098 14022 43096 0 21048 (radio 0.20% / 0.58% tx 0.12% / 0.14% listen 0.07% / 0.43%)</t>
  </si>
  <si>
    <t xml:space="preserve"> 729607 P 0.18 18 8822550 177932460 472501 703093 0 373360 580647 9249364 19013 36528 0 16735 (radio 0.16% / 0.56% tx 0.02% / 0.19% listen 0.14% / 0.37%)</t>
  </si>
  <si>
    <t xml:space="preserve"> 729607 P 0.18 18 8079167 178676552 411909 705336 0 387186 573840 9256098 11417 39954 0 19311 (radio 0.13% / 0.52% tx 0.22% / 0.11% listen 0.14% / 0.40%)</t>
  </si>
  <si>
    <t xml:space="preserve"> 729608 P 0.18 18 8309136 178438370 377618 687575 0 381234 544219 9283773 12215 39546 0 20148 (radio 0.11% / 0.52% tx 0.20% / 0.12% listen 0.13% / 0.40%)</t>
  </si>
  <si>
    <t xml:space="preserve"> 729607 P 0.18 18 9047857 177703944 460217 749975 0 400222 537857 9291860 12450 32467 0 13029 (radio 0.18% / 0.45% tx 0.01% / 0.12% listen 0.17% / 0.33%)</t>
  </si>
  <si>
    <t xml:space="preserve"> 729607 P 0.18 18 8434452 178316931 482140 740352 0 379899 574549 9255321 20197 43660 0 16942 (radio 0.19% / 0.64% tx 0.02% / 0.20% listen 0.16% / 0.44%)</t>
  </si>
  <si>
    <t xml:space="preserve"> 729607 P 0.18 18 9091606 177660648 382964 687611 0 346568 546733 9283146 9612 30433 0 11880 (radio 0.11% / 0.40% tx 0.20% / 0.09% listen 0.13% / 0.30%)</t>
  </si>
  <si>
    <t xml:space="preserve"> 729607 P 0.18 18 8951554 177802731 383481 717741 0 375758 623006 9205611 29083 51013 0 13219 (radio 0.12% / 0.81% tx 0.20% / 0.29% listen 0.15% / 0.51%)</t>
  </si>
  <si>
    <t xml:space="preserve"> 729607 P 0.18 18 9194428 177562000 630650 796101 0 361890 515332 9314548 15404 33434 0 13082 (radio 0.07% / 0.49% tx 0.10% / 0.15% listen 0.19% / 0.34%)</t>
  </si>
  <si>
    <t>DATA send to 1 'Hello 19'</t>
  </si>
  <si>
    <t>DATA recv 'Hello 19 from the client' from 4</t>
  </si>
  <si>
    <t>DATA recv 'Hello 19 from the client' from 14</t>
  </si>
  <si>
    <t>DATA recv 'Hello 19 from the client' from 16</t>
  </si>
  <si>
    <t>DATA recv 'Hello 19 from the client' from 8</t>
  </si>
  <si>
    <t>DATA recv 'Hello 19 from the client' from 12</t>
  </si>
  <si>
    <t>DATA recv 'Hello 19 from the client' from 17</t>
  </si>
  <si>
    <t>DATA recv 'Hello 19 from the client' from 9</t>
  </si>
  <si>
    <t>DATA recv 'Hello 19 from the client' from 2</t>
  </si>
  <si>
    <t>DATA recv 'Hello 19 from the client' from 6</t>
  </si>
  <si>
    <t>DATA recv 'Hello 19 from the client' from 15</t>
  </si>
  <si>
    <t>DATA recv 'Hello 19 from the client' from 1</t>
  </si>
  <si>
    <t>DATA recv 'Hello 19 from the client' from 13</t>
  </si>
  <si>
    <t>DATA recv 'Hello 19 from the client' from 11</t>
  </si>
  <si>
    <t>DATA recv 'Hello 19 from the client' from 7</t>
  </si>
  <si>
    <t>DATA recv 'Hello 19 from the client' from 10</t>
  </si>
  <si>
    <t>DATA recv 'Hello 19 from the client' from 5</t>
  </si>
  <si>
    <t xml:space="preserve"> 768007 P 0.18 19 9380773 187198327 385517 739759 0 402142 570590 9257409 17468 42013 0 18506 (radio 0.13% / 0.60% tx 0.19% / 0.17% listen 0.15% / 0.42%)</t>
  </si>
  <si>
    <t xml:space="preserve"> 768007 P 0.18 19 8495584 188079574 471550 691824 0 345170 524416 9305094 12186 36618 0 15804 (radio 0.15% / 0.49% tx 0.02% / 0.12% listen 0.13% / 0.37%)</t>
  </si>
  <si>
    <t xml:space="preserve"> 768007 P 0.18 19 9674787 186904699 394467 737040 0 394286 572106 9255601 16471 44598 0 20892 (radio 0.13% / 0.62% tx 0.20% / 0.16% listen 0.15% / 0.45%)</t>
  </si>
  <si>
    <t xml:space="preserve"> 768007 P 0.18 19 6852985 189729685 360741 658465 0 340655 553189 9274520 14024 46966 0 20238 (radio 0.08% / 0.62% tx 0.18% / 0.14% listen 0.11% / 0.47%)</t>
  </si>
  <si>
    <t xml:space="preserve"> 768007 P 0.18 19 9502859 187083439 407398 698696 0 362766 595922 9233715 20332 50210 0 19932 (radio 0.12% / 0.71% tx 0.20% / 0.20% listen 0.13% / 0.51%)</t>
  </si>
  <si>
    <t xml:space="preserve"> 768007 P 0.18 19 9497824 187087559 501208 759938 0 382818 557127 9270786 13188 44300 0 22130 (radio 0.20% / 0.58% tx 0.03% / 0.13% listen 0.16% / 0.45%)</t>
  </si>
  <si>
    <t xml:space="preserve"> 768007 P 0.18 19 9080247 187501268 563808 826536 0 419527 564882 9264761 23506 51366 0 22938 (radio 0.05% / 0.76% tx 0.06% / 0.23% listen 0.20% / 0.52%)</t>
  </si>
  <si>
    <t xml:space="preserve"> 768008 P 0.18 19 9164702 187408660 425344 715199 0 391707 559326 9270191 19578 44350 0 18935 (radio 0.14% / 0.65% tx 0.21% / 0.19% listen 0.14% / 0.45%)</t>
  </si>
  <si>
    <t xml:space="preserve"> 768007 P 0.18 19 6758360 189822014 255875 630544 0 381482 586896 9242731 17725 52236 0 21869 (radio 0.01% / 0.71% tx 0.13% / 0.18% listen 0.10% / 0.53%)</t>
  </si>
  <si>
    <t xml:space="preserve"> 768007 P 0.18 19 9432955 187149802 488775 754742 0 396205 610402 9217342 16274 51649 0 22845 (radio 0.19% / 0.69% tx 0.03% / 0.16% listen 0.16% / 0.52%)</t>
  </si>
  <si>
    <t xml:space="preserve"> 768007 P 0.18 19 8690375 187894984 434938 758611 0 412535 611205 9218432 23029 53275 0 25349 (radio 0.17% / 0.77% tx 0.00% / 0.23% listen 0.16% / 0.54%)</t>
  </si>
  <si>
    <t xml:space="preserve"> 768008 P 0.18 19 8871603 187703662 394347 738034 0 405473 562464 9265292 16729 50459 0 24239 (radio 0.13% / 0.68% tx 0.20% / 0.17% listen 0.15% / 0.51%)</t>
  </si>
  <si>
    <t xml:space="preserve"> 768007 P 0.18 19 9706579 186872887 516952 823583 0 424179 658719 9168943 56735 73608 0 23957 (radio 0.02% / 1.32% tx 0.04% / 0.57% listen 0.20% / 0.74%)</t>
  </si>
  <si>
    <t xml:space="preserve"> 768007 P 0.18 19 9024085 187556906 505388 790616 0 399320 589630 9239975 23248 50264 0 19421 (radio 0.00% / 0.74% tx 0.03% / 0.23% listen 0.18% / 0.51%)</t>
  </si>
  <si>
    <t xml:space="preserve"> 768007 P 0.18 19 9750964 186831169 403653 751765 0 367579 659355 9170521 20689 64154 0 21011 (radio 0.15% / 0.86% tx 0.20% / 0.21% listen 0.16% / 0.65%)</t>
  </si>
  <si>
    <t xml:space="preserve"> 768007 P 0.18 19 9508178 187075787 398730 763575 0 398876 556621 9273056 15249 45834 0 23118 (radio 0.15% / 0.62% tx 0.20% / 0.15% listen 0.16% / 0.46%)</t>
  </si>
  <si>
    <t xml:space="preserve"> 768007 P 0.18 19 9761891 186824353 646973 845869 0 382696 567460 9262353 16323 49768 0 20806 (radio 0.10% / 0.67% tx 0.11% / 0.16% listen 0.21% / 0.50%)</t>
  </si>
  <si>
    <t>DATA send to 1 'Hello 20'</t>
  </si>
  <si>
    <t>DATA recv 'Hello 20 from the client' from 2</t>
  </si>
  <si>
    <t>DATA recv 'Hello 20 from the client' from 4</t>
  </si>
  <si>
    <t>DATA recv 'Hello 20 from the client' from 1</t>
  </si>
  <si>
    <t>DATA recv 'Hello 20 from the client' from 12</t>
  </si>
  <si>
    <t>DATA recv 'Hello 20 from the client' from 5</t>
  </si>
  <si>
    <t>DATA recv 'Hello 20 from the client' from 17</t>
  </si>
  <si>
    <t>DATA recv 'Hello 20 from the client' from 8</t>
  </si>
  <si>
    <t>DATA recv 'Hello 20 from the client' from 9</t>
  </si>
  <si>
    <t>DATA recv 'Hello 20 from the client' from 14</t>
  </si>
  <si>
    <t>DATA recv 'Hello 20 from the client' from 15</t>
  </si>
  <si>
    <t>DATA recv 'Hello 20 from the client' from 6</t>
  </si>
  <si>
    <t>DATA recv 'Hello 20 from the client' from 3</t>
  </si>
  <si>
    <t>DATA recv 'Hello 20 from the client' from 16</t>
  </si>
  <si>
    <t>DATA recv 'Hello 20 from the client' from 7</t>
  </si>
  <si>
    <t>DATA recv 'Hello 20 from the client' from 11</t>
  </si>
  <si>
    <t>DATA recv 'Hello 20 from the client' from 13</t>
  </si>
  <si>
    <t>DATA recv 'Hello 20 from the client' from 10</t>
  </si>
  <si>
    <t xml:space="preserve"> 806407 P 0.18 20 9947791 196461031 403846 784694 0 422028 567015 9262704 18329 44935 0 19886 (radio 0.15% / 0.64% tx 0.19% / 0.18% listen 0.17% / 0.45%)</t>
  </si>
  <si>
    <t xml:space="preserve"> 806407 P 0.18 20 9034867 197368196 487521 733695 0 363022 539280 9288622 15971 41871 0 17852 (radio 0.17% / 0.58% tx 0.02% / 0.16% listen 0.14% / 0.42%)</t>
  </si>
  <si>
    <t xml:space="preserve"> 806407 P 0.18 20 10308070 196099234 413753 796250 0 415061 633280 9194535 19286 59210 0 20775 (radio 0.17% / 0.79% tx 0.20% / 0.19% listen 0.17% / 0.60%)</t>
  </si>
  <si>
    <t xml:space="preserve"> 806407 P 0.18 20 7411563 199001007 377837 710037 0 361008 558575 9271322 17096 51572 0 20353 (radio 0.11% / 0.69% tx 0.18% / 0.17% listen 0.13% / 0.52%)</t>
  </si>
  <si>
    <t xml:space="preserve"> 806407 P 0.18 20 10068403 196347454 427310 743926 0 383856 565541 9264015 19912 45230 0 21090 (radio 0.15% / 0.66% tx 0.20% / 0.20% listen 0.15% / 0.46%)</t>
  </si>
  <si>
    <t xml:space="preserve"> 806407 P 0.18 20 10074959 196340261 517715 804023 0 398554 577132 9252702 16507 44085 0 15736 (radio 0.01% / 0.61% tx 0.04% / 0.16% listen 0.18% / 0.44%)</t>
  </si>
  <si>
    <t xml:space="preserve"> 806407 P 0.18 20 9663830 196745651 591773 880273 0 441232 583580 9244383 27965 53737 0 21705 (radio 0.08% / 0.83% tx 0.07% / 0.28% listen 0.01% / 0.54%)</t>
  </si>
  <si>
    <t xml:space="preserve"> 806408 P 0.18 20 9745770 196657313 447356 763978 0 408302 581065 9248653 22012 48779 0 16595 (radio 0.17% / 0.72% tx 0.00% / 0.22% listen 0.16% / 0.49%)</t>
  </si>
  <si>
    <t xml:space="preserve"> 806407 P 0.18 20 7322079 199086128 271728 681480 0 406132 563717 9264114 15853 50936 0 24650 (radio 0.04% / 0.67% tx 0.13% / 0.16% listen 0.12% / 0.51%)</t>
  </si>
  <si>
    <t xml:space="preserve"> 806407 P 0.18 20 9997087 196415526 501439 799845 0 419925 564129 9265724 12664 45103 0 23720 (radio 0.00% / 0.58% tx 0.03% / 0.12% listen 0.17% / 0.45%)</t>
  </si>
  <si>
    <t xml:space="preserve"> 806407 P 0.18 20 9289508 197125565 449170 811896 0 438990 599130 9230581 14232 53285 0 26455 (radio 0.19% / 0.68% tx 0.00% / 0.14% listen 0.18% / 0.54%)</t>
  </si>
  <si>
    <t xml:space="preserve"> 806408 P 0.18 20 9435247 196969556 409749 785037 0 424793 563641 9265894 15402 47003 0 19320 (radio 0.16% / 0.63% tx 0.19% / 0.15% listen 0.17% / 0.47%)</t>
  </si>
  <si>
    <t xml:space="preserve"> 806407 P 0.18 20 10270914 196136453 535736 863435 0 439060 564332 9263566 18784 39852 0 14881 (radio 0.05% / 0.59% tx 0.05% / 0.19% listen 0.00% / 0.40%)</t>
  </si>
  <si>
    <t xml:space="preserve"> 806407 P 0.18 20 9617447 196793121 526351 840771 0 420291 593359 9236215 20963 50155 0 20971 (radio 0.03% / 0.72% tx 0.04% / 0.21% listen 0.19% / 0.51%)</t>
  </si>
  <si>
    <t xml:space="preserve"> 806407 P 0.18 20 10306324 196103743 416898 790496 0 384430 555357 9272574 13245 38731 0 16851 (radio 0.16% / 0.52% tx 0.20% / 0.13% listen 0.17% / 0.39%)</t>
  </si>
  <si>
    <t xml:space="preserve"> 806407 P 0.18 20 10121793 196291947 422750 818275 0 416715 613612 9216160 24020 54700 0 17839 (radio 0.18% / 0.80% tx 0.20% / 0.24% listen 0.18% / 0.55%)</t>
  </si>
  <si>
    <t xml:space="preserve"> 806407 P 0.18 20 10332974 196082948 662670 893700 0 399471 571080 9258595 15697 47831 0 16775 (radio 0.12% / 0.64% tx 0.11% / 0.15% listen 0.01% / 0.48%)</t>
  </si>
  <si>
    <t>DATA send to 1 'Hello 21'</t>
  </si>
  <si>
    <t>DATA recv 'Hello 21 from the client' from 8</t>
  </si>
  <si>
    <t>DATA recv 'Hello 21 from the client' from 16</t>
  </si>
  <si>
    <t>DATA recv 'Hello 21 from the client' from 14</t>
  </si>
  <si>
    <t>DATA recv 'Hello 21 from the client' from 12</t>
  </si>
  <si>
    <t>DATA recv 'Hello 21 from the client' from 1</t>
  </si>
  <si>
    <t>DATA recv 'Hello 21 from the client' from 17</t>
  </si>
  <si>
    <t>DATA recv 'Hello 21 from the client' from 6</t>
  </si>
  <si>
    <t>DATA recv 'Hello 21 from the client' from 9</t>
  </si>
  <si>
    <t>DATA recv 'Hello 21 from the client' from 3</t>
  </si>
  <si>
    <t>DATA recv 'Hello 21 from the client' from 4</t>
  </si>
  <si>
    <t>DATA recv 'Hello 21 from the client' from 5</t>
  </si>
  <si>
    <t>DATA recv 'Hello 21 from the client' from 15</t>
  </si>
  <si>
    <t>DATA recv 'Hello 21 from the client' from 2</t>
  </si>
  <si>
    <t>DATA recv 'Hello 21 from the client' from 11</t>
  </si>
  <si>
    <t>DATA recv 'Hello 21 from the client' from 7</t>
  </si>
  <si>
    <t>DATA recv 'Hello 21 from the client' from 13</t>
  </si>
  <si>
    <t>DATA recv 'Hello 21 from the client' from 10</t>
  </si>
  <si>
    <t xml:space="preserve"> 844807 P 0.18 21 10525184 205713341 418087 826366 0 438347 577390 9252310 14241 41672 0 16319 (radio 0.17% / 0.56% tx 0.19% / 0.14% listen 0.18% / 0.42%)</t>
  </si>
  <si>
    <t xml:space="preserve"> 844807 P 0.18 21 9558824 206671882 501592 767648 0 375233 523955 9303686 14071 33953 0 12211 (radio 0.18% / 0.48% tx 0.03% / 0.14% listen 0.15% / 0.34%)</t>
  </si>
  <si>
    <t xml:space="preserve"> 844807 P 0.18 21 10881235 205353743 431064 834987 0 431825 573162 9254509 17311 38737 0 16764 (radio 0.18% / 0.57% tx 0.00% / 0.17% listen 0.18% / 0.39%)</t>
  </si>
  <si>
    <t xml:space="preserve"> 844807 P 0.18 21 7955592 208284871 396902 752602 0 378447 544026 9283864 19065 42565 0 17439 (radio 0.13% / 0.62% tx 0.18% / 0.19% listen 0.14% / 0.43%)</t>
  </si>
  <si>
    <t xml:space="preserve"> 844807 P 0.18 21 10645524 205600083 441281 784879 0 401456 577118 9252629 13971 40953 0 17600 (radio 0.16% / 0.55% tx 0.00% / 0.14% listen 0.16% / 0.41%)</t>
  </si>
  <si>
    <t xml:space="preserve"> 844807 P 0.18 21 10676024 205568673 532883 846104 0 413785 601062 9228412 15168 42081 0 15231 (radio 0.04% / 0.58% tx 0.04% / 0.15% listen 0.19% / 0.42%)</t>
  </si>
  <si>
    <t xml:space="preserve"> 844807 P 0.18 21 10233325 206006055 613410 924434 0 459511 569492 9260404 21637 44161 0 18279 (radio 0.11% / 0.66% tx 0.08% / 0.22% listen 0.03% / 0.44%)</t>
  </si>
  <si>
    <t xml:space="preserve"> 844808 P 0.18 21 10328108 205904552 462116 809975 0 426244 582335 9247239 14760 45997 0 17942 (radio 0.19% / 0.61% tx 0.01% / 0.15% listen 0.17% / 0.46%)</t>
  </si>
  <si>
    <t xml:space="preserve"> 844807 P 0.18 21 7896094 208341689 286724 729902 0 425277 574012 9255561 14996 48422 0 19145 (radio 0.07% / 0.64% tx 0.13% / 0.15% listen 0.13% / 0.49%)</t>
  </si>
  <si>
    <t xml:space="preserve"> 844807 P 0.18 21 10569028 205671392 515239 839160 0 439010 571938 9255866 13800 39315 0 19085 (radio 0.03% / 0.54% tx 0.03% / 0.14% listen 0.18% / 0.40%)</t>
  </si>
  <si>
    <t xml:space="preserve"> 844807 P 0.18 21 9885197 206359437 465582 857287 0 461132 595686 9233872 16412 45391 0 22142 (radio 0.01% / 0.62% tx 0.01% / 0.16% listen 0.19% / 0.46%)</t>
  </si>
  <si>
    <t xml:space="preserve"> 844808 P 0.18 21 9994600 206237998 424063 826403 0 443588 559350 9268442 14314 41366 0 18795 (radio 0.18% / 0.56% tx 0.19% / 0.14% listen 0.18% / 0.42%)</t>
  </si>
  <si>
    <t xml:space="preserve"> 844807 P 0.18 21 10827942 205408955 550511 907474 0 459982 557025 9272502 14775 44039 0 20922 (radio 0.07% / 0.59% tx 0.05% / 0.15% listen 0.02% / 0.44%)</t>
  </si>
  <si>
    <t xml:space="preserve"> 844807 P 0.18 21 10205225 206033931 542390 886579 0 437378 587775 9240810 16039 45808 0 17087 (radio 0.06% / 0.62% tx 0.05% / 0.16% listen 0.01% / 0.46%)</t>
  </si>
  <si>
    <t xml:space="preserve"> 844807 P 0.18 21 10951978 205285905 438889 842465 0 399544 645651 9182162 21991 51969 0 15114 (radio 0.19% / 0.75% tx 0.00% / 0.22% listen 0.19% / 0.52%)</t>
  </si>
  <si>
    <t xml:space="preserve"> 844807 P 0.18 21 10675935 205565625 439872 855867 0 432355 554139 9273678 17122 37592 0 15640 (radio 0.00% / 0.55% tx 0.00% / 0.17% listen 0.19% / 0.38%)</t>
  </si>
  <si>
    <t xml:space="preserve"> 844807 P 0.18 21 10881690 205364203 677275 933918 0 413126 548713 9281255 14605 40218 0 13655 (radio 0.14% / 0.55% tx 0.11% / 0.14% listen 0.03% / 0.40%)</t>
  </si>
  <si>
    <t>DATA send to 1 'Hello 22'</t>
  </si>
  <si>
    <t>DATA recv 'Hello 22 from the client' from 8</t>
  </si>
  <si>
    <t>DATA recv 'Hello 22 from the client' from 2</t>
  </si>
  <si>
    <t>DATA recv 'Hello 22 from the client' from 4</t>
  </si>
  <si>
    <t>DATA recv 'Hello 22 from the client' from 6</t>
  </si>
  <si>
    <t>DATA recv 'Hello 22 from the client' from 1</t>
  </si>
  <si>
    <t>DATA recv 'Hello 22 from the client' from 14</t>
  </si>
  <si>
    <t>DATA recv 'Hello 22 from the client' from 16</t>
  </si>
  <si>
    <t>DATA recv 'Hello 22 from the client' from 9</t>
  </si>
  <si>
    <t>DATA recv 'Hello 22 from the client' from 5</t>
  </si>
  <si>
    <t>DATA recv 'Hello 22 from the client' from 15</t>
  </si>
  <si>
    <t>DATA recv 'Hello 22 from the client' from 3</t>
  </si>
  <si>
    <t>DATA recv 'Hello 22 from the client' from 12</t>
  </si>
  <si>
    <t>DATA recv 'Hello 22 from the client' from 10</t>
  </si>
  <si>
    <t>DATA recv 'Hello 22 from the client' from 11</t>
  </si>
  <si>
    <t>DATA recv 'Hello 22 from the client' from 7</t>
  </si>
  <si>
    <t>DATA recv 'Hello 22 from the client' from 13</t>
  </si>
  <si>
    <t xml:space="preserve"> 883207 P 0.18 22 11077851 214990285 433325 863645 0 451630 552664 9276944 15238 37279 0 13283 (radio 0.00% / 0.53% tx 0.00% / 0.15% listen 0.00% / 0.37%)</t>
  </si>
  <si>
    <t xml:space="preserve"> 883207 P 0.18 22 10080873 215977737 513244 799668 0 389443 522046 9305855 11652 32020 0 14210 (radio 0.01% / 0.44% tx 0.03% / 0.11% listen 0.16% / 0.32%)</t>
  </si>
  <si>
    <t xml:space="preserve"> 883207 P 0.18 22 11483578 214581240 450973 876006 0 445330 602340 9227497 19909 41019 0 13505 (radio 0.01% / 0.61% tx 0.00% / 0.20% listen 0.00% / 0.41%)</t>
  </si>
  <si>
    <t xml:space="preserve"> 883207 P 0.18 22 8531874 217538495 418016 801505 0 397427 576279 9253624 21114 48903 0 18980 (radio 0.15% / 0.71% tx 0.18% / 0.21% listen 0.16% / 0.49%)</t>
  </si>
  <si>
    <t xml:space="preserve"> 883207 P 0.18 22 11197445 214877828 455723 818822 0 415335 551919 9277745 14442 33943 0 13879 (radio 0.18% / 0.49% tx 0.01% / 0.14% listen 0.17% / 0.34%)</t>
  </si>
  <si>
    <t xml:space="preserve"> 883207 P 0.18 22 11254070 214820526 545431 883276 0 428110 578044 9251853 12548 37172 0 14325 (radio 0.06% / 0.50% tx 0.05% / 0.12% listen 0.01% / 0.37%)</t>
  </si>
  <si>
    <t xml:space="preserve"> 883207 P 0.18 22 10793859 215275380 629138 973407 0 482905 560531 9269325 15728 48973 0 23394 (radio 0.13% / 0.65% tx 0.08% / 0.16% listen 0.05% / 0.49%)</t>
  </si>
  <si>
    <t xml:space="preserve"> 883208 P 0.18 22 10882072 215180379 473825 853194 0 446886 553961 9275827 11709 43219 0 20642 (radio 0.01% / 0.55% tx 0.01% / 0.11% listen 0.18% / 0.43%)</t>
  </si>
  <si>
    <t xml:space="preserve"> 883207 P 0.18 22 8472516 217594971 304145 777121 0 447332 576420 9253282 17421 47219 0 22055 (radio 0.09% / 0.65% tx 0.13% / 0.17% listen 0.15% / 0.48%)</t>
  </si>
  <si>
    <t xml:space="preserve"> 883207 P 0.18 22 11130132 214938278 530408 879705 0 460546 561101 9266886 15169 40545 0 21536 (radio 0.05% / 0.56% tx 0.04% / 0.15% listen 0.00% / 0.41%)</t>
  </si>
  <si>
    <t xml:space="preserve"> 883207 P 0.18 22 10503803 215568655 483913 910600 0 484090 618603 9209218 18331 53313 0 22958 (radio 0.04% / 0.72% tx 0.02% / 0.18% listen 0.02% / 0.54%)</t>
  </si>
  <si>
    <t xml:space="preserve"> 883208 P 0.18 22 10558844 215503492 439887 864507 0 458675 564241 9265494 15824 38104 0 15087 (radio 0.00% / 0.54% tx 0.00% / 0.16% listen 0.00% / 0.38%)</t>
  </si>
  <si>
    <t xml:space="preserve"> 883207 P 0.18 22 11358644 214706056 561528 940910 0 474900 530699 9297101 11017 33436 0 14918 (radio 0.09% / 0.45% tx 0.05% / 0.11% listen 0.03% / 0.34%)</t>
  </si>
  <si>
    <t xml:space="preserve"> 883207 P 0.18 22 10760621 215308015 558462 924296 0 452829 555393 9274084 16072 37717 0 15451 (radio 0.08% / 0.54% tx 0.05% / 0.16% listen 0.02% / 0.38%)</t>
  </si>
  <si>
    <t xml:space="preserve"> 883207 P 0.18 22 11522903 214544901 453115 878069 0 411817 570922 9258996 14226 35604 0 12273 (radio 0.01% / 0.50% tx 0.01% / 0.14% listen 0.00% / 0.36%)</t>
  </si>
  <si>
    <t xml:space="preserve"> 883207 P 0.18 22 11225367 214843913 453991 892987 0 445218 549429 9278288 14119 37120 0 12863 (radio 0.02% / 0.52% tx 0.01% / 0.14% listen 0.01% / 0.37%)</t>
  </si>
  <si>
    <t xml:space="preserve"> 883207 P 0.18 22 11399950 214675914 691967 965764 0 427324 518257 9311711 14692 31846 0 14198 (radio 0.16% / 0.47% tx 0.11% / 0.14% listen 0.04% / 0.32%)</t>
  </si>
  <si>
    <t>DATA send to 1 'Hello 23'</t>
  </si>
  <si>
    <t>DATA recv 'Hello 23 from the client' from 8</t>
  </si>
  <si>
    <t>DATA recv 'Hello 23 from the client' from 2</t>
  </si>
  <si>
    <t>DATA recv 'Hello 23 from the client' from 4</t>
  </si>
  <si>
    <t>DATA recv 'Hello 23 from the client' from 1</t>
  </si>
  <si>
    <t>DATA recv 'Hello 23 from the client' from 15</t>
  </si>
  <si>
    <t>DATA recv 'Hello 23 from the client' from 14</t>
  </si>
  <si>
    <t>DATA recv 'Hello 23 from the client' from 5</t>
  </si>
  <si>
    <t>DATA recv 'Hello 23 from the client' from 17</t>
  </si>
  <si>
    <t>DATA recv 'Hello 23 from the client' from 6</t>
  </si>
  <si>
    <t>DATA recv 'Hello 23 from the client' from 12</t>
  </si>
  <si>
    <t>DATA recv 'Hello 23 from the client' from 9</t>
  </si>
  <si>
    <t>DATA recv 'Hello 23 from the client' from 3</t>
  </si>
  <si>
    <t>DATA recv 'Hello 23 from the client' from 16</t>
  </si>
  <si>
    <t>DATA recv 'Hello 23 from the client' from 11</t>
  </si>
  <si>
    <t>DATA recv 'Hello 23 from the client' from 10</t>
  </si>
  <si>
    <t>DATA recv 'Hello 23 from the client' from 7</t>
  </si>
  <si>
    <t>DATA recv 'Hello 23 from the client' from 13</t>
  </si>
  <si>
    <t>Tiempo</t>
  </si>
  <si>
    <t>Nodo</t>
  </si>
  <si>
    <t>Data</t>
  </si>
  <si>
    <t>Router</t>
  </si>
  <si>
    <t>tiempo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</si>
  <si>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</si>
  <si>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</si>
  <si>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</si>
  <si>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</si>
  <si>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</si>
  <si>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</si>
  <si>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</si>
  <si>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</si>
  <si>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</si>
  <si>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</si>
  <si>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</si>
  <si>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</si>
  <si>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</si>
  <si>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</si>
  <si>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</si>
  <si>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</si>
  <si>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</si>
  <si>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</si>
  <si>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</si>
  <si>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</si>
  <si>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</si>
  <si>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</si>
  <si>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</si>
  <si>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</si>
  <si>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</si>
  <si>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</si>
  <si>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</si>
  <si>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</si>
  <si>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</si>
  <si>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</si>
  <si>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</si>
  <si>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</si>
  <si>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</si>
  <si>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</si>
  <si>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</si>
  <si>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</si>
  <si>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</si>
  <si>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</si>
  <si>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</si>
  <si>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</si>
  <si>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</si>
  <si>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</si>
  <si>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</si>
  <si>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</si>
  <si>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</si>
  <si>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</si>
  <si>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</si>
  <si>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0.49%)</t>
  </si>
  <si>
    <t>0.24%)</t>
  </si>
  <si>
    <t>0.30%)</t>
  </si>
  <si>
    <t>0.43%)</t>
  </si>
  <si>
    <t>0.11%)</t>
  </si>
  <si>
    <t>0.46%)</t>
  </si>
  <si>
    <t>0.55%)</t>
  </si>
  <si>
    <t>0.56%)</t>
  </si>
  <si>
    <t>0.54%)</t>
  </si>
  <si>
    <t>0.50%)</t>
  </si>
  <si>
    <t>0.21%)</t>
  </si>
  <si>
    <t>0.29%)</t>
  </si>
  <si>
    <t>0.60%)</t>
  </si>
  <si>
    <t>0.13%)</t>
  </si>
  <si>
    <t>0.12%)</t>
  </si>
  <si>
    <t>0.15%)</t>
  </si>
  <si>
    <t>0.16%)</t>
  </si>
  <si>
    <t>0.14%)</t>
  </si>
  <si>
    <t>0.19%)</t>
  </si>
  <si>
    <t>0.39%)</t>
  </si>
  <si>
    <t>0.42%)</t>
  </si>
  <si>
    <t>1.-80%</t>
  </si>
  <si>
    <t>0.45%)</t>
  </si>
  <si>
    <t>0.35%)</t>
  </si>
  <si>
    <t>0.61%)</t>
  </si>
  <si>
    <t>0.47%)</t>
  </si>
  <si>
    <t>0.38%)</t>
  </si>
  <si>
    <t>0.51%)</t>
  </si>
  <si>
    <t>0.36%)</t>
  </si>
  <si>
    <t>1.-57%</t>
  </si>
  <si>
    <t>0.62%)</t>
  </si>
  <si>
    <t>0.22%)</t>
  </si>
  <si>
    <t>0.65%)</t>
  </si>
  <si>
    <t>0.40%)</t>
  </si>
  <si>
    <t>0.27%)</t>
  </si>
  <si>
    <t>1.-62%</t>
  </si>
  <si>
    <t>0.28%)</t>
  </si>
  <si>
    <t>0.31%)</t>
  </si>
  <si>
    <t>0.18%)</t>
  </si>
  <si>
    <t>0.52%)</t>
  </si>
  <si>
    <t>1.-56%</t>
  </si>
  <si>
    <t>0.33%)</t>
  </si>
  <si>
    <t>0.78%)</t>
  </si>
  <si>
    <t>0.17%)</t>
  </si>
  <si>
    <t>0.32%)</t>
  </si>
  <si>
    <t>0.20%)</t>
  </si>
  <si>
    <t>0.34%)</t>
  </si>
  <si>
    <t>1.-47%</t>
  </si>
  <si>
    <t>0.48%)</t>
  </si>
  <si>
    <t>0.25%)</t>
  </si>
  <si>
    <t>0.41%)</t>
  </si>
  <si>
    <t>0.69%)</t>
  </si>
  <si>
    <t>1.-93%</t>
  </si>
  <si>
    <t>0.44%)</t>
  </si>
  <si>
    <t>0.71%)</t>
  </si>
  <si>
    <t>0.23%)</t>
  </si>
  <si>
    <t>0.26%)</t>
  </si>
  <si>
    <t>0.37%)</t>
  </si>
  <si>
    <t>0.57%)</t>
  </si>
  <si>
    <t>0.53%)</t>
  </si>
  <si>
    <t>0.74%)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</si>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</sst>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1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6" fillId="0" borderId="0" xfId="1" applyNumberFormat="1" applyFont="1"/>
    <xf numFmtId="0" fontId="3" fillId="3" borderId="0" xfId="0" applyFont="1" applyFill="1" applyAlignment="1">
      <alignment textRotation="90"/>
    </xf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1" fillId="0" borderId="0" xfId="0" applyNumberFormat="1" applyFont="1"/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[Tx_30.xlsx]Router!TablaDinámica1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Router!$F$3:$F$10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Router!$G$3:$G$10</c:f>
              <c:numCache>
                <c:formatCode>General</c:formatCode>
                <c:ptCount val="7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244</c:v>
                </c:pt>
                <c:pt idx="4">
                  <c:v>16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E-4440-8FD2-BA98CD31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829631"/>
        <c:axId val="661962431"/>
      </c:barChart>
      <c:catAx>
        <c:axId val="17448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1962431"/>
        <c:crosses val="autoZero"/>
        <c:auto val="1"/>
        <c:lblAlgn val="ctr"/>
        <c:lblOffset val="100"/>
        <c:noMultiLvlLbl val="0"/>
      </c:catAx>
      <c:valAx>
        <c:axId val="661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482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4.5414880371093758E-2</c:v>
                </c:pt>
                <c:pt idx="1">
                  <c:v>3.42076904296875E-2</c:v>
                </c:pt>
                <c:pt idx="2">
                  <c:v>3.831919555664063E-2</c:v>
                </c:pt>
                <c:pt idx="3">
                  <c:v>4.3790762329101562E-2</c:v>
                </c:pt>
                <c:pt idx="4">
                  <c:v>3.4131152343749999E-2</c:v>
                </c:pt>
                <c:pt idx="5">
                  <c:v>5.0335876464843755E-2</c:v>
                </c:pt>
                <c:pt idx="6">
                  <c:v>4.2948641967773447E-2</c:v>
                </c:pt>
                <c:pt idx="7">
                  <c:v>3.8161788940429688E-2</c:v>
                </c:pt>
                <c:pt idx="8">
                  <c:v>4.4083923339843754E-2</c:v>
                </c:pt>
                <c:pt idx="9">
                  <c:v>4.027887268066406E-2</c:v>
                </c:pt>
                <c:pt idx="10">
                  <c:v>5.5811874389648443E-2</c:v>
                </c:pt>
                <c:pt idx="11">
                  <c:v>5.5163516235351553E-2</c:v>
                </c:pt>
                <c:pt idx="12">
                  <c:v>5.4842358398437506E-2</c:v>
                </c:pt>
                <c:pt idx="13">
                  <c:v>5.6739797973632815E-2</c:v>
                </c:pt>
                <c:pt idx="14">
                  <c:v>5.6820767211914064E-2</c:v>
                </c:pt>
                <c:pt idx="15">
                  <c:v>6.267139892578126E-2</c:v>
                </c:pt>
                <c:pt idx="16">
                  <c:v>5.7660269165039066E-2</c:v>
                </c:pt>
                <c:pt idx="17">
                  <c:v>5.8476104736328124E-2</c:v>
                </c:pt>
                <c:pt idx="18">
                  <c:v>6.1472671508789073E-2</c:v>
                </c:pt>
                <c:pt idx="19">
                  <c:v>5.6812609863281245E-2</c:v>
                </c:pt>
                <c:pt idx="20">
                  <c:v>5.7599038696289059E-2</c:v>
                </c:pt>
                <c:pt idx="21">
                  <c:v>5.6507666015624999E-2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8-4197-B881-B81E86AECF9F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3.1477580261230474E-3</c:v>
                </c:pt>
                <c:pt idx="1">
                  <c:v>3.18520394897461E-3</c:v>
                </c:pt>
                <c:pt idx="2">
                  <c:v>3.171444885253906E-3</c:v>
                </c:pt>
                <c:pt idx="3">
                  <c:v>3.1539404907226566E-3</c:v>
                </c:pt>
                <c:pt idx="4">
                  <c:v>3.1861287841796881E-3</c:v>
                </c:pt>
                <c:pt idx="5">
                  <c:v>3.1320029296875002E-3</c:v>
                </c:pt>
                <c:pt idx="6">
                  <c:v>3.1566780700683591E-3</c:v>
                </c:pt>
                <c:pt idx="7">
                  <c:v>3.1726889648437495E-3</c:v>
                </c:pt>
                <c:pt idx="8">
                  <c:v>3.1528461303710945E-3</c:v>
                </c:pt>
                <c:pt idx="9">
                  <c:v>3.1655544738769534E-3</c:v>
                </c:pt>
                <c:pt idx="10">
                  <c:v>3.1136834716796878E-3</c:v>
                </c:pt>
                <c:pt idx="11">
                  <c:v>3.115812774658203E-3</c:v>
                </c:pt>
                <c:pt idx="12">
                  <c:v>3.1162213134765626E-3</c:v>
                </c:pt>
                <c:pt idx="13">
                  <c:v>3.1100136718750005E-3</c:v>
                </c:pt>
                <c:pt idx="14">
                  <c:v>3.1103124389648437E-3</c:v>
                </c:pt>
                <c:pt idx="15">
                  <c:v>3.0908610229492192E-3</c:v>
                </c:pt>
                <c:pt idx="16">
                  <c:v>3.1069205932617184E-3</c:v>
                </c:pt>
                <c:pt idx="17">
                  <c:v>3.1049500732421875E-3</c:v>
                </c:pt>
                <c:pt idx="18">
                  <c:v>3.0942005004882815E-3</c:v>
                </c:pt>
                <c:pt idx="19">
                  <c:v>3.1104420166015632E-3</c:v>
                </c:pt>
                <c:pt idx="20">
                  <c:v>3.1071327514648442E-3</c:v>
                </c:pt>
                <c:pt idx="21">
                  <c:v>3.1108320922851561E-3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8-4197-B881-B81E86AECF9F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0.30344860839843751</c:v>
                </c:pt>
                <c:pt idx="1">
                  <c:v>1.0089111328125001E-2</c:v>
                </c:pt>
                <c:pt idx="2">
                  <c:v>0.21712829589843749</c:v>
                </c:pt>
                <c:pt idx="3">
                  <c:v>0.24352459716796873</c:v>
                </c:pt>
                <c:pt idx="4">
                  <c:v>1.0131591796874999E-2</c:v>
                </c:pt>
                <c:pt idx="5">
                  <c:v>0.39720831298828124</c:v>
                </c:pt>
                <c:pt idx="6">
                  <c:v>0.14085992431640626</c:v>
                </c:pt>
                <c:pt idx="7">
                  <c:v>1.0089111328125001E-2</c:v>
                </c:pt>
                <c:pt idx="8">
                  <c:v>0.11657702636718748</c:v>
                </c:pt>
                <c:pt idx="9">
                  <c:v>1.0237792968749999E-2</c:v>
                </c:pt>
                <c:pt idx="10">
                  <c:v>0.36193359375</c:v>
                </c:pt>
                <c:pt idx="11">
                  <c:v>5.6626464843749995E-2</c:v>
                </c:pt>
                <c:pt idx="12">
                  <c:v>5.1799621582031247E-2</c:v>
                </c:pt>
                <c:pt idx="13">
                  <c:v>7.3071716308593743E-2</c:v>
                </c:pt>
                <c:pt idx="14">
                  <c:v>8.1456298828125009E-2</c:v>
                </c:pt>
                <c:pt idx="15">
                  <c:v>0.11500524902343748</c:v>
                </c:pt>
                <c:pt idx="16">
                  <c:v>8.0373046874999993E-2</c:v>
                </c:pt>
                <c:pt idx="17">
                  <c:v>0.10096014404296874</c:v>
                </c:pt>
                <c:pt idx="18">
                  <c:v>8.6415893554687498E-2</c:v>
                </c:pt>
                <c:pt idx="19">
                  <c:v>6.7246582031249988E-2</c:v>
                </c:pt>
                <c:pt idx="20">
                  <c:v>7.3278808593749981E-2</c:v>
                </c:pt>
                <c:pt idx="21">
                  <c:v>8.0548278808593748E-2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8-4197-B881-B81E86AECF9F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0.28455310058593752</c:v>
                </c:pt>
                <c:pt idx="1">
                  <c:v>6.9834472656250007E-2</c:v>
                </c:pt>
                <c:pt idx="2">
                  <c:v>0.1697037353515625</c:v>
                </c:pt>
                <c:pt idx="3">
                  <c:v>0.20299157714843752</c:v>
                </c:pt>
                <c:pt idx="4">
                  <c:v>7.4917724609375014E-2</c:v>
                </c:pt>
                <c:pt idx="5">
                  <c:v>0.34535131835937499</c:v>
                </c:pt>
                <c:pt idx="6">
                  <c:v>0.11825732421875</c:v>
                </c:pt>
                <c:pt idx="7">
                  <c:v>6.9845947265625014E-2</c:v>
                </c:pt>
                <c:pt idx="8">
                  <c:v>0.1384698486328125</c:v>
                </c:pt>
                <c:pt idx="9">
                  <c:v>7.3913696289062511E-2</c:v>
                </c:pt>
                <c:pt idx="10">
                  <c:v>0.27237280273437497</c:v>
                </c:pt>
                <c:pt idx="11">
                  <c:v>0.1898990478515625</c:v>
                </c:pt>
                <c:pt idx="12">
                  <c:v>0.21988220214843751</c:v>
                </c:pt>
                <c:pt idx="13">
                  <c:v>0.238866943359375</c:v>
                </c:pt>
                <c:pt idx="14">
                  <c:v>0.25146032714843752</c:v>
                </c:pt>
                <c:pt idx="15">
                  <c:v>0.32369299316406247</c:v>
                </c:pt>
                <c:pt idx="16">
                  <c:v>0.22163208007812502</c:v>
                </c:pt>
                <c:pt idx="17">
                  <c:v>0.209572265625</c:v>
                </c:pt>
                <c:pt idx="18">
                  <c:v>0.29632604980468746</c:v>
                </c:pt>
                <c:pt idx="19">
                  <c:v>0.25876965332031249</c:v>
                </c:pt>
                <c:pt idx="20">
                  <c:v>0.22556213378906251</c:v>
                </c:pt>
                <c:pt idx="21">
                  <c:v>0.2326190185546875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8-4197-B881-B81E86AECF9F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0.63656434738159184</c:v>
                </c:pt>
                <c:pt idx="1">
                  <c:v>0.11731647836303712</c:v>
                </c:pt>
                <c:pt idx="2">
                  <c:v>0.42832267169189453</c:v>
                </c:pt>
                <c:pt idx="3">
                  <c:v>0.49346087713623049</c:v>
                </c:pt>
                <c:pt idx="4">
                  <c:v>0.12236659753417969</c:v>
                </c:pt>
                <c:pt idx="5">
                  <c:v>0.79602751074218747</c:v>
                </c:pt>
                <c:pt idx="6">
                  <c:v>0.30522256857299807</c:v>
                </c:pt>
                <c:pt idx="7">
                  <c:v>0.12126953649902344</c:v>
                </c:pt>
                <c:pt idx="8">
                  <c:v>0.30228364447021483</c:v>
                </c:pt>
                <c:pt idx="9">
                  <c:v>0.12759591641235352</c:v>
                </c:pt>
                <c:pt idx="10">
                  <c:v>0.69323195434570306</c:v>
                </c:pt>
                <c:pt idx="11">
                  <c:v>0.30480484170532224</c:v>
                </c:pt>
                <c:pt idx="12">
                  <c:v>0.32964040344238282</c:v>
                </c:pt>
                <c:pt idx="13">
                  <c:v>0.37178847131347659</c:v>
                </c:pt>
                <c:pt idx="14">
                  <c:v>0.39284770562744142</c:v>
                </c:pt>
                <c:pt idx="15">
                  <c:v>0.50446050213623039</c:v>
                </c:pt>
                <c:pt idx="16">
                  <c:v>0.36277231671142579</c:v>
                </c:pt>
                <c:pt idx="17">
                  <c:v>0.37211346447753901</c:v>
                </c:pt>
                <c:pt idx="18">
                  <c:v>0.4473088153686523</c:v>
                </c:pt>
                <c:pt idx="19">
                  <c:v>0.38593928723144527</c:v>
                </c:pt>
                <c:pt idx="20">
                  <c:v>0.35954711383056637</c:v>
                </c:pt>
                <c:pt idx="21">
                  <c:v>0.37278579547119139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8-4197-B881-B81E86AE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4.6174923706054694E-2</c:v>
                </c:pt>
                <c:pt idx="1">
                  <c:v>3.750396423339844E-2</c:v>
                </c:pt>
                <c:pt idx="2">
                  <c:v>4.0629638671875003E-2</c:v>
                </c:pt>
                <c:pt idx="3">
                  <c:v>3.39144287109375E-2</c:v>
                </c:pt>
                <c:pt idx="4">
                  <c:v>3.3892272949218753E-2</c:v>
                </c:pt>
                <c:pt idx="5">
                  <c:v>5.5262411499023438E-2</c:v>
                </c:pt>
                <c:pt idx="6">
                  <c:v>4.5494137573242187E-2</c:v>
                </c:pt>
                <c:pt idx="7">
                  <c:v>4.7036279296875004E-2</c:v>
                </c:pt>
                <c:pt idx="8">
                  <c:v>4.7895922851562509E-2</c:v>
                </c:pt>
                <c:pt idx="9">
                  <c:v>5.0283206176757814E-2</c:v>
                </c:pt>
                <c:pt idx="10">
                  <c:v>5.2956600952148436E-2</c:v>
                </c:pt>
                <c:pt idx="11">
                  <c:v>5.2792950439453125E-2</c:v>
                </c:pt>
                <c:pt idx="12">
                  <c:v>5.9266461181640626E-2</c:v>
                </c:pt>
                <c:pt idx="13">
                  <c:v>5.5026855468749997E-2</c:v>
                </c:pt>
                <c:pt idx="14">
                  <c:v>5.3184100341796874E-2</c:v>
                </c:pt>
                <c:pt idx="15">
                  <c:v>5.5166336059570317E-2</c:v>
                </c:pt>
                <c:pt idx="16">
                  <c:v>5.3417340087890633E-2</c:v>
                </c:pt>
                <c:pt idx="17">
                  <c:v>6.2741995239257817E-2</c:v>
                </c:pt>
                <c:pt idx="18">
                  <c:v>5.6056494140625003E-2</c:v>
                </c:pt>
                <c:pt idx="19">
                  <c:v>6.17959442138672E-2</c:v>
                </c:pt>
                <c:pt idx="20">
                  <c:v>5.5806536865234381E-2</c:v>
                </c:pt>
                <c:pt idx="21">
                  <c:v>5.5332202148437495E-2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5-458E-BFAA-AF5CC9A35437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3.1458422241210935E-3</c:v>
                </c:pt>
                <c:pt idx="1">
                  <c:v>3.1746779479980471E-3</c:v>
                </c:pt>
                <c:pt idx="2">
                  <c:v>3.1637333374023441E-3</c:v>
                </c:pt>
                <c:pt idx="3">
                  <c:v>3.1865692138671876E-3</c:v>
                </c:pt>
                <c:pt idx="4">
                  <c:v>3.1869146423339845E-3</c:v>
                </c:pt>
                <c:pt idx="5">
                  <c:v>3.1155734252929692E-3</c:v>
                </c:pt>
                <c:pt idx="6">
                  <c:v>3.1481608581542969E-3</c:v>
                </c:pt>
                <c:pt idx="7">
                  <c:v>3.1430650329589841E-3</c:v>
                </c:pt>
                <c:pt idx="8">
                  <c:v>3.1401183166503911E-3</c:v>
                </c:pt>
                <c:pt idx="9">
                  <c:v>3.1321489562988278E-3</c:v>
                </c:pt>
                <c:pt idx="10">
                  <c:v>3.1225672607421875E-3</c:v>
                </c:pt>
                <c:pt idx="11">
                  <c:v>3.1238647155761722E-3</c:v>
                </c:pt>
                <c:pt idx="12">
                  <c:v>3.1022396850585933E-3</c:v>
                </c:pt>
                <c:pt idx="13">
                  <c:v>3.1156801757812502E-3</c:v>
                </c:pt>
                <c:pt idx="14">
                  <c:v>3.1224222412109376E-3</c:v>
                </c:pt>
                <c:pt idx="15">
                  <c:v>3.1152152404785162E-3</c:v>
                </c:pt>
                <c:pt idx="16">
                  <c:v>3.1210593261718749E-3</c:v>
                </c:pt>
                <c:pt idx="17">
                  <c:v>3.0902624816894534E-3</c:v>
                </c:pt>
                <c:pt idx="18">
                  <c:v>3.1129033203124998E-3</c:v>
                </c:pt>
                <c:pt idx="19">
                  <c:v>3.0938037109375003E-3</c:v>
                </c:pt>
                <c:pt idx="20">
                  <c:v>3.1131121215820312E-3</c:v>
                </c:pt>
                <c:pt idx="21">
                  <c:v>3.1146596679687498E-3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5-458E-BFAA-AF5CC9A35437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0.16010888671875001</c:v>
                </c:pt>
                <c:pt idx="1">
                  <c:v>2.2838562011718747E-2</c:v>
                </c:pt>
                <c:pt idx="2">
                  <c:v>0.21709643554687499</c:v>
                </c:pt>
                <c:pt idx="3">
                  <c:v>0</c:v>
                </c:pt>
                <c:pt idx="4">
                  <c:v>0</c:v>
                </c:pt>
                <c:pt idx="5">
                  <c:v>0.42034954833984373</c:v>
                </c:pt>
                <c:pt idx="6">
                  <c:v>0.16644909667968746</c:v>
                </c:pt>
                <c:pt idx="7">
                  <c:v>9.6303222656249993E-2</c:v>
                </c:pt>
                <c:pt idx="8">
                  <c:v>8.0845642089843753E-2</c:v>
                </c:pt>
                <c:pt idx="9">
                  <c:v>6.7873168945312493E-2</c:v>
                </c:pt>
                <c:pt idx="10">
                  <c:v>7.2360168457031235E-2</c:v>
                </c:pt>
                <c:pt idx="11">
                  <c:v>5.4390930175781248E-2</c:v>
                </c:pt>
                <c:pt idx="12">
                  <c:v>0.11749566650390623</c:v>
                </c:pt>
                <c:pt idx="13">
                  <c:v>9.1959594726562496E-2</c:v>
                </c:pt>
                <c:pt idx="14">
                  <c:v>5.4709533691406249E-2</c:v>
                </c:pt>
                <c:pt idx="15">
                  <c:v>9.2888854980468741E-2</c:v>
                </c:pt>
                <c:pt idx="16">
                  <c:v>3.9963500976562497E-2</c:v>
                </c:pt>
                <c:pt idx="17">
                  <c:v>0.15443243408203122</c:v>
                </c:pt>
                <c:pt idx="18">
                  <c:v>8.0973083496093751E-2</c:v>
                </c:pt>
                <c:pt idx="19">
                  <c:v>0.12754760742187499</c:v>
                </c:pt>
                <c:pt idx="20">
                  <c:v>9.0918823242187502E-2</c:v>
                </c:pt>
                <c:pt idx="21">
                  <c:v>7.497271728515624E-2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5-458E-BFAA-AF5CC9A35437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0.308885009765625</c:v>
                </c:pt>
                <c:pt idx="1">
                  <c:v>8.2295898437500001E-2</c:v>
                </c:pt>
                <c:pt idx="2">
                  <c:v>0.16954882812499997</c:v>
                </c:pt>
                <c:pt idx="3">
                  <c:v>6.3248046875000005E-2</c:v>
                </c:pt>
                <c:pt idx="4">
                  <c:v>6.3248046875000005E-2</c:v>
                </c:pt>
                <c:pt idx="5">
                  <c:v>0.3467913818359375</c:v>
                </c:pt>
                <c:pt idx="6">
                  <c:v>0.19171203613281251</c:v>
                </c:pt>
                <c:pt idx="7">
                  <c:v>0.15361059570312502</c:v>
                </c:pt>
                <c:pt idx="8">
                  <c:v>0.15242871093750002</c:v>
                </c:pt>
                <c:pt idx="9">
                  <c:v>0.17015124511718749</c:v>
                </c:pt>
                <c:pt idx="10">
                  <c:v>0.22050756835937502</c:v>
                </c:pt>
                <c:pt idx="11">
                  <c:v>0.19036950683593754</c:v>
                </c:pt>
                <c:pt idx="12">
                  <c:v>0.27582092285156251</c:v>
                </c:pt>
                <c:pt idx="13">
                  <c:v>0.23091503906250002</c:v>
                </c:pt>
                <c:pt idx="14">
                  <c:v>0.22909631347656254</c:v>
                </c:pt>
                <c:pt idx="15">
                  <c:v>0.230260986328125</c:v>
                </c:pt>
                <c:pt idx="16">
                  <c:v>0.22253857421875001</c:v>
                </c:pt>
                <c:pt idx="17">
                  <c:v>0.29267712402343748</c:v>
                </c:pt>
                <c:pt idx="18">
                  <c:v>0.26296362304687498</c:v>
                </c:pt>
                <c:pt idx="19">
                  <c:v>0.31383056640625001</c:v>
                </c:pt>
                <c:pt idx="20">
                  <c:v>0.21567675781249998</c:v>
                </c:pt>
                <c:pt idx="21">
                  <c:v>0.21296874999999998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5-458E-BFAA-AF5CC9A35437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0.51831466241455082</c:v>
                </c:pt>
                <c:pt idx="1">
                  <c:v>0.14581310263061525</c:v>
                </c:pt>
                <c:pt idx="2">
                  <c:v>0.43043863568115226</c:v>
                </c:pt>
                <c:pt idx="3">
                  <c:v>0.10034904479980469</c:v>
                </c:pt>
                <c:pt idx="4">
                  <c:v>0.10032723446655274</c:v>
                </c:pt>
                <c:pt idx="5">
                  <c:v>0.82551891510009767</c:v>
                </c:pt>
                <c:pt idx="6">
                  <c:v>0.40680343124389645</c:v>
                </c:pt>
                <c:pt idx="7">
                  <c:v>0.30009316268920899</c:v>
                </c:pt>
                <c:pt idx="8">
                  <c:v>0.2843103941955567</c:v>
                </c:pt>
                <c:pt idx="9">
                  <c:v>0.29143976919555659</c:v>
                </c:pt>
                <c:pt idx="10">
                  <c:v>0.34894690502929687</c:v>
                </c:pt>
                <c:pt idx="11">
                  <c:v>0.30067725216674807</c:v>
                </c:pt>
                <c:pt idx="12">
                  <c:v>0.45568529022216797</c:v>
                </c:pt>
                <c:pt idx="13">
                  <c:v>0.38101716943359376</c:v>
                </c:pt>
                <c:pt idx="14">
                  <c:v>0.34011236975097658</c:v>
                </c:pt>
                <c:pt idx="15">
                  <c:v>0.38143139260864256</c:v>
                </c:pt>
                <c:pt idx="16">
                  <c:v>0.31904047460937501</c:v>
                </c:pt>
                <c:pt idx="17">
                  <c:v>0.51294181582641596</c:v>
                </c:pt>
                <c:pt idx="18">
                  <c:v>0.40310610400390623</c:v>
                </c:pt>
                <c:pt idx="19">
                  <c:v>0.50626792175292967</c:v>
                </c:pt>
                <c:pt idx="20">
                  <c:v>0.36551523004150388</c:v>
                </c:pt>
                <c:pt idx="21">
                  <c:v>0.34638832910156248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5-458E-BFAA-AF5CC9A3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3.0303140258789062E-2</c:v>
                </c:pt>
                <c:pt idx="1">
                  <c:v>2.5726464843750005E-2</c:v>
                </c:pt>
                <c:pt idx="2">
                  <c:v>2.4506387329101563E-2</c:v>
                </c:pt>
                <c:pt idx="3">
                  <c:v>4.0202334594726566E-2</c:v>
                </c:pt>
                <c:pt idx="4">
                  <c:v>3.0197900390625008E-2</c:v>
                </c:pt>
                <c:pt idx="5">
                  <c:v>4.0948983764648436E-2</c:v>
                </c:pt>
                <c:pt idx="6">
                  <c:v>5.8169448852539073E-2</c:v>
                </c:pt>
                <c:pt idx="7">
                  <c:v>4.2328179931640633E-2</c:v>
                </c:pt>
                <c:pt idx="8">
                  <c:v>4.6051757812499997E-2</c:v>
                </c:pt>
                <c:pt idx="9">
                  <c:v>5.02436279296875E-2</c:v>
                </c:pt>
                <c:pt idx="10">
                  <c:v>5.2310357666015633E-2</c:v>
                </c:pt>
                <c:pt idx="11">
                  <c:v>5.3546951293945308E-2</c:v>
                </c:pt>
                <c:pt idx="12">
                  <c:v>5.4595321655273449E-2</c:v>
                </c:pt>
                <c:pt idx="13">
                  <c:v>5.5329885864257813E-2</c:v>
                </c:pt>
                <c:pt idx="14">
                  <c:v>5.5623651123046874E-2</c:v>
                </c:pt>
                <c:pt idx="15">
                  <c:v>6.0219461059570316E-2</c:v>
                </c:pt>
                <c:pt idx="16">
                  <c:v>5.4237304687500001E-2</c:v>
                </c:pt>
                <c:pt idx="17">
                  <c:v>5.7861987304687501E-2</c:v>
                </c:pt>
                <c:pt idx="18">
                  <c:v>5.938076477050782E-2</c:v>
                </c:pt>
                <c:pt idx="19">
                  <c:v>5.9756304931640636E-2</c:v>
                </c:pt>
                <c:pt idx="20">
                  <c:v>5.9193951416015633E-2</c:v>
                </c:pt>
                <c:pt idx="21">
                  <c:v>5.5932824707031252E-2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F-4E02-994B-396BAABF41F0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3.1988035583496092E-3</c:v>
                </c:pt>
                <c:pt idx="1">
                  <c:v>3.2140671997070314E-3</c:v>
                </c:pt>
                <c:pt idx="2">
                  <c:v>3.2173244323730468E-3</c:v>
                </c:pt>
                <c:pt idx="3">
                  <c:v>3.1652201232910157E-3</c:v>
                </c:pt>
                <c:pt idx="4">
                  <c:v>3.1984846496582032E-3</c:v>
                </c:pt>
                <c:pt idx="5">
                  <c:v>3.1625795593261722E-3</c:v>
                </c:pt>
                <c:pt idx="6">
                  <c:v>3.1058739013671874E-3</c:v>
                </c:pt>
                <c:pt idx="7">
                  <c:v>3.1581376647949219E-3</c:v>
                </c:pt>
                <c:pt idx="8">
                  <c:v>3.1455548706054689E-3</c:v>
                </c:pt>
                <c:pt idx="9">
                  <c:v>3.1322808837890626E-3</c:v>
                </c:pt>
                <c:pt idx="10">
                  <c:v>3.1247331542968758E-3</c:v>
                </c:pt>
                <c:pt idx="11">
                  <c:v>3.1212231445312496E-3</c:v>
                </c:pt>
                <c:pt idx="12">
                  <c:v>3.117710113525391E-3</c:v>
                </c:pt>
                <c:pt idx="13">
                  <c:v>3.1152696228027347E-3</c:v>
                </c:pt>
                <c:pt idx="14">
                  <c:v>3.1143300170898441E-3</c:v>
                </c:pt>
                <c:pt idx="15">
                  <c:v>3.0990411987304686E-3</c:v>
                </c:pt>
                <c:pt idx="16">
                  <c:v>3.1189783630371092E-3</c:v>
                </c:pt>
                <c:pt idx="17">
                  <c:v>3.1069497985839844E-3</c:v>
                </c:pt>
                <c:pt idx="18">
                  <c:v>3.1017982482910156E-3</c:v>
                </c:pt>
                <c:pt idx="19">
                  <c:v>3.1005360412597661E-3</c:v>
                </c:pt>
                <c:pt idx="20">
                  <c:v>3.1020785522460942E-3</c:v>
                </c:pt>
                <c:pt idx="21">
                  <c:v>3.1132484130859377E-3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F-4E02-994B-396BAABF41F0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0.12015069580078123</c:v>
                </c:pt>
                <c:pt idx="1">
                  <c:v>1.0089111328125001E-2</c:v>
                </c:pt>
                <c:pt idx="2">
                  <c:v>4.5560302734375E-3</c:v>
                </c:pt>
                <c:pt idx="3">
                  <c:v>0.4050884399414062</c:v>
                </c:pt>
                <c:pt idx="4">
                  <c:v>4.5262939453124991E-2</c:v>
                </c:pt>
                <c:pt idx="5">
                  <c:v>0.13044689941406248</c:v>
                </c:pt>
                <c:pt idx="6">
                  <c:v>0.754941650390625</c:v>
                </c:pt>
                <c:pt idx="7">
                  <c:v>8.2428039550781235E-2</c:v>
                </c:pt>
                <c:pt idx="8">
                  <c:v>9.2118896484374976E-2</c:v>
                </c:pt>
                <c:pt idx="9">
                  <c:v>0.10332312011718749</c:v>
                </c:pt>
                <c:pt idx="10">
                  <c:v>5.8962890624999993E-2</c:v>
                </c:pt>
                <c:pt idx="11">
                  <c:v>6.7018249511718739E-2</c:v>
                </c:pt>
                <c:pt idx="12">
                  <c:v>7.8041931152343744E-2</c:v>
                </c:pt>
                <c:pt idx="13">
                  <c:v>8.8237243652343741E-2</c:v>
                </c:pt>
                <c:pt idx="14">
                  <c:v>8.6309692382812483E-2</c:v>
                </c:pt>
                <c:pt idx="15">
                  <c:v>9.7604187011718746E-2</c:v>
                </c:pt>
                <c:pt idx="16">
                  <c:v>6.6365112304687501E-2</c:v>
                </c:pt>
                <c:pt idx="17">
                  <c:v>0.10724725341796874</c:v>
                </c:pt>
                <c:pt idx="18">
                  <c:v>0.12344824218749999</c:v>
                </c:pt>
                <c:pt idx="19">
                  <c:v>0.11131475830078123</c:v>
                </c:pt>
                <c:pt idx="20">
                  <c:v>8.5168029785156238E-2</c:v>
                </c:pt>
                <c:pt idx="21">
                  <c:v>8.5343261718749994E-2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F-4E02-994B-396BAABF41F0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0.14028283691406249</c:v>
                </c:pt>
                <c:pt idx="1">
                  <c:v>7.0201660156250012E-2</c:v>
                </c:pt>
                <c:pt idx="2">
                  <c:v>9.2106689453125015E-2</c:v>
                </c:pt>
                <c:pt idx="3">
                  <c:v>0.34483496093749993</c:v>
                </c:pt>
                <c:pt idx="4">
                  <c:v>0.1266796875</c:v>
                </c:pt>
                <c:pt idx="5">
                  <c:v>0.20478735351562499</c:v>
                </c:pt>
                <c:pt idx="6">
                  <c:v>0.44456652832031257</c:v>
                </c:pt>
                <c:pt idx="7">
                  <c:v>0.14629553222656252</c:v>
                </c:pt>
                <c:pt idx="8">
                  <c:v>0.15626696777343749</c:v>
                </c:pt>
                <c:pt idx="9">
                  <c:v>0.19285375976562502</c:v>
                </c:pt>
                <c:pt idx="10">
                  <c:v>0.17422473144531248</c:v>
                </c:pt>
                <c:pt idx="11">
                  <c:v>0.21517187499999998</c:v>
                </c:pt>
                <c:pt idx="12">
                  <c:v>0.20753552246093754</c:v>
                </c:pt>
                <c:pt idx="13">
                  <c:v>0.22449499511718748</c:v>
                </c:pt>
                <c:pt idx="14">
                  <c:v>0.25907373046875004</c:v>
                </c:pt>
                <c:pt idx="15">
                  <c:v>0.29502368164062504</c:v>
                </c:pt>
                <c:pt idx="16">
                  <c:v>0.20754699707031249</c:v>
                </c:pt>
                <c:pt idx="17">
                  <c:v>0.25049072265625</c:v>
                </c:pt>
                <c:pt idx="18">
                  <c:v>0.28837988281250004</c:v>
                </c:pt>
                <c:pt idx="19">
                  <c:v>0.28775451660156254</c:v>
                </c:pt>
                <c:pt idx="20">
                  <c:v>0.26281445312500001</c:v>
                </c:pt>
                <c:pt idx="21">
                  <c:v>0.21639392089843748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F-4E02-994B-396BAABF41F0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0.29393547653198238</c:v>
                </c:pt>
                <c:pt idx="1">
                  <c:v>0.10923130352783204</c:v>
                </c:pt>
                <c:pt idx="2">
                  <c:v>0.12438643148803713</c:v>
                </c:pt>
                <c:pt idx="3">
                  <c:v>0.79329095559692364</c:v>
                </c:pt>
                <c:pt idx="4">
                  <c:v>0.2053390119934082</c:v>
                </c:pt>
                <c:pt idx="5">
                  <c:v>0.37934581625366209</c:v>
                </c:pt>
                <c:pt idx="6">
                  <c:v>1.2607835014648439</c:v>
                </c:pt>
                <c:pt idx="7">
                  <c:v>0.27420988937377933</c:v>
                </c:pt>
                <c:pt idx="8">
                  <c:v>0.29758317694091796</c:v>
                </c:pt>
                <c:pt idx="9">
                  <c:v>0.34955278869628909</c:v>
                </c:pt>
                <c:pt idx="10">
                  <c:v>0.28862271289062497</c:v>
                </c:pt>
                <c:pt idx="11">
                  <c:v>0.33885829895019526</c:v>
                </c:pt>
                <c:pt idx="12">
                  <c:v>0.34329048538208012</c:v>
                </c:pt>
                <c:pt idx="13">
                  <c:v>0.3711773942565918</c:v>
                </c:pt>
                <c:pt idx="14">
                  <c:v>0.40412140399169927</c:v>
                </c:pt>
                <c:pt idx="15">
                  <c:v>0.45594637091064455</c:v>
                </c:pt>
                <c:pt idx="16">
                  <c:v>0.33126839242553707</c:v>
                </c:pt>
                <c:pt idx="17">
                  <c:v>0.4187069131774902</c:v>
                </c:pt>
                <c:pt idx="18">
                  <c:v>0.47431068801879883</c:v>
                </c:pt>
                <c:pt idx="19">
                  <c:v>0.46192611587524418</c:v>
                </c:pt>
                <c:pt idx="20">
                  <c:v>0.41027851287841799</c:v>
                </c:pt>
                <c:pt idx="21">
                  <c:v>0.36078325573730463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F-4E02-994B-396BAABF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8.2533233642578131E-3</c:v>
                </c:pt>
                <c:pt idx="1">
                  <c:v>8.2844421386718756E-3</c:v>
                </c:pt>
                <c:pt idx="2">
                  <c:v>8.3038787841796888E-3</c:v>
                </c:pt>
                <c:pt idx="3">
                  <c:v>8.3257324218749991E-3</c:v>
                </c:pt>
                <c:pt idx="4">
                  <c:v>1.2535830688476563E-2</c:v>
                </c:pt>
                <c:pt idx="5">
                  <c:v>2.1752325439453126E-2</c:v>
                </c:pt>
                <c:pt idx="6">
                  <c:v>2.2289401245117187E-2</c:v>
                </c:pt>
                <c:pt idx="7">
                  <c:v>2.1771560668945315E-2</c:v>
                </c:pt>
                <c:pt idx="8">
                  <c:v>2.1478903198242191E-2</c:v>
                </c:pt>
                <c:pt idx="9">
                  <c:v>2.5749929809570318E-2</c:v>
                </c:pt>
                <c:pt idx="10">
                  <c:v>5.3039685058593751E-2</c:v>
                </c:pt>
                <c:pt idx="11">
                  <c:v>5.5456576538085944E-2</c:v>
                </c:pt>
                <c:pt idx="12">
                  <c:v>5.3660650634765626E-2</c:v>
                </c:pt>
                <c:pt idx="13">
                  <c:v>6.1410433959960951E-2</c:v>
                </c:pt>
                <c:pt idx="14">
                  <c:v>5.4905703735351565E-2</c:v>
                </c:pt>
                <c:pt idx="15">
                  <c:v>6.0354006958007814E-2</c:v>
                </c:pt>
                <c:pt idx="16">
                  <c:v>5.7536499023437507E-2</c:v>
                </c:pt>
                <c:pt idx="17">
                  <c:v>5.6245422363281249E-2</c:v>
                </c:pt>
                <c:pt idx="18">
                  <c:v>5.9105429077148441E-2</c:v>
                </c:pt>
                <c:pt idx="19">
                  <c:v>5.6771017456054694E-2</c:v>
                </c:pt>
                <c:pt idx="20">
                  <c:v>5.7807907104492198E-2</c:v>
                </c:pt>
                <c:pt idx="21">
                  <c:v>5.8050311279296878E-2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C-473F-B261-A4C44CAED618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3.2721914978027346E-3</c:v>
                </c:pt>
                <c:pt idx="1">
                  <c:v>3.2721156311035162E-3</c:v>
                </c:pt>
                <c:pt idx="2">
                  <c:v>3.2720243225097655E-3</c:v>
                </c:pt>
                <c:pt idx="3">
                  <c:v>3.2719786682128909E-3</c:v>
                </c:pt>
                <c:pt idx="4">
                  <c:v>3.2573763427734379E-3</c:v>
                </c:pt>
                <c:pt idx="5">
                  <c:v>3.2266073608398439E-3</c:v>
                </c:pt>
                <c:pt idx="6">
                  <c:v>3.2248765258789066E-3</c:v>
                </c:pt>
                <c:pt idx="7">
                  <c:v>3.2266268310546875E-3</c:v>
                </c:pt>
                <c:pt idx="8">
                  <c:v>3.2281512145996092E-3</c:v>
                </c:pt>
                <c:pt idx="9">
                  <c:v>3.2139611206054696E-3</c:v>
                </c:pt>
                <c:pt idx="10">
                  <c:v>3.1228693847656251E-3</c:v>
                </c:pt>
                <c:pt idx="11">
                  <c:v>3.1149483642578129E-3</c:v>
                </c:pt>
                <c:pt idx="12">
                  <c:v>3.1201536254882815E-3</c:v>
                </c:pt>
                <c:pt idx="13">
                  <c:v>3.0950655822753904E-3</c:v>
                </c:pt>
                <c:pt idx="14">
                  <c:v>3.1160736083984376E-3</c:v>
                </c:pt>
                <c:pt idx="15">
                  <c:v>3.0985960693359375E-3</c:v>
                </c:pt>
                <c:pt idx="16">
                  <c:v>3.1079642639160162E-3</c:v>
                </c:pt>
                <c:pt idx="17">
                  <c:v>3.1115746459960945E-3</c:v>
                </c:pt>
                <c:pt idx="18">
                  <c:v>3.1027234191894535E-3</c:v>
                </c:pt>
                <c:pt idx="19">
                  <c:v>3.1099015502929692E-3</c:v>
                </c:pt>
                <c:pt idx="20">
                  <c:v>3.1070303649902349E-3</c:v>
                </c:pt>
                <c:pt idx="21">
                  <c:v>3.1062653198242187E-3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73F-B261-A4C44CAED618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6.5207519531249994E-2</c:v>
                </c:pt>
                <c:pt idx="5">
                  <c:v>0.13639416503906249</c:v>
                </c:pt>
                <c:pt idx="6">
                  <c:v>9.1248046875000002E-2</c:v>
                </c:pt>
                <c:pt idx="7">
                  <c:v>7.9608398437499991E-2</c:v>
                </c:pt>
                <c:pt idx="8">
                  <c:v>6.4692443847656239E-2</c:v>
                </c:pt>
                <c:pt idx="9">
                  <c:v>7.165393066406249E-2</c:v>
                </c:pt>
                <c:pt idx="10">
                  <c:v>5.8341613769531245E-2</c:v>
                </c:pt>
                <c:pt idx="11">
                  <c:v>6.7220031738281241E-2</c:v>
                </c:pt>
                <c:pt idx="12">
                  <c:v>5.9801879882812492E-2</c:v>
                </c:pt>
                <c:pt idx="13">
                  <c:v>0.14209716796874999</c:v>
                </c:pt>
                <c:pt idx="14">
                  <c:v>5.5176818847656246E-2</c:v>
                </c:pt>
                <c:pt idx="15">
                  <c:v>8.2507690429687489E-2</c:v>
                </c:pt>
                <c:pt idx="16">
                  <c:v>9.1317077636718744E-2</c:v>
                </c:pt>
                <c:pt idx="17">
                  <c:v>7.4457641601562499E-2</c:v>
                </c:pt>
                <c:pt idx="18">
                  <c:v>9.4120788574218753E-2</c:v>
                </c:pt>
                <c:pt idx="19">
                  <c:v>8.4180358886718737E-2</c:v>
                </c:pt>
                <c:pt idx="20">
                  <c:v>7.9629638671874989E-2</c:v>
                </c:pt>
                <c:pt idx="21">
                  <c:v>9.2506530761718747E-2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C-473F-B261-A4C44CAED618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6.2450561523437503E-2</c:v>
                </c:pt>
                <c:pt idx="1">
                  <c:v>6.3523437500000002E-2</c:v>
                </c:pt>
                <c:pt idx="2">
                  <c:v>6.4619262695312499E-2</c:v>
                </c:pt>
                <c:pt idx="3">
                  <c:v>6.3523437500000002E-2</c:v>
                </c:pt>
                <c:pt idx="4">
                  <c:v>7.2117919921875009E-2</c:v>
                </c:pt>
                <c:pt idx="5">
                  <c:v>0.17353625488281249</c:v>
                </c:pt>
                <c:pt idx="6">
                  <c:v>8.6702148437500001E-2</c:v>
                </c:pt>
                <c:pt idx="7">
                  <c:v>0.100701171875</c:v>
                </c:pt>
                <c:pt idx="8">
                  <c:v>0.12686901855468752</c:v>
                </c:pt>
                <c:pt idx="9">
                  <c:v>9.7712036132812499E-2</c:v>
                </c:pt>
                <c:pt idx="10">
                  <c:v>0.24090368652343752</c:v>
                </c:pt>
                <c:pt idx="11">
                  <c:v>0.20716259765625003</c:v>
                </c:pt>
                <c:pt idx="12">
                  <c:v>0.22729479980468748</c:v>
                </c:pt>
                <c:pt idx="13">
                  <c:v>0.32326843261718746</c:v>
                </c:pt>
                <c:pt idx="14">
                  <c:v>0.24958996582031251</c:v>
                </c:pt>
                <c:pt idx="15">
                  <c:v>0.29605065917968754</c:v>
                </c:pt>
                <c:pt idx="16">
                  <c:v>0.240565185546875</c:v>
                </c:pt>
                <c:pt idx="17">
                  <c:v>0.24725488281250002</c:v>
                </c:pt>
                <c:pt idx="18">
                  <c:v>0.29969384765625001</c:v>
                </c:pt>
                <c:pt idx="19">
                  <c:v>0.29223535156250002</c:v>
                </c:pt>
                <c:pt idx="20">
                  <c:v>0.27781176757812498</c:v>
                </c:pt>
                <c:pt idx="21">
                  <c:v>0.27090979003906251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C-473F-B261-A4C44CAED618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8.7840639373779297E-2</c:v>
                </c:pt>
                <c:pt idx="1">
                  <c:v>8.8944558258056639E-2</c:v>
                </c:pt>
                <c:pt idx="2">
                  <c:v>9.0059728790283206E-2</c:v>
                </c:pt>
                <c:pt idx="3">
                  <c:v>8.8985711578369139E-2</c:v>
                </c:pt>
                <c:pt idx="4">
                  <c:v>0.15311864648437501</c:v>
                </c:pt>
                <c:pt idx="5">
                  <c:v>0.33490935272216793</c:v>
                </c:pt>
                <c:pt idx="6">
                  <c:v>0.20346447308349608</c:v>
                </c:pt>
                <c:pt idx="7">
                  <c:v>0.20530775781249999</c:v>
                </c:pt>
                <c:pt idx="8">
                  <c:v>0.21626851681518555</c:v>
                </c:pt>
                <c:pt idx="9">
                  <c:v>0.19832985772705078</c:v>
                </c:pt>
                <c:pt idx="10">
                  <c:v>0.35540785473632813</c:v>
                </c:pt>
                <c:pt idx="11">
                  <c:v>0.33295415429687503</c:v>
                </c:pt>
                <c:pt idx="12">
                  <c:v>0.34387748394775386</c:v>
                </c:pt>
                <c:pt idx="13">
                  <c:v>0.52987110012817373</c:v>
                </c:pt>
                <c:pt idx="14">
                  <c:v>0.36278856201171877</c:v>
                </c:pt>
                <c:pt idx="15">
                  <c:v>0.44201095263671875</c:v>
                </c:pt>
                <c:pt idx="16">
                  <c:v>0.39252672647094727</c:v>
                </c:pt>
                <c:pt idx="17">
                  <c:v>0.38106952142333983</c:v>
                </c:pt>
                <c:pt idx="18">
                  <c:v>0.45602278872680668</c:v>
                </c:pt>
                <c:pt idx="19">
                  <c:v>0.43629662945556641</c:v>
                </c:pt>
                <c:pt idx="20">
                  <c:v>0.41835634371948238</c:v>
                </c:pt>
                <c:pt idx="21">
                  <c:v>0.42457289739990234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FC-473F-B261-A4C44CAE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5.0127713012695321E-2</c:v>
                </c:pt>
                <c:pt idx="1">
                  <c:v>3.6695983886718749E-2</c:v>
                </c:pt>
                <c:pt idx="2">
                  <c:v>4.6541400146484384E-2</c:v>
                </c:pt>
                <c:pt idx="3">
                  <c:v>4.9898300170898441E-2</c:v>
                </c:pt>
                <c:pt idx="4">
                  <c:v>3.6494869995117189E-2</c:v>
                </c:pt>
                <c:pt idx="5">
                  <c:v>4.969728698730469E-2</c:v>
                </c:pt>
                <c:pt idx="6">
                  <c:v>5.3390048217773441E-2</c:v>
                </c:pt>
                <c:pt idx="7">
                  <c:v>4.8629681396484381E-2</c:v>
                </c:pt>
                <c:pt idx="8">
                  <c:v>4.7294091796875E-2</c:v>
                </c:pt>
                <c:pt idx="9">
                  <c:v>4.8233596801757816E-2</c:v>
                </c:pt>
                <c:pt idx="10">
                  <c:v>5.048562927246094E-2</c:v>
                </c:pt>
                <c:pt idx="11">
                  <c:v>5.0630245971679685E-2</c:v>
                </c:pt>
                <c:pt idx="12">
                  <c:v>5.8934326171875002E-2</c:v>
                </c:pt>
                <c:pt idx="13">
                  <c:v>5.2103604125976567E-2</c:v>
                </c:pt>
                <c:pt idx="14">
                  <c:v>5.0798831176757819E-2</c:v>
                </c:pt>
                <c:pt idx="15">
                  <c:v>5.3577465820312503E-2</c:v>
                </c:pt>
                <c:pt idx="16">
                  <c:v>5.5711267089843752E-2</c:v>
                </c:pt>
                <c:pt idx="17">
                  <c:v>5.1898361206054691E-2</c:v>
                </c:pt>
                <c:pt idx="18">
                  <c:v>5.7148068237304686E-2</c:v>
                </c:pt>
                <c:pt idx="19">
                  <c:v>5.751263122558594E-2</c:v>
                </c:pt>
                <c:pt idx="20">
                  <c:v>5.5260095214843749E-2</c:v>
                </c:pt>
                <c:pt idx="21">
                  <c:v>5.2192932128906251E-2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C71-B626-2D3A410D7D11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3.1326367187500003E-3</c:v>
                </c:pt>
                <c:pt idx="1">
                  <c:v>3.1773410034179688E-3</c:v>
                </c:pt>
                <c:pt idx="2">
                  <c:v>3.1446004943847662E-3</c:v>
                </c:pt>
                <c:pt idx="3">
                  <c:v>3.133529998779297E-3</c:v>
                </c:pt>
                <c:pt idx="4">
                  <c:v>3.1781775512695317E-3</c:v>
                </c:pt>
                <c:pt idx="5">
                  <c:v>3.1341768798828131E-3</c:v>
                </c:pt>
                <c:pt idx="6">
                  <c:v>3.121888488769532E-3</c:v>
                </c:pt>
                <c:pt idx="7">
                  <c:v>3.1376271362304688E-3</c:v>
                </c:pt>
                <c:pt idx="8">
                  <c:v>3.1414550476074219E-3</c:v>
                </c:pt>
                <c:pt idx="9">
                  <c:v>3.1390692749023444E-3</c:v>
                </c:pt>
                <c:pt idx="10">
                  <c:v>3.1315812988281246E-3</c:v>
                </c:pt>
                <c:pt idx="11">
                  <c:v>3.1304211425781251E-3</c:v>
                </c:pt>
                <c:pt idx="12">
                  <c:v>3.1031907043457033E-3</c:v>
                </c:pt>
                <c:pt idx="13">
                  <c:v>3.1255374755859377E-3</c:v>
                </c:pt>
                <c:pt idx="14">
                  <c:v>3.1305342712402346E-3</c:v>
                </c:pt>
                <c:pt idx="15">
                  <c:v>3.1205467224121098E-3</c:v>
                </c:pt>
                <c:pt idx="16">
                  <c:v>3.1133484497070309E-3</c:v>
                </c:pt>
                <c:pt idx="17">
                  <c:v>3.1268319091796873E-3</c:v>
                </c:pt>
                <c:pt idx="18">
                  <c:v>3.1093103942871096E-3</c:v>
                </c:pt>
                <c:pt idx="19">
                  <c:v>3.108048858642578E-3</c:v>
                </c:pt>
                <c:pt idx="20">
                  <c:v>3.1156556701660162E-3</c:v>
                </c:pt>
                <c:pt idx="21">
                  <c:v>3.1258795471191406E-3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C71-B626-2D3A410D7D11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0.38965209960937497</c:v>
                </c:pt>
                <c:pt idx="1">
                  <c:v>1.0142211914062501E-2</c:v>
                </c:pt>
                <c:pt idx="2">
                  <c:v>0.41049407958984374</c:v>
                </c:pt>
                <c:pt idx="3">
                  <c:v>0.39452673339843741</c:v>
                </c:pt>
                <c:pt idx="4">
                  <c:v>3.2285156249999996E-3</c:v>
                </c:pt>
                <c:pt idx="5">
                  <c:v>0.204904541015625</c:v>
                </c:pt>
                <c:pt idx="6">
                  <c:v>0.37119433593750001</c:v>
                </c:pt>
                <c:pt idx="7">
                  <c:v>0.17840203857421874</c:v>
                </c:pt>
                <c:pt idx="8">
                  <c:v>6.4729614257812484E-2</c:v>
                </c:pt>
                <c:pt idx="9">
                  <c:v>4.9824279785156245E-2</c:v>
                </c:pt>
                <c:pt idx="10">
                  <c:v>7.8275573730468742E-2</c:v>
                </c:pt>
                <c:pt idx="11">
                  <c:v>6.833514404296874E-2</c:v>
                </c:pt>
                <c:pt idx="12">
                  <c:v>0.13813586425781249</c:v>
                </c:pt>
                <c:pt idx="13">
                  <c:v>9.123211669921874E-2</c:v>
                </c:pt>
                <c:pt idx="14">
                  <c:v>5.2925354003906251E-2</c:v>
                </c:pt>
                <c:pt idx="15">
                  <c:v>7.9013671874999997E-2</c:v>
                </c:pt>
                <c:pt idx="16">
                  <c:v>9.7227172851562502E-2</c:v>
                </c:pt>
                <c:pt idx="17">
                  <c:v>8.1796142578124995E-2</c:v>
                </c:pt>
                <c:pt idx="18">
                  <c:v>8.6676086425781229E-2</c:v>
                </c:pt>
                <c:pt idx="19">
                  <c:v>8.3351989746093744E-2</c:v>
                </c:pt>
                <c:pt idx="20">
                  <c:v>7.7553405761718736E-2</c:v>
                </c:pt>
                <c:pt idx="21">
                  <c:v>7.8015380859374997E-2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C71-B626-2D3A410D7D11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0.34227612304687499</c:v>
                </c:pt>
                <c:pt idx="1">
                  <c:v>7.0184448242187489E-2</c:v>
                </c:pt>
                <c:pt idx="2">
                  <c:v>0.25581494140625</c:v>
                </c:pt>
                <c:pt idx="3">
                  <c:v>0.35517358398437504</c:v>
                </c:pt>
                <c:pt idx="4">
                  <c:v>6.6208496093749999E-2</c:v>
                </c:pt>
                <c:pt idx="5">
                  <c:v>0.22849389648437504</c:v>
                </c:pt>
                <c:pt idx="6">
                  <c:v>0.27227526855468748</c:v>
                </c:pt>
                <c:pt idx="7">
                  <c:v>0.19654284667968749</c:v>
                </c:pt>
                <c:pt idx="8">
                  <c:v>0.149020751953125</c:v>
                </c:pt>
                <c:pt idx="9">
                  <c:v>0.14649633789062502</c:v>
                </c:pt>
                <c:pt idx="10">
                  <c:v>0.21538415527343754</c:v>
                </c:pt>
                <c:pt idx="11">
                  <c:v>0.17987597656249996</c:v>
                </c:pt>
                <c:pt idx="12">
                  <c:v>0.27769702148437497</c:v>
                </c:pt>
                <c:pt idx="13">
                  <c:v>0.20366857910156252</c:v>
                </c:pt>
                <c:pt idx="14">
                  <c:v>0.21826428222656252</c:v>
                </c:pt>
                <c:pt idx="15">
                  <c:v>0.22945776367187501</c:v>
                </c:pt>
                <c:pt idx="16">
                  <c:v>0.2243114013671875</c:v>
                </c:pt>
                <c:pt idx="17">
                  <c:v>0.19182104492187502</c:v>
                </c:pt>
                <c:pt idx="18">
                  <c:v>0.2855341796875</c:v>
                </c:pt>
                <c:pt idx="19">
                  <c:v>0.27442102050781253</c:v>
                </c:pt>
                <c:pt idx="20">
                  <c:v>0.23074291992187501</c:v>
                </c:pt>
                <c:pt idx="21">
                  <c:v>0.18271020507812499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8-4C71-B626-2D3A410D7D11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0.78518857238769524</c:v>
                </c:pt>
                <c:pt idx="1">
                  <c:v>0.12019998504638671</c:v>
                </c:pt>
                <c:pt idx="2">
                  <c:v>0.71599502163696283</c:v>
                </c:pt>
                <c:pt idx="3">
                  <c:v>0.80273214755249023</c:v>
                </c:pt>
                <c:pt idx="4">
                  <c:v>0.10911005926513673</c:v>
                </c:pt>
                <c:pt idx="5">
                  <c:v>0.48622990136718758</c:v>
                </c:pt>
                <c:pt idx="6">
                  <c:v>0.69998154119873046</c:v>
                </c:pt>
                <c:pt idx="7">
                  <c:v>0.42671219378662106</c:v>
                </c:pt>
                <c:pt idx="8">
                  <c:v>0.26418591305541994</c:v>
                </c:pt>
                <c:pt idx="9">
                  <c:v>0.24769328375244143</c:v>
                </c:pt>
                <c:pt idx="10">
                  <c:v>0.34727693957519534</c:v>
                </c:pt>
                <c:pt idx="11">
                  <c:v>0.30197178771972649</c:v>
                </c:pt>
                <c:pt idx="12">
                  <c:v>0.47787040261840819</c:v>
                </c:pt>
                <c:pt idx="13">
                  <c:v>0.35012983740234377</c:v>
                </c:pt>
                <c:pt idx="14">
                  <c:v>0.32511900167846686</c:v>
                </c:pt>
                <c:pt idx="15">
                  <c:v>0.36516944808959961</c:v>
                </c:pt>
                <c:pt idx="16">
                  <c:v>0.38036318975830075</c:v>
                </c:pt>
                <c:pt idx="17">
                  <c:v>0.32864238061523438</c:v>
                </c:pt>
                <c:pt idx="18">
                  <c:v>0.43246764474487304</c:v>
                </c:pt>
                <c:pt idx="19">
                  <c:v>0.41839369033813478</c:v>
                </c:pt>
                <c:pt idx="20">
                  <c:v>0.36667207656860351</c:v>
                </c:pt>
                <c:pt idx="21">
                  <c:v>0.31604439761352537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8-4C71-B626-2D3A410D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4.2217098999023449E-2</c:v>
                </c:pt>
                <c:pt idx="1">
                  <c:v>3.5620220947265628E-2</c:v>
                </c:pt>
                <c:pt idx="2">
                  <c:v>3.1130960083007815E-2</c:v>
                </c:pt>
                <c:pt idx="3">
                  <c:v>4.6937686157226557E-2</c:v>
                </c:pt>
                <c:pt idx="4">
                  <c:v>3.3215112304687495E-2</c:v>
                </c:pt>
                <c:pt idx="5">
                  <c:v>4.8497552490234373E-2</c:v>
                </c:pt>
                <c:pt idx="6">
                  <c:v>4.2607846069335945E-2</c:v>
                </c:pt>
                <c:pt idx="7">
                  <c:v>3.9212979125976564E-2</c:v>
                </c:pt>
                <c:pt idx="8">
                  <c:v>5.9086999511718745E-2</c:v>
                </c:pt>
                <c:pt idx="9">
                  <c:v>5.0514230346679685E-2</c:v>
                </c:pt>
                <c:pt idx="10">
                  <c:v>5.4136898803710934E-2</c:v>
                </c:pt>
                <c:pt idx="11">
                  <c:v>5.5878945922851565E-2</c:v>
                </c:pt>
                <c:pt idx="12">
                  <c:v>5.4698547363281259E-2</c:v>
                </c:pt>
                <c:pt idx="13">
                  <c:v>5.718744506835937E-2</c:v>
                </c:pt>
                <c:pt idx="14">
                  <c:v>5.623484802246094E-2</c:v>
                </c:pt>
                <c:pt idx="15">
                  <c:v>5.8727471923828128E-2</c:v>
                </c:pt>
                <c:pt idx="16">
                  <c:v>5.9621356201171878E-2</c:v>
                </c:pt>
                <c:pt idx="17">
                  <c:v>5.7042022705078126E-2</c:v>
                </c:pt>
                <c:pt idx="18">
                  <c:v>5.6107452392578118E-2</c:v>
                </c:pt>
                <c:pt idx="19">
                  <c:v>5.8122116088867193E-2</c:v>
                </c:pt>
                <c:pt idx="20">
                  <c:v>6.0532058715820319E-2</c:v>
                </c:pt>
                <c:pt idx="21">
                  <c:v>5.8213861083984381E-2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7-4FD9-9A2F-BCC5391333EE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3.1590833129882816E-3</c:v>
                </c:pt>
                <c:pt idx="1">
                  <c:v>3.1810628356933593E-3</c:v>
                </c:pt>
                <c:pt idx="2">
                  <c:v>3.1960156250000001E-3</c:v>
                </c:pt>
                <c:pt idx="3">
                  <c:v>3.1434440307617191E-3</c:v>
                </c:pt>
                <c:pt idx="4">
                  <c:v>3.1891261901855475E-3</c:v>
                </c:pt>
                <c:pt idx="5">
                  <c:v>3.1380809936523441E-3</c:v>
                </c:pt>
                <c:pt idx="6">
                  <c:v>3.1577690734863281E-3</c:v>
                </c:pt>
                <c:pt idx="7">
                  <c:v>3.1684021606445314E-3</c:v>
                </c:pt>
                <c:pt idx="8">
                  <c:v>3.1021550903320315E-3</c:v>
                </c:pt>
                <c:pt idx="9">
                  <c:v>3.1307044677734374E-3</c:v>
                </c:pt>
                <c:pt idx="10">
                  <c:v>3.1193553466796874E-3</c:v>
                </c:pt>
                <c:pt idx="11">
                  <c:v>3.1135666503906254E-3</c:v>
                </c:pt>
                <c:pt idx="12">
                  <c:v>3.117488220214844E-3</c:v>
                </c:pt>
                <c:pt idx="13">
                  <c:v>3.1085356140136719E-3</c:v>
                </c:pt>
                <c:pt idx="14">
                  <c:v>3.1123759460449218E-3</c:v>
                </c:pt>
                <c:pt idx="15">
                  <c:v>3.1040977478027343E-3</c:v>
                </c:pt>
                <c:pt idx="16">
                  <c:v>3.1004427185058595E-3</c:v>
                </c:pt>
                <c:pt idx="17">
                  <c:v>3.1097004699707029E-3</c:v>
                </c:pt>
                <c:pt idx="18">
                  <c:v>3.1121412963867191E-3</c:v>
                </c:pt>
                <c:pt idx="19">
                  <c:v>3.1060706176757815E-3</c:v>
                </c:pt>
                <c:pt idx="20">
                  <c:v>3.0979166259765627E-3</c:v>
                </c:pt>
                <c:pt idx="21">
                  <c:v>3.1057856140136717E-3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7-4FD9-9A2F-BCC5391333EE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0.17206713867187498</c:v>
                </c:pt>
                <c:pt idx="1">
                  <c:v>8.6081359863281248E-2</c:v>
                </c:pt>
                <c:pt idx="2">
                  <c:v>1.0030700683593748E-2</c:v>
                </c:pt>
                <c:pt idx="3">
                  <c:v>0.41914947509765627</c:v>
                </c:pt>
                <c:pt idx="4">
                  <c:v>1.0142211914062501E-2</c:v>
                </c:pt>
                <c:pt idx="5">
                  <c:v>0.42773583984374997</c:v>
                </c:pt>
                <c:pt idx="6">
                  <c:v>8.8226623535156257E-2</c:v>
                </c:pt>
                <c:pt idx="7">
                  <c:v>1.0036010742187499E-2</c:v>
                </c:pt>
                <c:pt idx="8">
                  <c:v>0.44933184814453125</c:v>
                </c:pt>
                <c:pt idx="9">
                  <c:v>0.14463006591796873</c:v>
                </c:pt>
                <c:pt idx="10">
                  <c:v>5.810266113281249E-2</c:v>
                </c:pt>
                <c:pt idx="11">
                  <c:v>9.2251647949218737E-2</c:v>
                </c:pt>
                <c:pt idx="12">
                  <c:v>5.6541503906249999E-2</c:v>
                </c:pt>
                <c:pt idx="13">
                  <c:v>7.8477355957031245E-2</c:v>
                </c:pt>
                <c:pt idx="14">
                  <c:v>8.8752319335937482E-2</c:v>
                </c:pt>
                <c:pt idx="15">
                  <c:v>8.7589416503906239E-2</c:v>
                </c:pt>
                <c:pt idx="16">
                  <c:v>0.10208056640625</c:v>
                </c:pt>
                <c:pt idx="17">
                  <c:v>7.3570861816406236E-2</c:v>
                </c:pt>
                <c:pt idx="18">
                  <c:v>7.0029052734375E-2</c:v>
                </c:pt>
                <c:pt idx="19">
                  <c:v>8.7653137207031245E-2</c:v>
                </c:pt>
                <c:pt idx="20">
                  <c:v>8.0542968749999985E-2</c:v>
                </c:pt>
                <c:pt idx="21">
                  <c:v>6.6630615234374996E-2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7-4FD9-9A2F-BCC5391333EE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0.31326831054687504</c:v>
                </c:pt>
                <c:pt idx="1">
                  <c:v>8.6139892578125002E-2</c:v>
                </c:pt>
                <c:pt idx="2">
                  <c:v>8.413183593750001E-2</c:v>
                </c:pt>
                <c:pt idx="3">
                  <c:v>0.29272875976562501</c:v>
                </c:pt>
                <c:pt idx="4">
                  <c:v>6.949597167968749E-2</c:v>
                </c:pt>
                <c:pt idx="5">
                  <c:v>0.29886767578125001</c:v>
                </c:pt>
                <c:pt idx="6">
                  <c:v>9.9502075195312498E-2</c:v>
                </c:pt>
                <c:pt idx="7">
                  <c:v>7.0201660156250012E-2</c:v>
                </c:pt>
                <c:pt idx="8">
                  <c:v>0.30687121582031257</c:v>
                </c:pt>
                <c:pt idx="9">
                  <c:v>0.1288369140625</c:v>
                </c:pt>
                <c:pt idx="10">
                  <c:v>0.22494250488281248</c:v>
                </c:pt>
                <c:pt idx="11">
                  <c:v>0.20170642089843749</c:v>
                </c:pt>
                <c:pt idx="12">
                  <c:v>0.19838452148437502</c:v>
                </c:pt>
                <c:pt idx="13">
                  <c:v>0.23135107421875001</c:v>
                </c:pt>
                <c:pt idx="14">
                  <c:v>0.25065710449218753</c:v>
                </c:pt>
                <c:pt idx="15">
                  <c:v>0.26572900390625004</c:v>
                </c:pt>
                <c:pt idx="16">
                  <c:v>0.25767956542968751</c:v>
                </c:pt>
                <c:pt idx="17">
                  <c:v>0.2157169189453125</c:v>
                </c:pt>
                <c:pt idx="18">
                  <c:v>0.25416259765624999</c:v>
                </c:pt>
                <c:pt idx="19">
                  <c:v>0.25292907714843749</c:v>
                </c:pt>
                <c:pt idx="20">
                  <c:v>0.24143151855468753</c:v>
                </c:pt>
                <c:pt idx="21">
                  <c:v>0.21326708984374998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7-4FD9-9A2F-BCC5391333EE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0.53071163153076173</c:v>
                </c:pt>
                <c:pt idx="1">
                  <c:v>0.21102253622436523</c:v>
                </c:pt>
                <c:pt idx="2">
                  <c:v>0.12848951232910158</c:v>
                </c:pt>
                <c:pt idx="3">
                  <c:v>0.76195936505126949</c:v>
                </c:pt>
                <c:pt idx="4">
                  <c:v>0.11604242208862303</c:v>
                </c:pt>
                <c:pt idx="5">
                  <c:v>0.7782391491088867</c:v>
                </c:pt>
                <c:pt idx="6">
                  <c:v>0.233494313873291</c:v>
                </c:pt>
                <c:pt idx="7">
                  <c:v>0.12261905218505861</c:v>
                </c:pt>
                <c:pt idx="8">
                  <c:v>0.81839221856689459</c:v>
                </c:pt>
                <c:pt idx="9">
                  <c:v>0.32711191479492185</c:v>
                </c:pt>
                <c:pt idx="10">
                  <c:v>0.34030142016601561</c:v>
                </c:pt>
                <c:pt idx="11">
                  <c:v>0.35295058142089841</c:v>
                </c:pt>
                <c:pt idx="12">
                  <c:v>0.31274206097412111</c:v>
                </c:pt>
                <c:pt idx="13">
                  <c:v>0.37012441085815428</c:v>
                </c:pt>
                <c:pt idx="14">
                  <c:v>0.39875664779663089</c:v>
                </c:pt>
                <c:pt idx="15">
                  <c:v>0.41514999008178716</c:v>
                </c:pt>
                <c:pt idx="16">
                  <c:v>0.42248193075561524</c:v>
                </c:pt>
                <c:pt idx="17">
                  <c:v>0.34943950393676759</c:v>
                </c:pt>
                <c:pt idx="18">
                  <c:v>0.38341124407958982</c:v>
                </c:pt>
                <c:pt idx="19">
                  <c:v>0.40181040106201171</c:v>
                </c:pt>
                <c:pt idx="20">
                  <c:v>0.3856044626464844</c:v>
                </c:pt>
                <c:pt idx="21">
                  <c:v>0.341217351776123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7-4FD9-9A2F-BCC53913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4.3398907470703123E-2</c:v>
                </c:pt>
                <c:pt idx="1">
                  <c:v>3.3645336914062497E-2</c:v>
                </c:pt>
                <c:pt idx="2">
                  <c:v>4.1184841918945322E-2</c:v>
                </c:pt>
                <c:pt idx="3">
                  <c:v>4.0566293334960937E-2</c:v>
                </c:pt>
                <c:pt idx="4">
                  <c:v>3.0648971557617189E-2</c:v>
                </c:pt>
                <c:pt idx="5">
                  <c:v>4.3132534790039062E-2</c:v>
                </c:pt>
                <c:pt idx="6">
                  <c:v>4.0447961425781248E-2</c:v>
                </c:pt>
                <c:pt idx="7">
                  <c:v>5.6341598510742184E-2</c:v>
                </c:pt>
                <c:pt idx="8">
                  <c:v>3.8100155639648442E-2</c:v>
                </c:pt>
                <c:pt idx="9">
                  <c:v>4.749852905273437E-2</c:v>
                </c:pt>
                <c:pt idx="10">
                  <c:v>5.1577304077148438E-2</c:v>
                </c:pt>
                <c:pt idx="11">
                  <c:v>5.1300357055664068E-2</c:v>
                </c:pt>
                <c:pt idx="12">
                  <c:v>5.4688577270507806E-2</c:v>
                </c:pt>
                <c:pt idx="13">
                  <c:v>5.1654446411132815E-2</c:v>
                </c:pt>
                <c:pt idx="14">
                  <c:v>5.470710754394531E-2</c:v>
                </c:pt>
                <c:pt idx="15">
                  <c:v>5.5545098876953129E-2</c:v>
                </c:pt>
                <c:pt idx="16">
                  <c:v>5.3265975952148444E-2</c:v>
                </c:pt>
                <c:pt idx="17">
                  <c:v>5.2671597290039063E-2</c:v>
                </c:pt>
                <c:pt idx="18">
                  <c:v>5.6888342285156254E-2</c:v>
                </c:pt>
                <c:pt idx="19">
                  <c:v>5.877148132324219E-2</c:v>
                </c:pt>
                <c:pt idx="20">
                  <c:v>5.7352706909179693E-2</c:v>
                </c:pt>
                <c:pt idx="21">
                  <c:v>5.6450262451171879E-2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C-4481-8CED-08814857A8D8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3.1535859985351569E-3</c:v>
                </c:pt>
                <c:pt idx="1">
                  <c:v>3.1876246337890629E-3</c:v>
                </c:pt>
                <c:pt idx="2">
                  <c:v>3.1624993286132812E-3</c:v>
                </c:pt>
                <c:pt idx="3">
                  <c:v>3.1645870056152348E-3</c:v>
                </c:pt>
                <c:pt idx="4">
                  <c:v>3.1970629882812503E-3</c:v>
                </c:pt>
                <c:pt idx="5">
                  <c:v>3.1553386535644536E-3</c:v>
                </c:pt>
                <c:pt idx="6">
                  <c:v>3.1643087158203125E-3</c:v>
                </c:pt>
                <c:pt idx="7">
                  <c:v>3.1120375671386718E-3</c:v>
                </c:pt>
                <c:pt idx="8">
                  <c:v>3.1729115295410161E-3</c:v>
                </c:pt>
                <c:pt idx="9">
                  <c:v>3.1414241638183594E-3</c:v>
                </c:pt>
                <c:pt idx="10">
                  <c:v>3.1277822570800781E-3</c:v>
                </c:pt>
                <c:pt idx="11">
                  <c:v>3.1281196289062504E-3</c:v>
                </c:pt>
                <c:pt idx="12">
                  <c:v>3.1167936706542969E-3</c:v>
                </c:pt>
                <c:pt idx="13">
                  <c:v>3.1269265747070315E-3</c:v>
                </c:pt>
                <c:pt idx="14">
                  <c:v>3.1173056030273437E-3</c:v>
                </c:pt>
                <c:pt idx="15">
                  <c:v>3.1139594116210935E-3</c:v>
                </c:pt>
                <c:pt idx="16">
                  <c:v>3.1221734924316408E-3</c:v>
                </c:pt>
                <c:pt idx="17">
                  <c:v>3.1242171936035155E-3</c:v>
                </c:pt>
                <c:pt idx="18">
                  <c:v>3.110118743896485E-3</c:v>
                </c:pt>
                <c:pt idx="19">
                  <c:v>3.1032779846191408E-3</c:v>
                </c:pt>
                <c:pt idx="20">
                  <c:v>3.1086561279296877E-3</c:v>
                </c:pt>
                <c:pt idx="21">
                  <c:v>3.1116508483886719E-3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C-4481-8CED-08814857A8D8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0.28834149169921874</c:v>
                </c:pt>
                <c:pt idx="1">
                  <c:v>6.4973876953124995E-2</c:v>
                </c:pt>
                <c:pt idx="2">
                  <c:v>0.37162445068359379</c:v>
                </c:pt>
                <c:pt idx="3">
                  <c:v>0.27175817871093749</c:v>
                </c:pt>
                <c:pt idx="4">
                  <c:v>3.2375427246093748E-2</c:v>
                </c:pt>
                <c:pt idx="5">
                  <c:v>0.18536883544921873</c:v>
                </c:pt>
                <c:pt idx="6">
                  <c:v>0.13681896972656249</c:v>
                </c:pt>
                <c:pt idx="7">
                  <c:v>0.62838702392578116</c:v>
                </c:pt>
                <c:pt idx="8">
                  <c:v>6.0794860839843742E-2</c:v>
                </c:pt>
                <c:pt idx="9">
                  <c:v>5.5272399902343748E-2</c:v>
                </c:pt>
                <c:pt idx="10">
                  <c:v>8.4472412109374978E-2</c:v>
                </c:pt>
                <c:pt idx="11">
                  <c:v>6.5743835449218746E-2</c:v>
                </c:pt>
                <c:pt idx="12">
                  <c:v>0.1114156494140625</c:v>
                </c:pt>
                <c:pt idx="13">
                  <c:v>6.0024902343749992E-2</c:v>
                </c:pt>
                <c:pt idx="14">
                  <c:v>9.8729919433593744E-2</c:v>
                </c:pt>
                <c:pt idx="15">
                  <c:v>8.9235534667968755E-2</c:v>
                </c:pt>
                <c:pt idx="16">
                  <c:v>7.1351257324218736E-2</c:v>
                </c:pt>
                <c:pt idx="17">
                  <c:v>6.4331359863281243E-2</c:v>
                </c:pt>
                <c:pt idx="18">
                  <c:v>0.1248182373046875</c:v>
                </c:pt>
                <c:pt idx="19">
                  <c:v>0.14849578857421875</c:v>
                </c:pt>
                <c:pt idx="20">
                  <c:v>0.11489373779296873</c:v>
                </c:pt>
                <c:pt idx="21">
                  <c:v>8.3516601562499987E-2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C-4481-8CED-08814857A8D8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0.31765161132812503</c:v>
                </c:pt>
                <c:pt idx="1">
                  <c:v>9.4126220703124999E-2</c:v>
                </c:pt>
                <c:pt idx="2">
                  <c:v>0.23843664550781252</c:v>
                </c:pt>
                <c:pt idx="3">
                  <c:v>0.24149462890624998</c:v>
                </c:pt>
                <c:pt idx="4">
                  <c:v>8.5950561523437496E-2</c:v>
                </c:pt>
                <c:pt idx="5">
                  <c:v>0.22180993652343753</c:v>
                </c:pt>
                <c:pt idx="6">
                  <c:v>0.182159423828125</c:v>
                </c:pt>
                <c:pt idx="7">
                  <c:v>0.39041210937500004</c:v>
                </c:pt>
                <c:pt idx="8">
                  <c:v>7.4659545898437513E-2</c:v>
                </c:pt>
                <c:pt idx="9">
                  <c:v>0.14339245605468751</c:v>
                </c:pt>
                <c:pt idx="10">
                  <c:v>0.21552185058593751</c:v>
                </c:pt>
                <c:pt idx="11">
                  <c:v>0.20211950683593749</c:v>
                </c:pt>
                <c:pt idx="12">
                  <c:v>0.25956713867187498</c:v>
                </c:pt>
                <c:pt idx="13">
                  <c:v>0.24734094238281254</c:v>
                </c:pt>
                <c:pt idx="14">
                  <c:v>0.26505773925781251</c:v>
                </c:pt>
                <c:pt idx="15">
                  <c:v>0.28965356445312501</c:v>
                </c:pt>
                <c:pt idx="16">
                  <c:v>0.21708239746093749</c:v>
                </c:pt>
                <c:pt idx="17">
                  <c:v>0.22069689941406248</c:v>
                </c:pt>
                <c:pt idx="18">
                  <c:v>0.29470239257812503</c:v>
                </c:pt>
                <c:pt idx="19">
                  <c:v>0.30830554199218757</c:v>
                </c:pt>
                <c:pt idx="20">
                  <c:v>0.25336511230468756</c:v>
                </c:pt>
                <c:pt idx="21">
                  <c:v>0.28097302246093753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C-4481-8CED-08814857A8D8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0.65254559649658206</c:v>
                </c:pt>
                <c:pt idx="1">
                  <c:v>0.19593305920410153</c:v>
                </c:pt>
                <c:pt idx="2">
                  <c:v>0.65440843743896493</c:v>
                </c:pt>
                <c:pt idx="3">
                  <c:v>0.55698368795776365</c:v>
                </c:pt>
                <c:pt idx="4">
                  <c:v>0.15217202331542967</c:v>
                </c:pt>
                <c:pt idx="5">
                  <c:v>0.45346664541625981</c:v>
                </c:pt>
                <c:pt idx="6">
                  <c:v>0.36259066369628906</c:v>
                </c:pt>
                <c:pt idx="7">
                  <c:v>1.0782527693786621</c:v>
                </c:pt>
                <c:pt idx="8">
                  <c:v>0.17672747390747071</c:v>
                </c:pt>
                <c:pt idx="9">
                  <c:v>0.249304809173584</c:v>
                </c:pt>
                <c:pt idx="10">
                  <c:v>0.35469934902954103</c:v>
                </c:pt>
                <c:pt idx="11">
                  <c:v>0.32229181896972658</c:v>
                </c:pt>
                <c:pt idx="12">
                  <c:v>0.42878815902709955</c:v>
                </c:pt>
                <c:pt idx="13">
                  <c:v>0.36214721771240238</c:v>
                </c:pt>
                <c:pt idx="14">
                  <c:v>0.4216120718383789</c:v>
                </c:pt>
                <c:pt idx="15">
                  <c:v>0.43754815740966801</c:v>
                </c:pt>
                <c:pt idx="16">
                  <c:v>0.3448218042297363</c:v>
                </c:pt>
                <c:pt idx="17">
                  <c:v>0.34082407376098633</c:v>
                </c:pt>
                <c:pt idx="18">
                  <c:v>0.47951909091186529</c:v>
                </c:pt>
                <c:pt idx="19">
                  <c:v>0.51867608987426761</c:v>
                </c:pt>
                <c:pt idx="20">
                  <c:v>0.42872021313476566</c:v>
                </c:pt>
                <c:pt idx="21">
                  <c:v>0.42405153732299805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C-4481-8CED-08814857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4.4850009155273443E-2</c:v>
                </c:pt>
                <c:pt idx="1">
                  <c:v>3.4298025512695313E-2</c:v>
                </c:pt>
                <c:pt idx="2">
                  <c:v>3.8418795776367191E-2</c:v>
                </c:pt>
                <c:pt idx="3">
                  <c:v>3.1700866699218753E-2</c:v>
                </c:pt>
                <c:pt idx="4">
                  <c:v>3.1685861206054697E-2</c:v>
                </c:pt>
                <c:pt idx="5">
                  <c:v>4.8407116699218752E-2</c:v>
                </c:pt>
                <c:pt idx="6">
                  <c:v>4.2483370971679688E-2</c:v>
                </c:pt>
                <c:pt idx="7">
                  <c:v>4.4572055053710945E-2</c:v>
                </c:pt>
                <c:pt idx="8">
                  <c:v>4.6693972778320311E-2</c:v>
                </c:pt>
                <c:pt idx="9">
                  <c:v>4.8715182495117186E-2</c:v>
                </c:pt>
                <c:pt idx="10">
                  <c:v>5.2941293334960934E-2</c:v>
                </c:pt>
                <c:pt idx="11">
                  <c:v>5.3319854736328123E-2</c:v>
                </c:pt>
                <c:pt idx="12">
                  <c:v>5.5744299316406253E-2</c:v>
                </c:pt>
                <c:pt idx="13">
                  <c:v>5.3784320068359384E-2</c:v>
                </c:pt>
                <c:pt idx="14">
                  <c:v>5.7899652099609372E-2</c:v>
                </c:pt>
                <c:pt idx="15">
                  <c:v>5.4002957153320319E-2</c:v>
                </c:pt>
                <c:pt idx="16">
                  <c:v>5.4091177368164066E-2</c:v>
                </c:pt>
                <c:pt idx="17">
                  <c:v>5.4648193359375007E-2</c:v>
                </c:pt>
                <c:pt idx="18">
                  <c:v>5.632890930175781E-2</c:v>
                </c:pt>
                <c:pt idx="19">
                  <c:v>5.8518200683593757E-2</c:v>
                </c:pt>
                <c:pt idx="20">
                  <c:v>5.8646099853515626E-2</c:v>
                </c:pt>
                <c:pt idx="21">
                  <c:v>5.5788610839843746E-2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FA-86F0-97EEB3B7BC59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3.1496614074707037E-3</c:v>
                </c:pt>
                <c:pt idx="1">
                  <c:v>3.1849155883789063E-3</c:v>
                </c:pt>
                <c:pt idx="2">
                  <c:v>3.1711266479492193E-3</c:v>
                </c:pt>
                <c:pt idx="3">
                  <c:v>3.1935291442871097E-3</c:v>
                </c:pt>
                <c:pt idx="4">
                  <c:v>3.1935533142089848E-3</c:v>
                </c:pt>
                <c:pt idx="5">
                  <c:v>3.1384640197753911E-3</c:v>
                </c:pt>
                <c:pt idx="6">
                  <c:v>3.1581514282226562E-3</c:v>
                </c:pt>
                <c:pt idx="7">
                  <c:v>3.1505409240722656E-3</c:v>
                </c:pt>
                <c:pt idx="8">
                  <c:v>3.1434306030273442E-3</c:v>
                </c:pt>
                <c:pt idx="9">
                  <c:v>3.1375207214355471E-3</c:v>
                </c:pt>
                <c:pt idx="10">
                  <c:v>3.122674011230469E-3</c:v>
                </c:pt>
                <c:pt idx="11">
                  <c:v>3.1220899047851563E-3</c:v>
                </c:pt>
                <c:pt idx="12">
                  <c:v>3.1133739624023436E-3</c:v>
                </c:pt>
                <c:pt idx="13">
                  <c:v>3.1198901062011722E-3</c:v>
                </c:pt>
                <c:pt idx="14">
                  <c:v>3.1067356262207036E-3</c:v>
                </c:pt>
                <c:pt idx="15">
                  <c:v>3.1191257324218753E-3</c:v>
                </c:pt>
                <c:pt idx="16">
                  <c:v>3.1188380432128912E-3</c:v>
                </c:pt>
                <c:pt idx="17">
                  <c:v>3.1175761718749999E-3</c:v>
                </c:pt>
                <c:pt idx="18">
                  <c:v>3.1119415588378909E-3</c:v>
                </c:pt>
                <c:pt idx="19">
                  <c:v>3.1047113952636716E-3</c:v>
                </c:pt>
                <c:pt idx="20">
                  <c:v>3.104236724853516E-3</c:v>
                </c:pt>
                <c:pt idx="21">
                  <c:v>3.1138335266113282E-3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FA-86F0-97EEB3B7BC59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0.27705761718749999</c:v>
                </c:pt>
                <c:pt idx="1">
                  <c:v>1.0089111328125001E-2</c:v>
                </c:pt>
                <c:pt idx="2">
                  <c:v>0.21718670654296873</c:v>
                </c:pt>
                <c:pt idx="3">
                  <c:v>0</c:v>
                </c:pt>
                <c:pt idx="4">
                  <c:v>0</c:v>
                </c:pt>
                <c:pt idx="5">
                  <c:v>0.5897882080078124</c:v>
                </c:pt>
                <c:pt idx="6">
                  <c:v>7.8631347656249989E-2</c:v>
                </c:pt>
                <c:pt idx="7">
                  <c:v>6.1840942382812493E-2</c:v>
                </c:pt>
                <c:pt idx="8">
                  <c:v>6.1182495117187492E-2</c:v>
                </c:pt>
                <c:pt idx="9">
                  <c:v>4.9319824218750002E-2</c:v>
                </c:pt>
                <c:pt idx="10">
                  <c:v>6.5706665039062487E-2</c:v>
                </c:pt>
                <c:pt idx="11">
                  <c:v>6.5478332519531238E-2</c:v>
                </c:pt>
                <c:pt idx="12">
                  <c:v>8.2560791015624982E-2</c:v>
                </c:pt>
                <c:pt idx="13">
                  <c:v>9.5087219238281243E-2</c:v>
                </c:pt>
                <c:pt idx="14">
                  <c:v>0.12193487548828123</c:v>
                </c:pt>
                <c:pt idx="15">
                  <c:v>8.8964721679687483E-2</c:v>
                </c:pt>
                <c:pt idx="16">
                  <c:v>7.7760498046874987E-2</c:v>
                </c:pt>
                <c:pt idx="17">
                  <c:v>8.3585632324218742E-2</c:v>
                </c:pt>
                <c:pt idx="18">
                  <c:v>0.10396032714843749</c:v>
                </c:pt>
                <c:pt idx="19">
                  <c:v>0.11688500976562498</c:v>
                </c:pt>
                <c:pt idx="20">
                  <c:v>7.8376464843749979E-2</c:v>
                </c:pt>
                <c:pt idx="21">
                  <c:v>6.2175476074218743E-2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1-4FFA-86F0-97EEB3B7BC59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0.30486315917968754</c:v>
                </c:pt>
                <c:pt idx="1">
                  <c:v>7.4361206054687504E-2</c:v>
                </c:pt>
                <c:pt idx="2">
                  <c:v>0.16961767578125003</c:v>
                </c:pt>
                <c:pt idx="3">
                  <c:v>6.3248046875000005E-2</c:v>
                </c:pt>
                <c:pt idx="4">
                  <c:v>6.3248046875000005E-2</c:v>
                </c:pt>
                <c:pt idx="5">
                  <c:v>0.25879833984375</c:v>
                </c:pt>
                <c:pt idx="6">
                  <c:v>0.15626123046875001</c:v>
                </c:pt>
                <c:pt idx="7">
                  <c:v>0.14126391601562502</c:v>
                </c:pt>
                <c:pt idx="8">
                  <c:v>0.13646752929687497</c:v>
                </c:pt>
                <c:pt idx="9">
                  <c:v>0.13510778808593751</c:v>
                </c:pt>
                <c:pt idx="10">
                  <c:v>0.21332446289062498</c:v>
                </c:pt>
                <c:pt idx="11">
                  <c:v>0.21565954589843753</c:v>
                </c:pt>
                <c:pt idx="12">
                  <c:v>0.22805212402343752</c:v>
                </c:pt>
                <c:pt idx="13">
                  <c:v>0.23325012207031251</c:v>
                </c:pt>
                <c:pt idx="14">
                  <c:v>0.26026708984375002</c:v>
                </c:pt>
                <c:pt idx="15">
                  <c:v>0.23186743164062501</c:v>
                </c:pt>
                <c:pt idx="16">
                  <c:v>0.21348510742187499</c:v>
                </c:pt>
                <c:pt idx="17">
                  <c:v>0.22037561035156253</c:v>
                </c:pt>
                <c:pt idx="18">
                  <c:v>0.25444946289062498</c:v>
                </c:pt>
                <c:pt idx="19">
                  <c:v>0.27985998535156248</c:v>
                </c:pt>
                <c:pt idx="20">
                  <c:v>0.26389880371093749</c:v>
                </c:pt>
                <c:pt idx="21">
                  <c:v>0.24796057128906251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1-4FFA-86F0-97EEB3B7BC59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0.62992044692993165</c:v>
                </c:pt>
                <c:pt idx="1">
                  <c:v>0.12193325848388673</c:v>
                </c:pt>
                <c:pt idx="2">
                  <c:v>0.42839430474853518</c:v>
                </c:pt>
                <c:pt idx="3">
                  <c:v>9.8142442718505862E-2</c:v>
                </c:pt>
                <c:pt idx="4">
                  <c:v>9.8127461395263682E-2</c:v>
                </c:pt>
                <c:pt idx="5">
                  <c:v>0.90013212857055658</c:v>
                </c:pt>
                <c:pt idx="6">
                  <c:v>0.28053410052490235</c:v>
                </c:pt>
                <c:pt idx="7">
                  <c:v>0.25082745437622073</c:v>
                </c:pt>
                <c:pt idx="8">
                  <c:v>0.24748742779541011</c:v>
                </c:pt>
                <c:pt idx="9">
                  <c:v>0.23628031552124024</c:v>
                </c:pt>
                <c:pt idx="10">
                  <c:v>0.33509509527587888</c:v>
                </c:pt>
                <c:pt idx="11">
                  <c:v>0.33757982305908207</c:v>
                </c:pt>
                <c:pt idx="12">
                  <c:v>0.36947058831787111</c:v>
                </c:pt>
                <c:pt idx="13">
                  <c:v>0.38524155148315431</c:v>
                </c:pt>
                <c:pt idx="14">
                  <c:v>0.44320835305786133</c:v>
                </c:pt>
                <c:pt idx="15">
                  <c:v>0.37795423620605467</c:v>
                </c:pt>
                <c:pt idx="16">
                  <c:v>0.34845562088012694</c:v>
                </c:pt>
                <c:pt idx="17">
                  <c:v>0.3617270122070313</c:v>
                </c:pt>
                <c:pt idx="18">
                  <c:v>0.41785064089965818</c:v>
                </c:pt>
                <c:pt idx="19">
                  <c:v>0.45836790719604492</c:v>
                </c:pt>
                <c:pt idx="20">
                  <c:v>0.40402560513305663</c:v>
                </c:pt>
                <c:pt idx="21">
                  <c:v>0.36903849172973635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1-4FFA-86F0-97EEB3B7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3.1358056640625E-2</c:v>
                </c:pt>
                <c:pt idx="1">
                  <c:v>2.5705215454101565E-2</c:v>
                </c:pt>
                <c:pt idx="2">
                  <c:v>3.0309585571289065E-2</c:v>
                </c:pt>
                <c:pt idx="3">
                  <c:v>3.4766619873046876E-2</c:v>
                </c:pt>
                <c:pt idx="4">
                  <c:v>2.6466870117187499E-2</c:v>
                </c:pt>
                <c:pt idx="5">
                  <c:v>3.8829583740234375E-2</c:v>
                </c:pt>
                <c:pt idx="6">
                  <c:v>3.9704635620117189E-2</c:v>
                </c:pt>
                <c:pt idx="7">
                  <c:v>4.6621261596679689E-2</c:v>
                </c:pt>
                <c:pt idx="8">
                  <c:v>4.9924383544921881E-2</c:v>
                </c:pt>
                <c:pt idx="9">
                  <c:v>5.0396704101562502E-2</c:v>
                </c:pt>
                <c:pt idx="10">
                  <c:v>5.3924203491210937E-2</c:v>
                </c:pt>
                <c:pt idx="11">
                  <c:v>5.3353390502929691E-2</c:v>
                </c:pt>
                <c:pt idx="12">
                  <c:v>5.609738159179687E-2</c:v>
                </c:pt>
                <c:pt idx="13">
                  <c:v>5.4899560546875004E-2</c:v>
                </c:pt>
                <c:pt idx="14">
                  <c:v>5.5819729614257817E-2</c:v>
                </c:pt>
                <c:pt idx="15">
                  <c:v>5.5363421630859382E-2</c:v>
                </c:pt>
                <c:pt idx="16">
                  <c:v>6.0950903320312499E-2</c:v>
                </c:pt>
                <c:pt idx="17">
                  <c:v>5.4807513427734378E-2</c:v>
                </c:pt>
                <c:pt idx="18">
                  <c:v>5.6644931030273446E-2</c:v>
                </c:pt>
                <c:pt idx="19">
                  <c:v>5.6763464355468758E-2</c:v>
                </c:pt>
                <c:pt idx="20">
                  <c:v>5.633132629394532E-2</c:v>
                </c:pt>
                <c:pt idx="21">
                  <c:v>5.6823889160156259E-2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1E8-828E-9432D542C4CE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3.1952213745117192E-3</c:v>
                </c:pt>
                <c:pt idx="1">
                  <c:v>3.2140661926269528E-3</c:v>
                </c:pt>
                <c:pt idx="2">
                  <c:v>3.1986065063476566E-3</c:v>
                </c:pt>
                <c:pt idx="3">
                  <c:v>3.1838759460449217E-3</c:v>
                </c:pt>
                <c:pt idx="4">
                  <c:v>3.2109492797851567E-3</c:v>
                </c:pt>
                <c:pt idx="5">
                  <c:v>3.170388458251953E-3</c:v>
                </c:pt>
                <c:pt idx="6">
                  <c:v>3.1674249572753912E-3</c:v>
                </c:pt>
                <c:pt idx="7">
                  <c:v>3.1437310485839852E-3</c:v>
                </c:pt>
                <c:pt idx="8">
                  <c:v>3.1333269042968749E-3</c:v>
                </c:pt>
                <c:pt idx="9">
                  <c:v>3.1311109924316415E-3</c:v>
                </c:pt>
                <c:pt idx="10">
                  <c:v>3.1193607177734377E-3</c:v>
                </c:pt>
                <c:pt idx="11">
                  <c:v>3.1218586120605471E-3</c:v>
                </c:pt>
                <c:pt idx="12">
                  <c:v>3.1121184692382816E-3</c:v>
                </c:pt>
                <c:pt idx="13">
                  <c:v>3.1160853576660155E-3</c:v>
                </c:pt>
                <c:pt idx="14">
                  <c:v>3.1136781005859379E-3</c:v>
                </c:pt>
                <c:pt idx="15">
                  <c:v>3.1145979003906255E-3</c:v>
                </c:pt>
                <c:pt idx="16">
                  <c:v>3.0959380493164059E-3</c:v>
                </c:pt>
                <c:pt idx="17">
                  <c:v>3.1165009460449224E-3</c:v>
                </c:pt>
                <c:pt idx="18">
                  <c:v>3.1102969970703128E-3</c:v>
                </c:pt>
                <c:pt idx="19">
                  <c:v>3.1104990844726564E-3</c:v>
                </c:pt>
                <c:pt idx="20">
                  <c:v>3.1113544311523441E-3</c:v>
                </c:pt>
                <c:pt idx="21">
                  <c:v>3.1103648071289063E-3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F-41E8-828E-9432D542C4CE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0.14823028564453125</c:v>
                </c:pt>
                <c:pt idx="1">
                  <c:v>1.0115661621093751E-2</c:v>
                </c:pt>
                <c:pt idx="2">
                  <c:v>0.21677783203124998</c:v>
                </c:pt>
                <c:pt idx="3">
                  <c:v>0.20016796874999995</c:v>
                </c:pt>
                <c:pt idx="4">
                  <c:v>1.0094421386718748E-2</c:v>
                </c:pt>
                <c:pt idx="5">
                  <c:v>0.12624664306640623</c:v>
                </c:pt>
                <c:pt idx="6">
                  <c:v>9.599523925781249E-2</c:v>
                </c:pt>
                <c:pt idx="7">
                  <c:v>0.16223291015624999</c:v>
                </c:pt>
                <c:pt idx="8">
                  <c:v>0.16093725585937499</c:v>
                </c:pt>
                <c:pt idx="9">
                  <c:v>8.2645751953124985E-2</c:v>
                </c:pt>
                <c:pt idx="10">
                  <c:v>7.5174499511718743E-2</c:v>
                </c:pt>
                <c:pt idx="11">
                  <c:v>5.9504516601562495E-2</c:v>
                </c:pt>
                <c:pt idx="12">
                  <c:v>9.1274597167968735E-2</c:v>
                </c:pt>
                <c:pt idx="13">
                  <c:v>7.2264587402343747E-2</c:v>
                </c:pt>
                <c:pt idx="14">
                  <c:v>8.1918273925781243E-2</c:v>
                </c:pt>
                <c:pt idx="15">
                  <c:v>8.7939880371093751E-2</c:v>
                </c:pt>
                <c:pt idx="16">
                  <c:v>9.4179199218749995E-2</c:v>
                </c:pt>
                <c:pt idx="17">
                  <c:v>6.4862365722656232E-2</c:v>
                </c:pt>
                <c:pt idx="18">
                  <c:v>8.8831970214843736E-2</c:v>
                </c:pt>
                <c:pt idx="19">
                  <c:v>8.1785522460937482E-2</c:v>
                </c:pt>
                <c:pt idx="20">
                  <c:v>7.6008178710937485E-2</c:v>
                </c:pt>
                <c:pt idx="21">
                  <c:v>8.4026367187499992E-2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F-41E8-828E-9432D542C4CE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0.16422460937500002</c:v>
                </c:pt>
                <c:pt idx="1">
                  <c:v>6.9455810546874996E-2</c:v>
                </c:pt>
                <c:pt idx="2">
                  <c:v>0.16939392089843749</c:v>
                </c:pt>
                <c:pt idx="3">
                  <c:v>0.20835021972656251</c:v>
                </c:pt>
                <c:pt idx="4">
                  <c:v>7.0218872070312507E-2</c:v>
                </c:pt>
                <c:pt idx="5">
                  <c:v>0.23029541015625002</c:v>
                </c:pt>
                <c:pt idx="6">
                  <c:v>0.19588879394531253</c:v>
                </c:pt>
                <c:pt idx="7">
                  <c:v>0.17685241699218751</c:v>
                </c:pt>
                <c:pt idx="8">
                  <c:v>0.1800595703125</c:v>
                </c:pt>
                <c:pt idx="9">
                  <c:v>0.16778747558593748</c:v>
                </c:pt>
                <c:pt idx="10">
                  <c:v>0.21965844726562503</c:v>
                </c:pt>
                <c:pt idx="11">
                  <c:v>0.20382348632812503</c:v>
                </c:pt>
                <c:pt idx="12">
                  <c:v>0.24387561035156249</c:v>
                </c:pt>
                <c:pt idx="13">
                  <c:v>0.23057080078125</c:v>
                </c:pt>
                <c:pt idx="14">
                  <c:v>0.23597534179687502</c:v>
                </c:pt>
                <c:pt idx="15">
                  <c:v>0.23475329589843746</c:v>
                </c:pt>
                <c:pt idx="16">
                  <c:v>0.25641162109374999</c:v>
                </c:pt>
                <c:pt idx="17">
                  <c:v>0.22688745117187503</c:v>
                </c:pt>
                <c:pt idx="18">
                  <c:v>0.28949865722656248</c:v>
                </c:pt>
                <c:pt idx="19">
                  <c:v>0.26967053222656256</c:v>
                </c:pt>
                <c:pt idx="20">
                  <c:v>0.23732934570312506</c:v>
                </c:pt>
                <c:pt idx="21">
                  <c:v>0.21861425781249999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F-41E8-828E-9432D542C4CE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0.34700817303466802</c:v>
                </c:pt>
                <c:pt idx="1">
                  <c:v>0.10849075381469726</c:v>
                </c:pt>
                <c:pt idx="2">
                  <c:v>0.4196799450073242</c:v>
                </c:pt>
                <c:pt idx="3">
                  <c:v>0.44646868429565423</c:v>
                </c:pt>
                <c:pt idx="4">
                  <c:v>0.10999111285400391</c:v>
                </c:pt>
                <c:pt idx="5">
                  <c:v>0.39854202542114259</c:v>
                </c:pt>
                <c:pt idx="6">
                  <c:v>0.33475609378051763</c:v>
                </c:pt>
                <c:pt idx="7">
                  <c:v>0.38885031979370122</c:v>
                </c:pt>
                <c:pt idx="8">
                  <c:v>0.39405453662109374</c:v>
                </c:pt>
                <c:pt idx="9">
                  <c:v>0.30396104263305662</c:v>
                </c:pt>
                <c:pt idx="10">
                  <c:v>0.35187651098632811</c:v>
                </c:pt>
                <c:pt idx="11">
                  <c:v>0.31980325204467774</c:v>
                </c:pt>
                <c:pt idx="12">
                  <c:v>0.39435970758056638</c:v>
                </c:pt>
                <c:pt idx="13">
                  <c:v>0.36085103408813479</c:v>
                </c:pt>
                <c:pt idx="14">
                  <c:v>0.37682702343750002</c:v>
                </c:pt>
                <c:pt idx="15">
                  <c:v>0.38117119580078124</c:v>
                </c:pt>
                <c:pt idx="16">
                  <c:v>0.4146376616821289</c:v>
                </c:pt>
                <c:pt idx="17">
                  <c:v>0.34967383126831053</c:v>
                </c:pt>
                <c:pt idx="18">
                  <c:v>0.43808585546875001</c:v>
                </c:pt>
                <c:pt idx="19">
                  <c:v>0.41133001812744147</c:v>
                </c:pt>
                <c:pt idx="20">
                  <c:v>0.37278020513916021</c:v>
                </c:pt>
                <c:pt idx="21">
                  <c:v>0.36257487896728513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F-41E8-828E-9432D542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4.3944342041015626E-2</c:v>
                </c:pt>
                <c:pt idx="1">
                  <c:v>3.6622970581054688E-2</c:v>
                </c:pt>
                <c:pt idx="2">
                  <c:v>4.0531246948242186E-2</c:v>
                </c:pt>
                <c:pt idx="3">
                  <c:v>5.0616650390625004E-2</c:v>
                </c:pt>
                <c:pt idx="4">
                  <c:v>3.6010867309570309E-2</c:v>
                </c:pt>
                <c:pt idx="5">
                  <c:v>4.1671765136718747E-2</c:v>
                </c:pt>
                <c:pt idx="6">
                  <c:v>4.1648904418945316E-2</c:v>
                </c:pt>
                <c:pt idx="7">
                  <c:v>4.1829574584960935E-2</c:v>
                </c:pt>
                <c:pt idx="8">
                  <c:v>4.59881103515625E-2</c:v>
                </c:pt>
                <c:pt idx="9">
                  <c:v>5.1040127563476562E-2</c:v>
                </c:pt>
                <c:pt idx="10">
                  <c:v>5.5272180175781255E-2</c:v>
                </c:pt>
                <c:pt idx="11">
                  <c:v>5.3224383544921872E-2</c:v>
                </c:pt>
                <c:pt idx="12">
                  <c:v>5.9610580444335946E-2</c:v>
                </c:pt>
                <c:pt idx="13">
                  <c:v>5.4506698608398442E-2</c:v>
                </c:pt>
                <c:pt idx="14">
                  <c:v>5.405925292968751E-2</c:v>
                </c:pt>
                <c:pt idx="15">
                  <c:v>6.0867617797851568E-2</c:v>
                </c:pt>
                <c:pt idx="16">
                  <c:v>5.5004699707031243E-2</c:v>
                </c:pt>
                <c:pt idx="17">
                  <c:v>5.5355667114257823E-2</c:v>
                </c:pt>
                <c:pt idx="18">
                  <c:v>6.0014419555664063E-2</c:v>
                </c:pt>
                <c:pt idx="19">
                  <c:v>5.6954809570312508E-2</c:v>
                </c:pt>
                <c:pt idx="20">
                  <c:v>5.8120706176757818E-2</c:v>
                </c:pt>
                <c:pt idx="21">
                  <c:v>5.5582864379882815E-2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A-43CD-B44F-56A1B909592C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3.1531959228515627E-3</c:v>
                </c:pt>
                <c:pt idx="1">
                  <c:v>3.1775162353515629E-3</c:v>
                </c:pt>
                <c:pt idx="2">
                  <c:v>3.1640039062500003E-3</c:v>
                </c:pt>
                <c:pt idx="3">
                  <c:v>3.1310307617187501E-3</c:v>
                </c:pt>
                <c:pt idx="4">
                  <c:v>3.1796666870117186E-3</c:v>
                </c:pt>
                <c:pt idx="5">
                  <c:v>3.1608947143554689E-3</c:v>
                </c:pt>
                <c:pt idx="6">
                  <c:v>3.1610451049804691E-3</c:v>
                </c:pt>
                <c:pt idx="7">
                  <c:v>3.1603723754882814E-3</c:v>
                </c:pt>
                <c:pt idx="8">
                  <c:v>3.1458522949218753E-3</c:v>
                </c:pt>
                <c:pt idx="9">
                  <c:v>3.1297343139648436E-3</c:v>
                </c:pt>
                <c:pt idx="10">
                  <c:v>3.1155146789550781E-3</c:v>
                </c:pt>
                <c:pt idx="11">
                  <c:v>3.1222510375976563E-3</c:v>
                </c:pt>
                <c:pt idx="12">
                  <c:v>3.1010607299804685E-3</c:v>
                </c:pt>
                <c:pt idx="13">
                  <c:v>3.1180642700195317E-3</c:v>
                </c:pt>
                <c:pt idx="14">
                  <c:v>3.1189545288085939E-3</c:v>
                </c:pt>
                <c:pt idx="15">
                  <c:v>3.096884033203125E-3</c:v>
                </c:pt>
                <c:pt idx="16">
                  <c:v>3.1163764038085939E-3</c:v>
                </c:pt>
                <c:pt idx="17">
                  <c:v>3.114593200683594E-3</c:v>
                </c:pt>
                <c:pt idx="18">
                  <c:v>3.0996968078613285E-3</c:v>
                </c:pt>
                <c:pt idx="19">
                  <c:v>3.1098683166503908E-3</c:v>
                </c:pt>
                <c:pt idx="20">
                  <c:v>3.1060461120605469E-3</c:v>
                </c:pt>
                <c:pt idx="21">
                  <c:v>3.1144773864746093E-3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A-43CD-B44F-56A1B909592C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0.14242108154296876</c:v>
                </c:pt>
                <c:pt idx="1">
                  <c:v>1.0041320800781248E-2</c:v>
                </c:pt>
                <c:pt idx="2">
                  <c:v>0.21746282958984373</c:v>
                </c:pt>
                <c:pt idx="3">
                  <c:v>0.4530010986328124</c:v>
                </c:pt>
                <c:pt idx="4">
                  <c:v>1.0089111328125001E-2</c:v>
                </c:pt>
                <c:pt idx="5">
                  <c:v>0.11648675537109374</c:v>
                </c:pt>
                <c:pt idx="6">
                  <c:v>5.9138122558593742E-2</c:v>
                </c:pt>
                <c:pt idx="7">
                  <c:v>4.978179931640625E-2</c:v>
                </c:pt>
                <c:pt idx="8">
                  <c:v>7.1473388671874985E-2</c:v>
                </c:pt>
                <c:pt idx="9">
                  <c:v>7.2418579101562505E-2</c:v>
                </c:pt>
                <c:pt idx="10">
                  <c:v>9.6632446289062479E-2</c:v>
                </c:pt>
                <c:pt idx="11">
                  <c:v>6.9535217285156242E-2</c:v>
                </c:pt>
                <c:pt idx="12">
                  <c:v>0.13164697265625</c:v>
                </c:pt>
                <c:pt idx="13">
                  <c:v>6.8101501464843742E-2</c:v>
                </c:pt>
                <c:pt idx="14">
                  <c:v>7.5493103027343744E-2</c:v>
                </c:pt>
                <c:pt idx="15">
                  <c:v>0.11792047119140624</c:v>
                </c:pt>
                <c:pt idx="16">
                  <c:v>7.9491577148437492E-2</c:v>
                </c:pt>
                <c:pt idx="17">
                  <c:v>8.0229675292968747E-2</c:v>
                </c:pt>
                <c:pt idx="18">
                  <c:v>0.10796411132812499</c:v>
                </c:pt>
                <c:pt idx="19">
                  <c:v>0.10573388671874999</c:v>
                </c:pt>
                <c:pt idx="20">
                  <c:v>7.4186828613281242E-2</c:v>
                </c:pt>
                <c:pt idx="21">
                  <c:v>7.6687866210937497E-2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A-43CD-B44F-56A1B909592C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0.2627857666015625</c:v>
                </c:pt>
                <c:pt idx="1">
                  <c:v>7.0482788085937498E-2</c:v>
                </c:pt>
                <c:pt idx="2">
                  <c:v>0.16968078613281251</c:v>
                </c:pt>
                <c:pt idx="3">
                  <c:v>0.26815014648437502</c:v>
                </c:pt>
                <c:pt idx="4">
                  <c:v>7.0477050781250009E-2</c:v>
                </c:pt>
                <c:pt idx="5">
                  <c:v>0.1036845703125</c:v>
                </c:pt>
                <c:pt idx="6">
                  <c:v>7.4045654296874999E-2</c:v>
                </c:pt>
                <c:pt idx="7">
                  <c:v>7.5537353515625003E-2</c:v>
                </c:pt>
                <c:pt idx="8">
                  <c:v>0.11775244140625002</c:v>
                </c:pt>
                <c:pt idx="9">
                  <c:v>0.16339843750000002</c:v>
                </c:pt>
                <c:pt idx="10">
                  <c:v>0.237742431640625</c:v>
                </c:pt>
                <c:pt idx="11">
                  <c:v>0.18808605957031252</c:v>
                </c:pt>
                <c:pt idx="12">
                  <c:v>0.28310729980468746</c:v>
                </c:pt>
                <c:pt idx="13">
                  <c:v>0.19789685058593751</c:v>
                </c:pt>
                <c:pt idx="14">
                  <c:v>0.203616943359375</c:v>
                </c:pt>
                <c:pt idx="15">
                  <c:v>0.26701989746093757</c:v>
                </c:pt>
                <c:pt idx="16">
                  <c:v>0.19905004882812499</c:v>
                </c:pt>
                <c:pt idx="17">
                  <c:v>0.21164343261718752</c:v>
                </c:pt>
                <c:pt idx="18">
                  <c:v>0.28807006835937504</c:v>
                </c:pt>
                <c:pt idx="19">
                  <c:v>0.25949829101562499</c:v>
                </c:pt>
                <c:pt idx="20">
                  <c:v>0.23495983886718752</c:v>
                </c:pt>
                <c:pt idx="21">
                  <c:v>0.19474133300781252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A-43CD-B44F-56A1B909592C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0.45230438610839846</c:v>
                </c:pt>
                <c:pt idx="1">
                  <c:v>0.120324595703125</c:v>
                </c:pt>
                <c:pt idx="2">
                  <c:v>0.43083886657714843</c:v>
                </c:pt>
                <c:pt idx="3">
                  <c:v>0.77489892626953116</c:v>
                </c:pt>
                <c:pt idx="4">
                  <c:v>0.11975669610595703</c:v>
                </c:pt>
                <c:pt idx="5">
                  <c:v>0.26500398553466797</c:v>
                </c:pt>
                <c:pt idx="6">
                  <c:v>0.17799372637939453</c:v>
                </c:pt>
                <c:pt idx="7">
                  <c:v>0.17030909979248049</c:v>
                </c:pt>
                <c:pt idx="8">
                  <c:v>0.23835979272460939</c:v>
                </c:pt>
                <c:pt idx="9">
                  <c:v>0.28998687847900395</c:v>
                </c:pt>
                <c:pt idx="10">
                  <c:v>0.39276257278442384</c:v>
                </c:pt>
                <c:pt idx="11">
                  <c:v>0.3139679114379883</c:v>
                </c:pt>
                <c:pt idx="12">
                  <c:v>0.47746591363525387</c:v>
                </c:pt>
                <c:pt idx="13">
                  <c:v>0.32362311492919926</c:v>
                </c:pt>
                <c:pt idx="14">
                  <c:v>0.33628825384521488</c:v>
                </c:pt>
                <c:pt idx="15">
                  <c:v>0.4489048704833985</c:v>
                </c:pt>
                <c:pt idx="16">
                  <c:v>0.33666270208740234</c:v>
                </c:pt>
                <c:pt idx="17">
                  <c:v>0.35034336822509771</c:v>
                </c:pt>
                <c:pt idx="18">
                  <c:v>0.45914829605102542</c:v>
                </c:pt>
                <c:pt idx="19">
                  <c:v>0.4252968556213379</c:v>
                </c:pt>
                <c:pt idx="20">
                  <c:v>0.37037341976928712</c:v>
                </c:pt>
                <c:pt idx="21">
                  <c:v>0.33012654098510741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A-43CD-B44F-56A1B909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3.1799963378906254E-2</c:v>
                </c:pt>
                <c:pt idx="1">
                  <c:v>2.5726867675781251E-2</c:v>
                </c:pt>
                <c:pt idx="2">
                  <c:v>3.4229241943359377E-2</c:v>
                </c:pt>
                <c:pt idx="3">
                  <c:v>2.3532037353515625E-2</c:v>
                </c:pt>
                <c:pt idx="4">
                  <c:v>2.3510989379882812E-2</c:v>
                </c:pt>
                <c:pt idx="5">
                  <c:v>4.867197875976563E-2</c:v>
                </c:pt>
                <c:pt idx="6">
                  <c:v>3.4418371582031253E-2</c:v>
                </c:pt>
                <c:pt idx="7">
                  <c:v>4.6581179809570321E-2</c:v>
                </c:pt>
                <c:pt idx="8">
                  <c:v>4.5637847900390632E-2</c:v>
                </c:pt>
                <c:pt idx="9">
                  <c:v>4.6178347778320319E-2</c:v>
                </c:pt>
                <c:pt idx="10">
                  <c:v>5.1185046386718745E-2</c:v>
                </c:pt>
                <c:pt idx="11">
                  <c:v>5.0834985351562507E-2</c:v>
                </c:pt>
                <c:pt idx="12">
                  <c:v>5.0448870849609383E-2</c:v>
                </c:pt>
                <c:pt idx="13">
                  <c:v>6.0244638061523442E-2</c:v>
                </c:pt>
                <c:pt idx="14">
                  <c:v>5.0768115234375008E-2</c:v>
                </c:pt>
                <c:pt idx="15">
                  <c:v>5.0913839721679691E-2</c:v>
                </c:pt>
                <c:pt idx="16">
                  <c:v>5.3888854980468748E-2</c:v>
                </c:pt>
                <c:pt idx="17">
                  <c:v>5.5924566650390625E-2</c:v>
                </c:pt>
                <c:pt idx="18">
                  <c:v>5.2813192749023442E-2</c:v>
                </c:pt>
                <c:pt idx="19">
                  <c:v>5.4310116577148439E-2</c:v>
                </c:pt>
                <c:pt idx="20">
                  <c:v>5.2766665649414062E-2</c:v>
                </c:pt>
                <c:pt idx="21">
                  <c:v>5.2574514770507813E-2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E-49D8-BF8A-4C9C01200AE2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3.1937372741699223E-3</c:v>
                </c:pt>
                <c:pt idx="1">
                  <c:v>3.2139876403808601E-3</c:v>
                </c:pt>
                <c:pt idx="2">
                  <c:v>3.1849498291015629E-3</c:v>
                </c:pt>
                <c:pt idx="3">
                  <c:v>3.2206571960449221E-3</c:v>
                </c:pt>
                <c:pt idx="4">
                  <c:v>3.2206994934082032E-3</c:v>
                </c:pt>
                <c:pt idx="5">
                  <c:v>3.1376513061523439E-3</c:v>
                </c:pt>
                <c:pt idx="6">
                  <c:v>3.185092498779297E-3</c:v>
                </c:pt>
                <c:pt idx="7">
                  <c:v>3.1438905029296878E-3</c:v>
                </c:pt>
                <c:pt idx="8">
                  <c:v>3.1475774230957034E-3</c:v>
                </c:pt>
                <c:pt idx="9">
                  <c:v>3.1452524108886719E-3</c:v>
                </c:pt>
                <c:pt idx="10">
                  <c:v>3.1284821777343755E-3</c:v>
                </c:pt>
                <c:pt idx="11">
                  <c:v>3.1296550903320312E-3</c:v>
                </c:pt>
                <c:pt idx="12">
                  <c:v>3.1309726867675782E-3</c:v>
                </c:pt>
                <c:pt idx="13">
                  <c:v>3.0989757385253905E-3</c:v>
                </c:pt>
                <c:pt idx="14">
                  <c:v>3.1305158081054692E-3</c:v>
                </c:pt>
                <c:pt idx="15">
                  <c:v>3.1293939208984376E-3</c:v>
                </c:pt>
                <c:pt idx="16">
                  <c:v>3.1200817871093753E-3</c:v>
                </c:pt>
                <c:pt idx="17">
                  <c:v>3.1127418518066409E-3</c:v>
                </c:pt>
                <c:pt idx="18">
                  <c:v>3.1236582641601561E-3</c:v>
                </c:pt>
                <c:pt idx="19">
                  <c:v>3.1181287231445321E-3</c:v>
                </c:pt>
                <c:pt idx="20">
                  <c:v>3.1231856079101564E-3</c:v>
                </c:pt>
                <c:pt idx="21">
                  <c:v>3.1239137268066408E-3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E-49D8-BF8A-4C9C01200AE2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0.16185589599609373</c:v>
                </c:pt>
                <c:pt idx="1">
                  <c:v>1.0089111328125001E-2</c:v>
                </c:pt>
                <c:pt idx="2">
                  <c:v>0.33516558837890625</c:v>
                </c:pt>
                <c:pt idx="3">
                  <c:v>0</c:v>
                </c:pt>
                <c:pt idx="4">
                  <c:v>0</c:v>
                </c:pt>
                <c:pt idx="5">
                  <c:v>0.46135382080078119</c:v>
                </c:pt>
                <c:pt idx="6">
                  <c:v>6.5000427246093742E-2</c:v>
                </c:pt>
                <c:pt idx="7">
                  <c:v>0.27531591796874993</c:v>
                </c:pt>
                <c:pt idx="8">
                  <c:v>0.20836138916015623</c:v>
                </c:pt>
                <c:pt idx="9">
                  <c:v>6.0062072753906251E-2</c:v>
                </c:pt>
                <c:pt idx="10">
                  <c:v>8.2990905761718733E-2</c:v>
                </c:pt>
                <c:pt idx="11">
                  <c:v>6.7278442382812498E-2</c:v>
                </c:pt>
                <c:pt idx="12">
                  <c:v>4.7822387695312489E-2</c:v>
                </c:pt>
                <c:pt idx="13">
                  <c:v>0.18184826660156247</c:v>
                </c:pt>
                <c:pt idx="14">
                  <c:v>5.2941284179687499E-2</c:v>
                </c:pt>
                <c:pt idx="15">
                  <c:v>5.6934448242187491E-2</c:v>
                </c:pt>
                <c:pt idx="16">
                  <c:v>9.1476379394531238E-2</c:v>
                </c:pt>
                <c:pt idx="17">
                  <c:v>8.2343078613281245E-2</c:v>
                </c:pt>
                <c:pt idx="18">
                  <c:v>6.4708374023437501E-2</c:v>
                </c:pt>
                <c:pt idx="19">
                  <c:v>8.4806945800781242E-2</c:v>
                </c:pt>
                <c:pt idx="20">
                  <c:v>7.4717834472656244E-2</c:v>
                </c:pt>
                <c:pt idx="21">
                  <c:v>6.1872802734374989E-2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E-49D8-BF8A-4C9C01200AE2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0.17141918945312501</c:v>
                </c:pt>
                <c:pt idx="1">
                  <c:v>7.0477050781250009E-2</c:v>
                </c:pt>
                <c:pt idx="2">
                  <c:v>0.22006005859375002</c:v>
                </c:pt>
                <c:pt idx="3">
                  <c:v>6.3575073242187502E-2</c:v>
                </c:pt>
                <c:pt idx="4">
                  <c:v>6.356359863281251E-2</c:v>
                </c:pt>
                <c:pt idx="5">
                  <c:v>0.33947631835937497</c:v>
                </c:pt>
                <c:pt idx="6">
                  <c:v>9.3885253906250007E-2</c:v>
                </c:pt>
                <c:pt idx="7">
                  <c:v>0.23553356933593753</c:v>
                </c:pt>
                <c:pt idx="8">
                  <c:v>0.22104113769531247</c:v>
                </c:pt>
                <c:pt idx="9">
                  <c:v>0.10780969238281249</c:v>
                </c:pt>
                <c:pt idx="10">
                  <c:v>0.20758142089843754</c:v>
                </c:pt>
                <c:pt idx="11">
                  <c:v>0.17076513671875002</c:v>
                </c:pt>
                <c:pt idx="12">
                  <c:v>0.20011718750000002</c:v>
                </c:pt>
                <c:pt idx="13">
                  <c:v>0.28316467285156249</c:v>
                </c:pt>
                <c:pt idx="14">
                  <c:v>0.201322021484375</c:v>
                </c:pt>
                <c:pt idx="15">
                  <c:v>0.19450610351562497</c:v>
                </c:pt>
                <c:pt idx="16">
                  <c:v>0.21517761230468752</c:v>
                </c:pt>
                <c:pt idx="17">
                  <c:v>0.22740954589843748</c:v>
                </c:pt>
                <c:pt idx="18">
                  <c:v>0.21008862304687501</c:v>
                </c:pt>
                <c:pt idx="19">
                  <c:v>0.24022668457031254</c:v>
                </c:pt>
                <c:pt idx="20">
                  <c:v>0.19479870605468752</c:v>
                </c:pt>
                <c:pt idx="21">
                  <c:v>0.18370849609374998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E-49D8-BF8A-4C9C01200AE2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0.36826878610229491</c:v>
                </c:pt>
                <c:pt idx="1">
                  <c:v>0.10950701742553712</c:v>
                </c:pt>
                <c:pt idx="2">
                  <c:v>0.59263983874511716</c:v>
                </c:pt>
                <c:pt idx="3">
                  <c:v>9.0327767791748045E-2</c:v>
                </c:pt>
                <c:pt idx="4">
                  <c:v>9.0295287506103522E-2</c:v>
                </c:pt>
                <c:pt idx="5">
                  <c:v>0.8526397692260741</c:v>
                </c:pt>
                <c:pt idx="6">
                  <c:v>0.19648914523315431</c:v>
                </c:pt>
                <c:pt idx="7">
                  <c:v>0.56057455761718744</c:v>
                </c:pt>
                <c:pt idx="8">
                  <c:v>0.47818795217895504</c:v>
                </c:pt>
                <c:pt idx="9">
                  <c:v>0.21719536532592773</c:v>
                </c:pt>
                <c:pt idx="10">
                  <c:v>0.34488585522460935</c:v>
                </c:pt>
                <c:pt idx="11">
                  <c:v>0.29200821954345701</c:v>
                </c:pt>
                <c:pt idx="12">
                  <c:v>0.30151941873168947</c:v>
                </c:pt>
                <c:pt idx="13">
                  <c:v>0.52835655325317377</c:v>
                </c:pt>
                <c:pt idx="14">
                  <c:v>0.30816193670654302</c:v>
                </c:pt>
                <c:pt idx="15">
                  <c:v>0.30548378540039056</c:v>
                </c:pt>
                <c:pt idx="16">
                  <c:v>0.36366292846679688</c:v>
                </c:pt>
                <c:pt idx="17">
                  <c:v>0.36878993301391599</c:v>
                </c:pt>
                <c:pt idx="18">
                  <c:v>0.3307338480834961</c:v>
                </c:pt>
                <c:pt idx="19">
                  <c:v>0.38246187567138679</c:v>
                </c:pt>
                <c:pt idx="20">
                  <c:v>0.32540639178466801</c:v>
                </c:pt>
                <c:pt idx="21">
                  <c:v>0.30127972732543939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E-49D8-BF8A-4C9C0120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4.7604876708984376E-2</c:v>
                </c:pt>
                <c:pt idx="1">
                  <c:v>3.6542102050781247E-2</c:v>
                </c:pt>
                <c:pt idx="2">
                  <c:v>4.0653204345703124E-2</c:v>
                </c:pt>
                <c:pt idx="3">
                  <c:v>5.2533929443359377E-2</c:v>
                </c:pt>
                <c:pt idx="4">
                  <c:v>3.6127386474609377E-2</c:v>
                </c:pt>
                <c:pt idx="5">
                  <c:v>4.5120309448242191E-2</c:v>
                </c:pt>
                <c:pt idx="6">
                  <c:v>4.1481225585937496E-2</c:v>
                </c:pt>
                <c:pt idx="7">
                  <c:v>5.3207766723632817E-2</c:v>
                </c:pt>
                <c:pt idx="8">
                  <c:v>4.7838720703125004E-2</c:v>
                </c:pt>
                <c:pt idx="9">
                  <c:v>5.0551593017578132E-2</c:v>
                </c:pt>
                <c:pt idx="10">
                  <c:v>5.2184069824218755E-2</c:v>
                </c:pt>
                <c:pt idx="11">
                  <c:v>5.4339120483398444E-2</c:v>
                </c:pt>
                <c:pt idx="12">
                  <c:v>5.6381378173828128E-2</c:v>
                </c:pt>
                <c:pt idx="13">
                  <c:v>5.5154150390624997E-2</c:v>
                </c:pt>
                <c:pt idx="14">
                  <c:v>5.3946057128906259E-2</c:v>
                </c:pt>
                <c:pt idx="15">
                  <c:v>5.7133767700195313E-2</c:v>
                </c:pt>
                <c:pt idx="16">
                  <c:v>5.6642010498046874E-2</c:v>
                </c:pt>
                <c:pt idx="17">
                  <c:v>5.4166809082031253E-2</c:v>
                </c:pt>
                <c:pt idx="18">
                  <c:v>6.6338580322265625E-2</c:v>
                </c:pt>
                <c:pt idx="19">
                  <c:v>5.6833053588867193E-2</c:v>
                </c:pt>
                <c:pt idx="20">
                  <c:v>5.6097180175781261E-2</c:v>
                </c:pt>
                <c:pt idx="21">
                  <c:v>5.3445941162109371E-2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A-4566-8AC5-BDCD4ACE6DFD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3.1410310668945314E-3</c:v>
                </c:pt>
                <c:pt idx="1">
                  <c:v>3.1777898254394532E-3</c:v>
                </c:pt>
                <c:pt idx="2">
                  <c:v>3.1635923461914065E-3</c:v>
                </c:pt>
                <c:pt idx="3">
                  <c:v>3.1246723937988284E-3</c:v>
                </c:pt>
                <c:pt idx="4">
                  <c:v>3.1786864624023443E-3</c:v>
                </c:pt>
                <c:pt idx="5">
                  <c:v>3.1494633483886716E-3</c:v>
                </c:pt>
                <c:pt idx="6">
                  <c:v>3.1614630432128909E-3</c:v>
                </c:pt>
                <c:pt idx="7">
                  <c:v>3.1217934875488284E-3</c:v>
                </c:pt>
                <c:pt idx="8">
                  <c:v>3.1403774719238283E-3</c:v>
                </c:pt>
                <c:pt idx="9">
                  <c:v>3.1312633972167968E-3</c:v>
                </c:pt>
                <c:pt idx="10">
                  <c:v>3.1258654479980469E-3</c:v>
                </c:pt>
                <c:pt idx="11">
                  <c:v>3.1180310363769529E-3</c:v>
                </c:pt>
                <c:pt idx="12">
                  <c:v>3.1118274230957032E-3</c:v>
                </c:pt>
                <c:pt idx="13">
                  <c:v>3.1153498535156253E-3</c:v>
                </c:pt>
                <c:pt idx="14">
                  <c:v>3.1199491882324217E-3</c:v>
                </c:pt>
                <c:pt idx="15">
                  <c:v>3.1087125244140625E-3</c:v>
                </c:pt>
                <c:pt idx="16">
                  <c:v>3.1102933044433595E-3</c:v>
                </c:pt>
                <c:pt idx="17">
                  <c:v>3.1192156982421874E-3</c:v>
                </c:pt>
                <c:pt idx="18">
                  <c:v>3.0779532775878911E-3</c:v>
                </c:pt>
                <c:pt idx="19">
                  <c:v>3.1097175903320312E-3</c:v>
                </c:pt>
                <c:pt idx="20">
                  <c:v>3.1127173461914059E-3</c:v>
                </c:pt>
                <c:pt idx="21">
                  <c:v>3.1209750671386725E-3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A-4566-8AC5-BDCD4ACE6DFD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0.2780612182617187</c:v>
                </c:pt>
                <c:pt idx="1">
                  <c:v>1.0089111328125001E-2</c:v>
                </c:pt>
                <c:pt idx="2">
                  <c:v>0.21720263671874998</c:v>
                </c:pt>
                <c:pt idx="3">
                  <c:v>0.36168402099609376</c:v>
                </c:pt>
                <c:pt idx="4">
                  <c:v>9.8660888671874992E-3</c:v>
                </c:pt>
                <c:pt idx="5">
                  <c:v>0.10137963867187499</c:v>
                </c:pt>
                <c:pt idx="6">
                  <c:v>5.5516662597656238E-2</c:v>
                </c:pt>
                <c:pt idx="7">
                  <c:v>0.37249530029296873</c:v>
                </c:pt>
                <c:pt idx="8">
                  <c:v>0.12334204101562499</c:v>
                </c:pt>
                <c:pt idx="9">
                  <c:v>6.5749145507812495E-2</c:v>
                </c:pt>
                <c:pt idx="10">
                  <c:v>5.1066833496093748E-2</c:v>
                </c:pt>
                <c:pt idx="11">
                  <c:v>6.8494445800781248E-2</c:v>
                </c:pt>
                <c:pt idx="12">
                  <c:v>0.10148583984374998</c:v>
                </c:pt>
                <c:pt idx="13">
                  <c:v>7.8689758300781246E-2</c:v>
                </c:pt>
                <c:pt idx="14">
                  <c:v>8.1461608886718745E-2</c:v>
                </c:pt>
                <c:pt idx="15">
                  <c:v>0.17536468505859376</c:v>
                </c:pt>
                <c:pt idx="16">
                  <c:v>8.6739807128906249E-2</c:v>
                </c:pt>
                <c:pt idx="17">
                  <c:v>6.6110229492187492E-2</c:v>
                </c:pt>
                <c:pt idx="18">
                  <c:v>0.30126617431640618</c:v>
                </c:pt>
                <c:pt idx="19">
                  <c:v>9.9744140624999991E-2</c:v>
                </c:pt>
                <c:pt idx="20">
                  <c:v>7.8456115722656233E-2</c:v>
                </c:pt>
                <c:pt idx="21">
                  <c:v>5.8500915527343739E-2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A-4566-8AC5-BDCD4ACE6DFD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0.34332604980468756</c:v>
                </c:pt>
                <c:pt idx="1">
                  <c:v>7.9019897460937502E-2</c:v>
                </c:pt>
                <c:pt idx="2">
                  <c:v>0.20262438964843749</c:v>
                </c:pt>
                <c:pt idx="3">
                  <c:v>0.38618945312500003</c:v>
                </c:pt>
                <c:pt idx="4">
                  <c:v>9.3351684570312482E-2</c:v>
                </c:pt>
                <c:pt idx="5">
                  <c:v>0.18974987792968753</c:v>
                </c:pt>
                <c:pt idx="6">
                  <c:v>0.12880822753906249</c:v>
                </c:pt>
                <c:pt idx="7">
                  <c:v>0.25112182617187501</c:v>
                </c:pt>
                <c:pt idx="8">
                  <c:v>0.156341552734375</c:v>
                </c:pt>
                <c:pt idx="9">
                  <c:v>0.16010522460937501</c:v>
                </c:pt>
                <c:pt idx="10">
                  <c:v>0.214540771484375</c:v>
                </c:pt>
                <c:pt idx="11">
                  <c:v>0.20133349609374998</c:v>
                </c:pt>
                <c:pt idx="12">
                  <c:v>0.25025549316406248</c:v>
                </c:pt>
                <c:pt idx="13">
                  <c:v>0.22090344238281251</c:v>
                </c:pt>
                <c:pt idx="14">
                  <c:v>0.20535534667968752</c:v>
                </c:pt>
                <c:pt idx="15">
                  <c:v>0.26614208984374998</c:v>
                </c:pt>
                <c:pt idx="16">
                  <c:v>0.232670654296875</c:v>
                </c:pt>
                <c:pt idx="17">
                  <c:v>0.18627307128906248</c:v>
                </c:pt>
                <c:pt idx="18">
                  <c:v>0.4223115234375</c:v>
                </c:pt>
                <c:pt idx="19">
                  <c:v>0.22864306640624996</c:v>
                </c:pt>
                <c:pt idx="20">
                  <c:v>0.25266516113281251</c:v>
                </c:pt>
                <c:pt idx="21">
                  <c:v>0.19183251953125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A-4566-8AC5-BDCD4ACE6DFD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0.67213317584228516</c:v>
                </c:pt>
                <c:pt idx="1">
                  <c:v>0.12882890066528319</c:v>
                </c:pt>
                <c:pt idx="2">
                  <c:v>0.46364382305908197</c:v>
                </c:pt>
                <c:pt idx="3">
                  <c:v>0.80353207595825205</c:v>
                </c:pt>
                <c:pt idx="4">
                  <c:v>0.14252384637451171</c:v>
                </c:pt>
                <c:pt idx="5">
                  <c:v>0.33939928939819342</c:v>
                </c:pt>
                <c:pt idx="6">
                  <c:v>0.2289675787658691</c:v>
                </c:pt>
                <c:pt idx="7">
                  <c:v>0.67994668667602531</c:v>
                </c:pt>
                <c:pt idx="8">
                  <c:v>0.33066269192504882</c:v>
                </c:pt>
                <c:pt idx="9">
                  <c:v>0.27953722653198243</c:v>
                </c:pt>
                <c:pt idx="10">
                  <c:v>0.32091754025268554</c:v>
                </c:pt>
                <c:pt idx="11">
                  <c:v>0.32728509341430662</c:v>
                </c:pt>
                <c:pt idx="12">
                  <c:v>0.4112345386047363</c:v>
                </c:pt>
                <c:pt idx="13">
                  <c:v>0.35786270092773437</c:v>
                </c:pt>
                <c:pt idx="14">
                  <c:v>0.34388296188354495</c:v>
                </c:pt>
                <c:pt idx="15">
                  <c:v>0.50174925512695312</c:v>
                </c:pt>
                <c:pt idx="16">
                  <c:v>0.37916276522827147</c:v>
                </c:pt>
                <c:pt idx="17">
                  <c:v>0.30966932556152338</c:v>
                </c:pt>
                <c:pt idx="18">
                  <c:v>0.79299423135375968</c:v>
                </c:pt>
                <c:pt idx="19">
                  <c:v>0.38832997821044918</c:v>
                </c:pt>
                <c:pt idx="20">
                  <c:v>0.39033117437744141</c:v>
                </c:pt>
                <c:pt idx="21">
                  <c:v>0.30690035128784177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A-4566-8AC5-BDCD4ACE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8.2531219482421883E-3</c:v>
                </c:pt>
                <c:pt idx="1">
                  <c:v>8.2843414306640623E-3</c:v>
                </c:pt>
                <c:pt idx="2">
                  <c:v>8.3034759521484376E-3</c:v>
                </c:pt>
                <c:pt idx="3">
                  <c:v>8.3264373779296866E-3</c:v>
                </c:pt>
                <c:pt idx="4">
                  <c:v>8.3354003906250008E-3</c:v>
                </c:pt>
                <c:pt idx="5">
                  <c:v>1.5864129638671873E-2</c:v>
                </c:pt>
                <c:pt idx="6">
                  <c:v>2.1642654418945313E-2</c:v>
                </c:pt>
                <c:pt idx="7">
                  <c:v>1.7033349609375002E-2</c:v>
                </c:pt>
                <c:pt idx="8">
                  <c:v>4.3188629150390623E-2</c:v>
                </c:pt>
                <c:pt idx="9">
                  <c:v>4.8910656738281252E-2</c:v>
                </c:pt>
                <c:pt idx="10">
                  <c:v>5.2543295288085934E-2</c:v>
                </c:pt>
                <c:pt idx="11">
                  <c:v>5.2522650146484377E-2</c:v>
                </c:pt>
                <c:pt idx="12">
                  <c:v>5.6243811035156251E-2</c:v>
                </c:pt>
                <c:pt idx="13">
                  <c:v>5.5057369995117199E-2</c:v>
                </c:pt>
                <c:pt idx="14">
                  <c:v>5.5691427612304688E-2</c:v>
                </c:pt>
                <c:pt idx="15">
                  <c:v>5.4158148193359373E-2</c:v>
                </c:pt>
                <c:pt idx="16">
                  <c:v>5.4988586425781256E-2</c:v>
                </c:pt>
                <c:pt idx="17">
                  <c:v>5.479744262695313E-2</c:v>
                </c:pt>
                <c:pt idx="18">
                  <c:v>5.5710864257812506E-2</c:v>
                </c:pt>
                <c:pt idx="19">
                  <c:v>5.6253277587890636E-2</c:v>
                </c:pt>
                <c:pt idx="20">
                  <c:v>5.4788076782226559E-2</c:v>
                </c:pt>
                <c:pt idx="21">
                  <c:v>5.8036212158203121E-2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4-48D2-947F-2F8A75486071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3.2721921691894534E-3</c:v>
                </c:pt>
                <c:pt idx="1">
                  <c:v>3.2721159667968751E-3</c:v>
                </c:pt>
                <c:pt idx="2">
                  <c:v>3.2720253295898442E-3</c:v>
                </c:pt>
                <c:pt idx="3">
                  <c:v>3.2719763183593755E-3</c:v>
                </c:pt>
                <c:pt idx="4">
                  <c:v>3.2719192504882815E-3</c:v>
                </c:pt>
                <c:pt idx="5">
                  <c:v>3.2468721618652344E-3</c:v>
                </c:pt>
                <c:pt idx="6">
                  <c:v>3.2269655456542974E-3</c:v>
                </c:pt>
                <c:pt idx="7">
                  <c:v>3.2423735351562503E-3</c:v>
                </c:pt>
                <c:pt idx="8">
                  <c:v>3.1557821044921877E-3</c:v>
                </c:pt>
                <c:pt idx="9">
                  <c:v>3.1367650756835941E-3</c:v>
                </c:pt>
                <c:pt idx="10">
                  <c:v>3.1239684448242187E-3</c:v>
                </c:pt>
                <c:pt idx="11">
                  <c:v>3.124013092041016E-3</c:v>
                </c:pt>
                <c:pt idx="12">
                  <c:v>3.1122393188476568E-3</c:v>
                </c:pt>
                <c:pt idx="13">
                  <c:v>3.1161984863281246E-3</c:v>
                </c:pt>
                <c:pt idx="14">
                  <c:v>3.1141893615722663E-3</c:v>
                </c:pt>
                <c:pt idx="15">
                  <c:v>3.1192455749511718E-3</c:v>
                </c:pt>
                <c:pt idx="16">
                  <c:v>3.1158762207031255E-3</c:v>
                </c:pt>
                <c:pt idx="17">
                  <c:v>3.1172116088867192E-3</c:v>
                </c:pt>
                <c:pt idx="18">
                  <c:v>3.1133947753906248E-3</c:v>
                </c:pt>
                <c:pt idx="19">
                  <c:v>3.1123212280273435E-3</c:v>
                </c:pt>
                <c:pt idx="20">
                  <c:v>3.1165314941406252E-3</c:v>
                </c:pt>
                <c:pt idx="21">
                  <c:v>3.1063801269531248E-3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4-48D2-947F-2F8A75486071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1.3875183105468748E-2</c:v>
                </c:pt>
                <c:pt idx="5">
                  <c:v>9.9000732421874987E-2</c:v>
                </c:pt>
                <c:pt idx="6">
                  <c:v>0.1407059326171875</c:v>
                </c:pt>
                <c:pt idx="7">
                  <c:v>1.0089111328125001E-2</c:v>
                </c:pt>
                <c:pt idx="8">
                  <c:v>0.67909277343749996</c:v>
                </c:pt>
                <c:pt idx="9">
                  <c:v>6.8674987792968739E-2</c:v>
                </c:pt>
                <c:pt idx="10">
                  <c:v>7.3549621582031252E-2</c:v>
                </c:pt>
                <c:pt idx="11">
                  <c:v>5.948327636718749E-2</c:v>
                </c:pt>
                <c:pt idx="12">
                  <c:v>0.12908221435546874</c:v>
                </c:pt>
                <c:pt idx="13">
                  <c:v>9.4025207519531237E-2</c:v>
                </c:pt>
                <c:pt idx="14">
                  <c:v>9.4927917480468735E-2</c:v>
                </c:pt>
                <c:pt idx="15">
                  <c:v>9.8804260253906248E-2</c:v>
                </c:pt>
                <c:pt idx="16">
                  <c:v>8.1530639648437486E-2</c:v>
                </c:pt>
                <c:pt idx="17">
                  <c:v>7.3337219238281251E-2</c:v>
                </c:pt>
                <c:pt idx="18">
                  <c:v>7.4468261718749998E-2</c:v>
                </c:pt>
                <c:pt idx="19">
                  <c:v>9.0780761718749992E-2</c:v>
                </c:pt>
                <c:pt idx="20">
                  <c:v>0.10123626708984375</c:v>
                </c:pt>
                <c:pt idx="21">
                  <c:v>0.11211657714843748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4-48D2-947F-2F8A75486071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6.2766113281249994E-2</c:v>
                </c:pt>
                <c:pt idx="1">
                  <c:v>6.3838989257812506E-2</c:v>
                </c:pt>
                <c:pt idx="2">
                  <c:v>6.4843017578125009E-2</c:v>
                </c:pt>
                <c:pt idx="3">
                  <c:v>6.3838989257812506E-2</c:v>
                </c:pt>
                <c:pt idx="4">
                  <c:v>6.3838989257812506E-2</c:v>
                </c:pt>
                <c:pt idx="5">
                  <c:v>0.14021398925781253</c:v>
                </c:pt>
                <c:pt idx="6">
                  <c:v>0.11972607421875002</c:v>
                </c:pt>
                <c:pt idx="7">
                  <c:v>6.9731201171875007E-2</c:v>
                </c:pt>
                <c:pt idx="8">
                  <c:v>0.400590087890625</c:v>
                </c:pt>
                <c:pt idx="9">
                  <c:v>0.15121240234375002</c:v>
                </c:pt>
                <c:pt idx="10">
                  <c:v>0.22264758300781248</c:v>
                </c:pt>
                <c:pt idx="11">
                  <c:v>0.21479895019531253</c:v>
                </c:pt>
                <c:pt idx="12">
                  <c:v>0.26900500488281248</c:v>
                </c:pt>
                <c:pt idx="13">
                  <c:v>0.24703686523437501</c:v>
                </c:pt>
                <c:pt idx="14">
                  <c:v>0.24217163085937499</c:v>
                </c:pt>
                <c:pt idx="15">
                  <c:v>0.2447132568359375</c:v>
                </c:pt>
                <c:pt idx="16">
                  <c:v>0.24735241699218752</c:v>
                </c:pt>
                <c:pt idx="17">
                  <c:v>0.23174694824218753</c:v>
                </c:pt>
                <c:pt idx="18">
                  <c:v>0.26945825195312506</c:v>
                </c:pt>
                <c:pt idx="19">
                  <c:v>0.29588427734375</c:v>
                </c:pt>
                <c:pt idx="20">
                  <c:v>0.24420837402343751</c:v>
                </c:pt>
                <c:pt idx="21">
                  <c:v>0.28057141113281253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4-48D2-947F-2F8A75486071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8.8166610504150381E-2</c:v>
                </c:pt>
                <c:pt idx="1">
                  <c:v>8.9270629760742196E-2</c:v>
                </c:pt>
                <c:pt idx="2">
                  <c:v>9.0293701965332041E-2</c:v>
                </c:pt>
                <c:pt idx="3">
                  <c:v>8.931258605957032E-2</c:v>
                </c:pt>
                <c:pt idx="4">
                  <c:v>8.9321492004394543E-2</c:v>
                </c:pt>
                <c:pt idx="5">
                  <c:v>0.25832572348022464</c:v>
                </c:pt>
                <c:pt idx="6">
                  <c:v>0.28530162680053711</c:v>
                </c:pt>
                <c:pt idx="7">
                  <c:v>0.10009603564453126</c:v>
                </c:pt>
                <c:pt idx="8">
                  <c:v>1.1260272725830078</c:v>
                </c:pt>
                <c:pt idx="9">
                  <c:v>0.27193481195068359</c:v>
                </c:pt>
                <c:pt idx="10">
                  <c:v>0.35186446832275386</c:v>
                </c:pt>
                <c:pt idx="11">
                  <c:v>0.32992888980102542</c:v>
                </c:pt>
                <c:pt idx="12">
                  <c:v>0.4574432695922851</c:v>
                </c:pt>
                <c:pt idx="13">
                  <c:v>0.3992356412353516</c:v>
                </c:pt>
                <c:pt idx="14">
                  <c:v>0.39590516531372066</c:v>
                </c:pt>
                <c:pt idx="15">
                  <c:v>0.40079491085815433</c:v>
                </c:pt>
                <c:pt idx="16">
                  <c:v>0.38698751928710939</c:v>
                </c:pt>
                <c:pt idx="17">
                  <c:v>0.3629988217163086</c:v>
                </c:pt>
                <c:pt idx="18">
                  <c:v>0.4027507727050782</c:v>
                </c:pt>
                <c:pt idx="19">
                  <c:v>0.44603063787841796</c:v>
                </c:pt>
                <c:pt idx="20">
                  <c:v>0.40334924938964845</c:v>
                </c:pt>
                <c:pt idx="21">
                  <c:v>0.45383058056640624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4-48D2-947F-2F8A7548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2.0388235473632815E-2</c:v>
                </c:pt>
                <c:pt idx="1">
                  <c:v>2.3587628173828125E-2</c:v>
                </c:pt>
                <c:pt idx="2">
                  <c:v>1.7288946533203127E-2</c:v>
                </c:pt>
                <c:pt idx="3">
                  <c:v>3.2732217407226566E-2</c:v>
                </c:pt>
                <c:pt idx="4">
                  <c:v>2.5965646362304692E-2</c:v>
                </c:pt>
                <c:pt idx="5">
                  <c:v>3.4679205322265629E-2</c:v>
                </c:pt>
                <c:pt idx="6">
                  <c:v>4.3959146118164066E-2</c:v>
                </c:pt>
                <c:pt idx="7">
                  <c:v>3.9281259155273439E-2</c:v>
                </c:pt>
                <c:pt idx="8">
                  <c:v>4.4503271484375002E-2</c:v>
                </c:pt>
                <c:pt idx="9">
                  <c:v>4.7660870361328128E-2</c:v>
                </c:pt>
                <c:pt idx="10">
                  <c:v>5.500993652343749E-2</c:v>
                </c:pt>
                <c:pt idx="11">
                  <c:v>5.7897335815429697E-2</c:v>
                </c:pt>
                <c:pt idx="12">
                  <c:v>6.1010723876953131E-2</c:v>
                </c:pt>
                <c:pt idx="13">
                  <c:v>5.9886621093750009E-2</c:v>
                </c:pt>
                <c:pt idx="14">
                  <c:v>5.729490051269532E-2</c:v>
                </c:pt>
                <c:pt idx="15">
                  <c:v>5.9444815063476569E-2</c:v>
                </c:pt>
                <c:pt idx="16">
                  <c:v>5.957412414550782E-2</c:v>
                </c:pt>
                <c:pt idx="17">
                  <c:v>5.7790585327148446E-2</c:v>
                </c:pt>
                <c:pt idx="18">
                  <c:v>6.1553540039062507E-2</c:v>
                </c:pt>
                <c:pt idx="19">
                  <c:v>6.0337490844726567E-2</c:v>
                </c:pt>
                <c:pt idx="20">
                  <c:v>5.9990652465820311E-2</c:v>
                </c:pt>
                <c:pt idx="21">
                  <c:v>6.2298577880859379E-2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2-4409-8CAE-7AA38B04B955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3.2319056091308592E-3</c:v>
                </c:pt>
                <c:pt idx="1">
                  <c:v>3.2206793518066408E-3</c:v>
                </c:pt>
                <c:pt idx="2">
                  <c:v>3.2421620483398441E-3</c:v>
                </c:pt>
                <c:pt idx="3">
                  <c:v>3.1906932067871097E-3</c:v>
                </c:pt>
                <c:pt idx="4">
                  <c:v>3.2131863403320315E-3</c:v>
                </c:pt>
                <c:pt idx="5">
                  <c:v>3.1842059326171878E-3</c:v>
                </c:pt>
                <c:pt idx="6">
                  <c:v>3.1532855529785159E-3</c:v>
                </c:pt>
                <c:pt idx="7">
                  <c:v>3.1682863464355471E-3</c:v>
                </c:pt>
                <c:pt idx="8">
                  <c:v>3.1507802734375002E-3</c:v>
                </c:pt>
                <c:pt idx="9">
                  <c:v>3.1410287170410157E-3</c:v>
                </c:pt>
                <c:pt idx="10">
                  <c:v>3.1157593994140627E-3</c:v>
                </c:pt>
                <c:pt idx="11">
                  <c:v>3.1060907592773438E-3</c:v>
                </c:pt>
                <c:pt idx="12">
                  <c:v>3.0963898925781253E-3</c:v>
                </c:pt>
                <c:pt idx="13">
                  <c:v>3.1001288452148436E-3</c:v>
                </c:pt>
                <c:pt idx="14">
                  <c:v>3.1087487792968759E-3</c:v>
                </c:pt>
                <c:pt idx="15">
                  <c:v>3.1010107116699217E-3</c:v>
                </c:pt>
                <c:pt idx="16">
                  <c:v>3.1012812805175784E-3</c:v>
                </c:pt>
                <c:pt idx="17">
                  <c:v>3.107210632324219E-3</c:v>
                </c:pt>
                <c:pt idx="18">
                  <c:v>3.0945664062499998E-3</c:v>
                </c:pt>
                <c:pt idx="19">
                  <c:v>3.0986447448730471E-3</c:v>
                </c:pt>
                <c:pt idx="20">
                  <c:v>3.09974951171875E-3</c:v>
                </c:pt>
                <c:pt idx="21">
                  <c:v>3.0914733276367189E-3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2-4409-8CAE-7AA38B04B955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0.15705029296875</c:v>
                </c:pt>
                <c:pt idx="1">
                  <c:v>0.21271032714843749</c:v>
                </c:pt>
                <c:pt idx="2">
                  <c:v>1.0094421386718748E-2</c:v>
                </c:pt>
                <c:pt idx="3">
                  <c:v>0.37752923583984371</c:v>
                </c:pt>
                <c:pt idx="4">
                  <c:v>2.8376953125E-2</c:v>
                </c:pt>
                <c:pt idx="5">
                  <c:v>8.5125549316406243E-2</c:v>
                </c:pt>
                <c:pt idx="6">
                  <c:v>0.26974035644531241</c:v>
                </c:pt>
                <c:pt idx="7">
                  <c:v>8.1785522460937482E-2</c:v>
                </c:pt>
                <c:pt idx="8">
                  <c:v>0.10968988037109374</c:v>
                </c:pt>
                <c:pt idx="9">
                  <c:v>5.705126953124999E-2</c:v>
                </c:pt>
                <c:pt idx="10">
                  <c:v>5.5399841308593746E-2</c:v>
                </c:pt>
                <c:pt idx="11">
                  <c:v>9.422167968749999E-2</c:v>
                </c:pt>
                <c:pt idx="12">
                  <c:v>0.12308715820312498</c:v>
                </c:pt>
                <c:pt idx="13">
                  <c:v>0.10404528808593749</c:v>
                </c:pt>
                <c:pt idx="14">
                  <c:v>6.7389953613281234E-2</c:v>
                </c:pt>
                <c:pt idx="15">
                  <c:v>9.2936645507812485E-2</c:v>
                </c:pt>
                <c:pt idx="16">
                  <c:v>7.2779663085937488E-2</c:v>
                </c:pt>
                <c:pt idx="17">
                  <c:v>6.0624938964843743E-2</c:v>
                </c:pt>
                <c:pt idx="18">
                  <c:v>0.12228533935546873</c:v>
                </c:pt>
                <c:pt idx="19">
                  <c:v>7.5572753906249998E-2</c:v>
                </c:pt>
                <c:pt idx="20">
                  <c:v>8.7148681640624989E-2</c:v>
                </c:pt>
                <c:pt idx="21">
                  <c:v>9.7338684082031252E-2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2-4409-8CAE-7AA38B04B955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0.1232774658203125</c:v>
                </c:pt>
                <c:pt idx="1">
                  <c:v>0.13660522460937499</c:v>
                </c:pt>
                <c:pt idx="2">
                  <c:v>7.5411132812500004E-2</c:v>
                </c:pt>
                <c:pt idx="3">
                  <c:v>0.30758264160156251</c:v>
                </c:pt>
                <c:pt idx="4">
                  <c:v>0.15541784667968753</c:v>
                </c:pt>
                <c:pt idx="5">
                  <c:v>0.10257153320312501</c:v>
                </c:pt>
                <c:pt idx="6">
                  <c:v>0.24282568359375001</c:v>
                </c:pt>
                <c:pt idx="7">
                  <c:v>0.12497570800781252</c:v>
                </c:pt>
                <c:pt idx="8">
                  <c:v>0.16269848632812503</c:v>
                </c:pt>
                <c:pt idx="9">
                  <c:v>0.1415966796875</c:v>
                </c:pt>
                <c:pt idx="10">
                  <c:v>0.22171813964843748</c:v>
                </c:pt>
                <c:pt idx="11">
                  <c:v>0.22213696289062501</c:v>
                </c:pt>
                <c:pt idx="12">
                  <c:v>0.26973937988281249</c:v>
                </c:pt>
                <c:pt idx="13">
                  <c:v>0.29314758300781246</c:v>
                </c:pt>
                <c:pt idx="14">
                  <c:v>0.26210876464843752</c:v>
                </c:pt>
                <c:pt idx="15">
                  <c:v>0.26472497558593755</c:v>
                </c:pt>
                <c:pt idx="16">
                  <c:v>0.26382995605468751</c:v>
                </c:pt>
                <c:pt idx="17">
                  <c:v>0.229228271484375</c:v>
                </c:pt>
                <c:pt idx="18">
                  <c:v>0.30565490722656252</c:v>
                </c:pt>
                <c:pt idx="19">
                  <c:v>0.3057122802734375</c:v>
                </c:pt>
                <c:pt idx="20">
                  <c:v>0.26042199707031255</c:v>
                </c:pt>
                <c:pt idx="21">
                  <c:v>0.30587292480468753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2-4409-8CAE-7AA38B04B955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0.30394789987182619</c:v>
                </c:pt>
                <c:pt idx="1">
                  <c:v>0.37612385928344727</c:v>
                </c:pt>
                <c:pt idx="2">
                  <c:v>0.10603666278076172</c:v>
                </c:pt>
                <c:pt idx="3">
                  <c:v>0.72103478805541998</c:v>
                </c:pt>
                <c:pt idx="4">
                  <c:v>0.21297363250732426</c:v>
                </c:pt>
                <c:pt idx="5">
                  <c:v>0.22556049377441406</c:v>
                </c:pt>
                <c:pt idx="6">
                  <c:v>0.55967847171020502</c:v>
                </c:pt>
                <c:pt idx="7">
                  <c:v>0.24921077597045899</c:v>
                </c:pt>
                <c:pt idx="8">
                  <c:v>0.3200424184570313</c:v>
                </c:pt>
                <c:pt idx="9">
                  <c:v>0.24944984829711914</c:v>
                </c:pt>
                <c:pt idx="10">
                  <c:v>0.33524367687988277</c:v>
                </c:pt>
                <c:pt idx="11">
                  <c:v>0.37736206915283205</c:v>
                </c:pt>
                <c:pt idx="12">
                  <c:v>0.45693365185546875</c:v>
                </c:pt>
                <c:pt idx="13">
                  <c:v>0.46017962103271481</c:v>
                </c:pt>
                <c:pt idx="14">
                  <c:v>0.38990236755371094</c:v>
                </c:pt>
                <c:pt idx="15">
                  <c:v>0.42020744686889655</c:v>
                </c:pt>
                <c:pt idx="16">
                  <c:v>0.39928502456665038</c:v>
                </c:pt>
                <c:pt idx="17">
                  <c:v>0.35075100640869139</c:v>
                </c:pt>
                <c:pt idx="18">
                  <c:v>0.49258835302734377</c:v>
                </c:pt>
                <c:pt idx="19">
                  <c:v>0.44472116976928711</c:v>
                </c:pt>
                <c:pt idx="20">
                  <c:v>0.41066108068847662</c:v>
                </c:pt>
                <c:pt idx="21">
                  <c:v>0.46860166009521487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2-4409-8CAE-7AA38B04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4.2537249755859374E-2</c:v>
                </c:pt>
                <c:pt idx="1">
                  <c:v>3.6505947875976566E-2</c:v>
                </c:pt>
                <c:pt idx="2">
                  <c:v>3.4686254882812503E-2</c:v>
                </c:pt>
                <c:pt idx="3">
                  <c:v>3.469864196777344E-2</c:v>
                </c:pt>
                <c:pt idx="4">
                  <c:v>5.5923559570312496E-2</c:v>
                </c:pt>
                <c:pt idx="5">
                  <c:v>4.3976568603515627E-2</c:v>
                </c:pt>
                <c:pt idx="6">
                  <c:v>4.5697265625000004E-2</c:v>
                </c:pt>
                <c:pt idx="7">
                  <c:v>4.7045443725585938E-2</c:v>
                </c:pt>
                <c:pt idx="8">
                  <c:v>5.1674285888671879E-2</c:v>
                </c:pt>
                <c:pt idx="9">
                  <c:v>5.0886447143554697E-2</c:v>
                </c:pt>
                <c:pt idx="10">
                  <c:v>5.3961566162109377E-2</c:v>
                </c:pt>
                <c:pt idx="11">
                  <c:v>5.456762695312501E-2</c:v>
                </c:pt>
                <c:pt idx="12">
                  <c:v>5.7846377563476568E-2</c:v>
                </c:pt>
                <c:pt idx="13">
                  <c:v>5.5325051879882813E-2</c:v>
                </c:pt>
                <c:pt idx="14">
                  <c:v>6.2760122680664054E-2</c:v>
                </c:pt>
                <c:pt idx="15">
                  <c:v>5.4356442260742197E-2</c:v>
                </c:pt>
                <c:pt idx="16">
                  <c:v>5.7135278320312503E-2</c:v>
                </c:pt>
                <c:pt idx="17">
                  <c:v>5.6750875854492192E-2</c:v>
                </c:pt>
                <c:pt idx="18">
                  <c:v>5.7615957641601566E-2</c:v>
                </c:pt>
                <c:pt idx="19">
                  <c:v>6.377666931152344E-2</c:v>
                </c:pt>
                <c:pt idx="20">
                  <c:v>5.7722305297851571E-2</c:v>
                </c:pt>
                <c:pt idx="21">
                  <c:v>6.0660763549804694E-2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0-4F20-BEED-C79852251863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3.1579419555664064E-3</c:v>
                </c:pt>
                <c:pt idx="1">
                  <c:v>3.1780164184570313E-3</c:v>
                </c:pt>
                <c:pt idx="2">
                  <c:v>3.184116302490235E-3</c:v>
                </c:pt>
                <c:pt idx="3">
                  <c:v>3.1834704284667971E-3</c:v>
                </c:pt>
                <c:pt idx="4">
                  <c:v>3.113464599609375E-3</c:v>
                </c:pt>
                <c:pt idx="5">
                  <c:v>3.1532103576660158E-3</c:v>
                </c:pt>
                <c:pt idx="6">
                  <c:v>3.1473347167968752E-3</c:v>
                </c:pt>
                <c:pt idx="7">
                  <c:v>3.1429676818847661E-3</c:v>
                </c:pt>
                <c:pt idx="8">
                  <c:v>3.1275388793945312E-3</c:v>
                </c:pt>
                <c:pt idx="9">
                  <c:v>3.1295164489746094E-3</c:v>
                </c:pt>
                <c:pt idx="10">
                  <c:v>3.1197813415527347E-3</c:v>
                </c:pt>
                <c:pt idx="11">
                  <c:v>3.1171797180175784E-3</c:v>
                </c:pt>
                <c:pt idx="12">
                  <c:v>3.1068927307128908E-3</c:v>
                </c:pt>
                <c:pt idx="13">
                  <c:v>3.1153125915527346E-3</c:v>
                </c:pt>
                <c:pt idx="14">
                  <c:v>3.0898636779785162E-3</c:v>
                </c:pt>
                <c:pt idx="15">
                  <c:v>3.117908843994141E-3</c:v>
                </c:pt>
                <c:pt idx="16">
                  <c:v>3.1086165161132817E-3</c:v>
                </c:pt>
                <c:pt idx="17">
                  <c:v>3.1105454101562503E-3</c:v>
                </c:pt>
                <c:pt idx="18">
                  <c:v>3.1070437927246098E-3</c:v>
                </c:pt>
                <c:pt idx="19">
                  <c:v>3.0865443420410163E-3</c:v>
                </c:pt>
                <c:pt idx="20">
                  <c:v>3.1066772155761715E-3</c:v>
                </c:pt>
                <c:pt idx="21">
                  <c:v>3.0976094665527347E-3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0-4F20-BEED-C79852251863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0.11521765136718748</c:v>
                </c:pt>
                <c:pt idx="1">
                  <c:v>1.0089111328125001E-2</c:v>
                </c:pt>
                <c:pt idx="2">
                  <c:v>4.5878906249999995E-3</c:v>
                </c:pt>
                <c:pt idx="3">
                  <c:v>1.0089111328125001E-2</c:v>
                </c:pt>
                <c:pt idx="4">
                  <c:v>0.66176605224609375</c:v>
                </c:pt>
                <c:pt idx="5">
                  <c:v>0.11118731689453124</c:v>
                </c:pt>
                <c:pt idx="6">
                  <c:v>0.12088879394531249</c:v>
                </c:pt>
                <c:pt idx="7">
                  <c:v>6.3157836914062487E-2</c:v>
                </c:pt>
                <c:pt idx="8">
                  <c:v>8.3059936523437489E-2</c:v>
                </c:pt>
                <c:pt idx="9">
                  <c:v>5.1491638183593744E-2</c:v>
                </c:pt>
                <c:pt idx="10">
                  <c:v>6.1984313964843746E-2</c:v>
                </c:pt>
                <c:pt idx="11">
                  <c:v>5.5750305175781244E-2</c:v>
                </c:pt>
                <c:pt idx="12">
                  <c:v>7.4346130371093749E-2</c:v>
                </c:pt>
                <c:pt idx="13">
                  <c:v>7.9873901367187486E-2</c:v>
                </c:pt>
                <c:pt idx="14">
                  <c:v>0.12424475097656248</c:v>
                </c:pt>
                <c:pt idx="15">
                  <c:v>6.6545654296874993E-2</c:v>
                </c:pt>
                <c:pt idx="16">
                  <c:v>5.4868835449218743E-2</c:v>
                </c:pt>
                <c:pt idx="17">
                  <c:v>8.341571044921875E-2</c:v>
                </c:pt>
                <c:pt idx="18">
                  <c:v>8.7461975097656242E-2</c:v>
                </c:pt>
                <c:pt idx="19">
                  <c:v>0.1024097900390625</c:v>
                </c:pt>
                <c:pt idx="20">
                  <c:v>9.1922424316406251E-2</c:v>
                </c:pt>
                <c:pt idx="21">
                  <c:v>0.10571795654296874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0-4F20-BEED-C79852251863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0.24564843750000004</c:v>
                </c:pt>
                <c:pt idx="1">
                  <c:v>7.0522949218750006E-2</c:v>
                </c:pt>
                <c:pt idx="2">
                  <c:v>7.8205200195312491E-2</c:v>
                </c:pt>
                <c:pt idx="3">
                  <c:v>7.0540161132812501E-2</c:v>
                </c:pt>
                <c:pt idx="4">
                  <c:v>0.36678015136718745</c:v>
                </c:pt>
                <c:pt idx="5">
                  <c:v>0.17935961914062498</c:v>
                </c:pt>
                <c:pt idx="6">
                  <c:v>0.12962866210937501</c:v>
                </c:pt>
                <c:pt idx="7">
                  <c:v>0.1455382080078125</c:v>
                </c:pt>
                <c:pt idx="8">
                  <c:v>0.18546411132812501</c:v>
                </c:pt>
                <c:pt idx="9">
                  <c:v>0.154551513671875</c:v>
                </c:pt>
                <c:pt idx="10">
                  <c:v>0.21996826171875</c:v>
                </c:pt>
                <c:pt idx="11">
                  <c:v>0.1911727294921875</c:v>
                </c:pt>
                <c:pt idx="12">
                  <c:v>0.25615917968750002</c:v>
                </c:pt>
                <c:pt idx="13">
                  <c:v>0.19863122558593752</c:v>
                </c:pt>
                <c:pt idx="14">
                  <c:v>0.31581567382812509</c:v>
                </c:pt>
                <c:pt idx="15">
                  <c:v>0.19222839355468752</c:v>
                </c:pt>
                <c:pt idx="16">
                  <c:v>0.21863146972656247</c:v>
                </c:pt>
                <c:pt idx="17">
                  <c:v>0.20489062499999999</c:v>
                </c:pt>
                <c:pt idx="18">
                  <c:v>0.25587231445312503</c:v>
                </c:pt>
                <c:pt idx="19">
                  <c:v>0.33970581054687504</c:v>
                </c:pt>
                <c:pt idx="20">
                  <c:v>0.22224597167968749</c:v>
                </c:pt>
                <c:pt idx="21">
                  <c:v>0.2353385009765625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0-4F20-BEED-C79852251863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0.40656128057861329</c:v>
                </c:pt>
                <c:pt idx="1">
                  <c:v>0.12029602484130861</c:v>
                </c:pt>
                <c:pt idx="2">
                  <c:v>0.12066346200561523</c:v>
                </c:pt>
                <c:pt idx="3">
                  <c:v>0.11851138485717774</c:v>
                </c:pt>
                <c:pt idx="4">
                  <c:v>1.0875832277832029</c:v>
                </c:pt>
                <c:pt idx="5">
                  <c:v>0.33767671499633789</c:v>
                </c:pt>
                <c:pt idx="6">
                  <c:v>0.29936205639648439</c:v>
                </c:pt>
                <c:pt idx="7">
                  <c:v>0.2588844563293457</c:v>
                </c:pt>
                <c:pt idx="8">
                  <c:v>0.32332587261962892</c:v>
                </c:pt>
                <c:pt idx="9">
                  <c:v>0.26005911544799803</c:v>
                </c:pt>
                <c:pt idx="10">
                  <c:v>0.33903392318725589</c:v>
                </c:pt>
                <c:pt idx="11">
                  <c:v>0.30460784133911134</c:v>
                </c:pt>
                <c:pt idx="12">
                  <c:v>0.39145858035278325</c:v>
                </c:pt>
                <c:pt idx="13">
                  <c:v>0.33694549142456054</c:v>
                </c:pt>
                <c:pt idx="14">
                  <c:v>0.50591041116333013</c:v>
                </c:pt>
                <c:pt idx="15">
                  <c:v>0.31624839895629886</c:v>
                </c:pt>
                <c:pt idx="16">
                  <c:v>0.333744200012207</c:v>
                </c:pt>
                <c:pt idx="17">
                  <c:v>0.34816775671386718</c:v>
                </c:pt>
                <c:pt idx="18">
                  <c:v>0.40405729098510745</c:v>
                </c:pt>
                <c:pt idx="19">
                  <c:v>0.50897881423950198</c:v>
                </c:pt>
                <c:pt idx="20">
                  <c:v>0.37499737850952147</c:v>
                </c:pt>
                <c:pt idx="21">
                  <c:v>0.40481483053588868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0-4F20-BEED-C7985225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4.2762533569335945E-2</c:v>
                </c:pt>
                <c:pt idx="1">
                  <c:v>3.6703536987304691E-2</c:v>
                </c:pt>
                <c:pt idx="2">
                  <c:v>3.4876492309570309E-2</c:v>
                </c:pt>
                <c:pt idx="3">
                  <c:v>4.2252145385742193E-2</c:v>
                </c:pt>
                <c:pt idx="4">
                  <c:v>4.6711596679687502E-2</c:v>
                </c:pt>
                <c:pt idx="5">
                  <c:v>4.7924322509765624E-2</c:v>
                </c:pt>
                <c:pt idx="6">
                  <c:v>4.1373065185546877E-2</c:v>
                </c:pt>
                <c:pt idx="7">
                  <c:v>4.6235147094726564E-2</c:v>
                </c:pt>
                <c:pt idx="8">
                  <c:v>4.7259851074218755E-2</c:v>
                </c:pt>
                <c:pt idx="9">
                  <c:v>5.1168328857421876E-2</c:v>
                </c:pt>
                <c:pt idx="10">
                  <c:v>5.5547616577148441E-2</c:v>
                </c:pt>
                <c:pt idx="11">
                  <c:v>5.5354962158203132E-2</c:v>
                </c:pt>
                <c:pt idx="12">
                  <c:v>6.3413214111328123E-2</c:v>
                </c:pt>
                <c:pt idx="13">
                  <c:v>5.5384469604492184E-2</c:v>
                </c:pt>
                <c:pt idx="14">
                  <c:v>5.8183749389648438E-2</c:v>
                </c:pt>
                <c:pt idx="15">
                  <c:v>5.7936511230468758E-2</c:v>
                </c:pt>
                <c:pt idx="16">
                  <c:v>5.9277136230468749E-2</c:v>
                </c:pt>
                <c:pt idx="17">
                  <c:v>5.5060592651367188E-2</c:v>
                </c:pt>
                <c:pt idx="18">
                  <c:v>6.6402630615234381E-2</c:v>
                </c:pt>
                <c:pt idx="19">
                  <c:v>5.5929199218750003E-2</c:v>
                </c:pt>
                <c:pt idx="20">
                  <c:v>6.502252807617187E-2</c:v>
                </c:pt>
                <c:pt idx="21">
                  <c:v>5.7496719360351563E-2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43FC-AA4A-DCA1DCE9B140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3.1572229003906248E-3</c:v>
                </c:pt>
                <c:pt idx="1">
                  <c:v>3.1769378356933599E-3</c:v>
                </c:pt>
                <c:pt idx="2">
                  <c:v>3.1828191833496093E-3</c:v>
                </c:pt>
                <c:pt idx="3">
                  <c:v>3.1588288574218751E-3</c:v>
                </c:pt>
                <c:pt idx="4">
                  <c:v>3.1440026245117192E-3</c:v>
                </c:pt>
                <c:pt idx="5">
                  <c:v>3.1401327514648442E-3</c:v>
                </c:pt>
                <c:pt idx="6">
                  <c:v>3.1619692687988284E-3</c:v>
                </c:pt>
                <c:pt idx="7">
                  <c:v>3.1450543518066411E-3</c:v>
                </c:pt>
                <c:pt idx="8">
                  <c:v>3.1416185302734377E-3</c:v>
                </c:pt>
                <c:pt idx="9">
                  <c:v>3.1286251831054691E-3</c:v>
                </c:pt>
                <c:pt idx="10">
                  <c:v>3.1146589965820315E-3</c:v>
                </c:pt>
                <c:pt idx="11">
                  <c:v>3.115201141357422E-3</c:v>
                </c:pt>
                <c:pt idx="12">
                  <c:v>3.0882701416015627E-3</c:v>
                </c:pt>
                <c:pt idx="13">
                  <c:v>3.1151299743652347E-3</c:v>
                </c:pt>
                <c:pt idx="14">
                  <c:v>3.1057980346679689E-3</c:v>
                </c:pt>
                <c:pt idx="15">
                  <c:v>3.1060508117675785E-3</c:v>
                </c:pt>
                <c:pt idx="16">
                  <c:v>3.1015219726562506E-3</c:v>
                </c:pt>
                <c:pt idx="17">
                  <c:v>3.116290466308594E-3</c:v>
                </c:pt>
                <c:pt idx="18">
                  <c:v>3.0784830017089849E-3</c:v>
                </c:pt>
                <c:pt idx="19">
                  <c:v>3.1127415161132811E-3</c:v>
                </c:pt>
                <c:pt idx="20">
                  <c:v>3.0823908081054692E-3</c:v>
                </c:pt>
                <c:pt idx="21">
                  <c:v>3.1081834716796875E-3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B-43FC-AA4A-DCA1DCE9B140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0.10781542968749998</c:v>
                </c:pt>
                <c:pt idx="1">
                  <c:v>5.9950561523437487E-2</c:v>
                </c:pt>
                <c:pt idx="2">
                  <c:v>4.6558593750000002E-2</c:v>
                </c:pt>
                <c:pt idx="3">
                  <c:v>8.7557556152343743E-2</c:v>
                </c:pt>
                <c:pt idx="4">
                  <c:v>0.31586352539062496</c:v>
                </c:pt>
                <c:pt idx="5">
                  <c:v>0.29879699707031249</c:v>
                </c:pt>
                <c:pt idx="6">
                  <c:v>6.037005615234374E-2</c:v>
                </c:pt>
                <c:pt idx="7">
                  <c:v>0.12186584472656246</c:v>
                </c:pt>
                <c:pt idx="8">
                  <c:v>9.1587890624999987E-2</c:v>
                </c:pt>
                <c:pt idx="9">
                  <c:v>5.2272216796874993E-2</c:v>
                </c:pt>
                <c:pt idx="10">
                  <c:v>8.0941223144531241E-2</c:v>
                </c:pt>
                <c:pt idx="11">
                  <c:v>6.0816101074218747E-2</c:v>
                </c:pt>
                <c:pt idx="12">
                  <c:v>0.12948577880859374</c:v>
                </c:pt>
                <c:pt idx="13">
                  <c:v>5.8511535644531244E-2</c:v>
                </c:pt>
                <c:pt idx="14">
                  <c:v>8.2173156738281253E-2</c:v>
                </c:pt>
                <c:pt idx="15">
                  <c:v>8.3851135253906237E-2</c:v>
                </c:pt>
                <c:pt idx="16">
                  <c:v>7.6348022460937498E-2</c:v>
                </c:pt>
                <c:pt idx="17">
                  <c:v>5.1040283203125002E-2</c:v>
                </c:pt>
                <c:pt idx="18">
                  <c:v>0.10985980224609374</c:v>
                </c:pt>
                <c:pt idx="19">
                  <c:v>7.0331726074218739E-2</c:v>
                </c:pt>
                <c:pt idx="20">
                  <c:v>0.11677349853515624</c:v>
                </c:pt>
                <c:pt idx="21">
                  <c:v>7.5540893554687502E-2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B-43FC-AA4A-DCA1DCE9B140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0.27849450683593757</c:v>
                </c:pt>
                <c:pt idx="1">
                  <c:v>7.8847778320312506E-2</c:v>
                </c:pt>
                <c:pt idx="2">
                  <c:v>9.3512329101562514E-2</c:v>
                </c:pt>
                <c:pt idx="3">
                  <c:v>0.21445471191406248</c:v>
                </c:pt>
                <c:pt idx="4">
                  <c:v>0.22770788574218753</c:v>
                </c:pt>
                <c:pt idx="5">
                  <c:v>0.24471899414062501</c:v>
                </c:pt>
                <c:pt idx="6">
                  <c:v>7.9995239257812503E-2</c:v>
                </c:pt>
                <c:pt idx="7">
                  <c:v>0.1240692138671875</c:v>
                </c:pt>
                <c:pt idx="8">
                  <c:v>0.1320096435546875</c:v>
                </c:pt>
                <c:pt idx="9">
                  <c:v>0.15049523925781252</c:v>
                </c:pt>
                <c:pt idx="10">
                  <c:v>0.22910778808593751</c:v>
                </c:pt>
                <c:pt idx="11">
                  <c:v>0.20219982910156251</c:v>
                </c:pt>
                <c:pt idx="12">
                  <c:v>0.30470825195312501</c:v>
                </c:pt>
                <c:pt idx="13">
                  <c:v>0.20816088867187499</c:v>
                </c:pt>
                <c:pt idx="14">
                  <c:v>0.2397447509765625</c:v>
                </c:pt>
                <c:pt idx="15">
                  <c:v>0.2347705078125</c:v>
                </c:pt>
                <c:pt idx="16">
                  <c:v>0.228562744140625</c:v>
                </c:pt>
                <c:pt idx="17">
                  <c:v>0.17460339355468751</c:v>
                </c:pt>
                <c:pt idx="18">
                  <c:v>0.36807104492187492</c:v>
                </c:pt>
                <c:pt idx="19">
                  <c:v>0.22221154785156252</c:v>
                </c:pt>
                <c:pt idx="20">
                  <c:v>0.29816198730468751</c:v>
                </c:pt>
                <c:pt idx="21">
                  <c:v>0.20427099609374999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B-43FC-AA4A-DCA1DCE9B140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0.43222969299316411</c:v>
                </c:pt>
                <c:pt idx="1">
                  <c:v>0.17867881466674804</c:v>
                </c:pt>
                <c:pt idx="2">
                  <c:v>0.17813023434448244</c:v>
                </c:pt>
                <c:pt idx="3">
                  <c:v>0.34742324230957033</c:v>
                </c:pt>
                <c:pt idx="4">
                  <c:v>0.59342701043701163</c:v>
                </c:pt>
                <c:pt idx="5">
                  <c:v>0.59458044647216801</c:v>
                </c:pt>
                <c:pt idx="6">
                  <c:v>0.18490032986450194</c:v>
                </c:pt>
                <c:pt idx="7">
                  <c:v>0.29531526004028319</c:v>
                </c:pt>
                <c:pt idx="8">
                  <c:v>0.27399900378417968</c:v>
                </c:pt>
                <c:pt idx="9">
                  <c:v>0.25706441009521486</c:v>
                </c:pt>
                <c:pt idx="10">
                  <c:v>0.36871128680419923</c:v>
                </c:pt>
                <c:pt idx="11">
                  <c:v>0.32148609347534179</c:v>
                </c:pt>
                <c:pt idx="12">
                  <c:v>0.50069551501464837</c:v>
                </c:pt>
                <c:pt idx="13">
                  <c:v>0.32517202389526367</c:v>
                </c:pt>
                <c:pt idx="14">
                  <c:v>0.38320745513916016</c:v>
                </c:pt>
                <c:pt idx="15">
                  <c:v>0.37966420510864257</c:v>
                </c:pt>
                <c:pt idx="16">
                  <c:v>0.36728942480468751</c:v>
                </c:pt>
                <c:pt idx="17">
                  <c:v>0.28382055987548827</c:v>
                </c:pt>
                <c:pt idx="18">
                  <c:v>0.54741196078491206</c:v>
                </c:pt>
                <c:pt idx="19">
                  <c:v>0.35158521466064452</c:v>
                </c:pt>
                <c:pt idx="20">
                  <c:v>0.48304040472412113</c:v>
                </c:pt>
                <c:pt idx="21">
                  <c:v>0.34041679248046874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B-43FC-AA4A-DCA1DCE9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4.258367614746094E-2</c:v>
                </c:pt>
                <c:pt idx="1">
                  <c:v>3.3802340698242193E-2</c:v>
                </c:pt>
                <c:pt idx="2">
                  <c:v>3.3707070922851565E-2</c:v>
                </c:pt>
                <c:pt idx="3">
                  <c:v>5.0362261962890627E-2</c:v>
                </c:pt>
                <c:pt idx="4">
                  <c:v>3.431806640625E-2</c:v>
                </c:pt>
                <c:pt idx="5">
                  <c:v>4.299688110351562E-2</c:v>
                </c:pt>
                <c:pt idx="6">
                  <c:v>4.4388363647460939E-2</c:v>
                </c:pt>
                <c:pt idx="7">
                  <c:v>4.5540866088867184E-2</c:v>
                </c:pt>
                <c:pt idx="8">
                  <c:v>4.6588531494140627E-2</c:v>
                </c:pt>
                <c:pt idx="9">
                  <c:v>5.2113473510742192E-2</c:v>
                </c:pt>
                <c:pt idx="10">
                  <c:v>5.2847433471679688E-2</c:v>
                </c:pt>
                <c:pt idx="11">
                  <c:v>5.957825317382813E-2</c:v>
                </c:pt>
                <c:pt idx="12">
                  <c:v>5.2666259765625001E-2</c:v>
                </c:pt>
                <c:pt idx="13">
                  <c:v>5.4211019897460938E-2</c:v>
                </c:pt>
                <c:pt idx="14">
                  <c:v>5.4461077880859368E-2</c:v>
                </c:pt>
                <c:pt idx="15">
                  <c:v>5.5273489379882815E-2</c:v>
                </c:pt>
                <c:pt idx="16">
                  <c:v>5.6690148925781246E-2</c:v>
                </c:pt>
                <c:pt idx="17">
                  <c:v>5.8204092407226564E-2</c:v>
                </c:pt>
                <c:pt idx="18">
                  <c:v>5.7463284301757817E-2</c:v>
                </c:pt>
                <c:pt idx="19">
                  <c:v>5.7103253173828132E-2</c:v>
                </c:pt>
                <c:pt idx="20">
                  <c:v>5.8148098754882818E-2</c:v>
                </c:pt>
                <c:pt idx="21">
                  <c:v>5.5657992553710949E-2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C-4B5A-B578-FD6237B5AAE4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3.1571403198242189E-3</c:v>
                </c:pt>
                <c:pt idx="1">
                  <c:v>3.1866742858886721E-3</c:v>
                </c:pt>
                <c:pt idx="2">
                  <c:v>3.1867427673339843E-3</c:v>
                </c:pt>
                <c:pt idx="3">
                  <c:v>3.1312828674316404E-3</c:v>
                </c:pt>
                <c:pt idx="4">
                  <c:v>3.1854030151367194E-3</c:v>
                </c:pt>
                <c:pt idx="5">
                  <c:v>3.1565072021484375E-3</c:v>
                </c:pt>
                <c:pt idx="6">
                  <c:v>3.151180755615234E-3</c:v>
                </c:pt>
                <c:pt idx="7">
                  <c:v>3.1480077819824219E-3</c:v>
                </c:pt>
                <c:pt idx="8">
                  <c:v>3.1444450683593751E-3</c:v>
                </c:pt>
                <c:pt idx="9">
                  <c:v>3.1261843566894533E-3</c:v>
                </c:pt>
                <c:pt idx="10">
                  <c:v>3.1234904174804686E-3</c:v>
                </c:pt>
                <c:pt idx="11">
                  <c:v>3.1013084716796876E-3</c:v>
                </c:pt>
                <c:pt idx="12">
                  <c:v>3.1242088012695315E-3</c:v>
                </c:pt>
                <c:pt idx="13">
                  <c:v>3.1184798583984374E-3</c:v>
                </c:pt>
                <c:pt idx="14">
                  <c:v>3.1176120910644534E-3</c:v>
                </c:pt>
                <c:pt idx="15">
                  <c:v>3.115473724365235E-3</c:v>
                </c:pt>
                <c:pt idx="16">
                  <c:v>3.1106897583007814E-3</c:v>
                </c:pt>
                <c:pt idx="17">
                  <c:v>3.1051884155273439E-3</c:v>
                </c:pt>
                <c:pt idx="18">
                  <c:v>3.1076507263183592E-3</c:v>
                </c:pt>
                <c:pt idx="19">
                  <c:v>3.1094282226562507E-3</c:v>
                </c:pt>
                <c:pt idx="20">
                  <c:v>3.1059390258789065E-3</c:v>
                </c:pt>
                <c:pt idx="21">
                  <c:v>3.1142084960937501E-3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C-4B5A-B578-FD6237B5AAE4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0.20569573974609373</c:v>
                </c:pt>
                <c:pt idx="1">
                  <c:v>1.6142578124999998E-3</c:v>
                </c:pt>
                <c:pt idx="2">
                  <c:v>3.2391357421874996E-2</c:v>
                </c:pt>
                <c:pt idx="3">
                  <c:v>0.42642425537109374</c:v>
                </c:pt>
                <c:pt idx="4">
                  <c:v>2.0178222656249997E-3</c:v>
                </c:pt>
                <c:pt idx="5">
                  <c:v>6.2547180175781245E-2</c:v>
                </c:pt>
                <c:pt idx="6">
                  <c:v>0.13502416992187496</c:v>
                </c:pt>
                <c:pt idx="7">
                  <c:v>9.2506530761718747E-2</c:v>
                </c:pt>
                <c:pt idx="8">
                  <c:v>7.5461242675781248E-2</c:v>
                </c:pt>
                <c:pt idx="9">
                  <c:v>9.6489074707031247E-2</c:v>
                </c:pt>
                <c:pt idx="10">
                  <c:v>9.4816406249999999E-2</c:v>
                </c:pt>
                <c:pt idx="11">
                  <c:v>0.10740655517578124</c:v>
                </c:pt>
                <c:pt idx="12">
                  <c:v>6.2531249999999997E-2</c:v>
                </c:pt>
                <c:pt idx="13">
                  <c:v>8.2677612304687495E-2</c:v>
                </c:pt>
                <c:pt idx="14">
                  <c:v>8.7504455566406236E-2</c:v>
                </c:pt>
                <c:pt idx="15">
                  <c:v>8.40794677734375E-2</c:v>
                </c:pt>
                <c:pt idx="16">
                  <c:v>0.10218145751953124</c:v>
                </c:pt>
                <c:pt idx="17">
                  <c:v>9.5506713867187495E-2</c:v>
                </c:pt>
                <c:pt idx="18">
                  <c:v>9.2756103515624994E-2</c:v>
                </c:pt>
                <c:pt idx="19">
                  <c:v>9.7328063964843739E-2</c:v>
                </c:pt>
                <c:pt idx="20">
                  <c:v>7.5620544433593742E-2</c:v>
                </c:pt>
                <c:pt idx="21">
                  <c:v>8.091467285156248E-2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C-4B5A-B578-FD6237B5AAE4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0.27872973632812498</c:v>
                </c:pt>
                <c:pt idx="1">
                  <c:v>7.5043945312499999E-2</c:v>
                </c:pt>
                <c:pt idx="2">
                  <c:v>0.10848095703125002</c:v>
                </c:pt>
                <c:pt idx="3">
                  <c:v>0.34207531738281255</c:v>
                </c:pt>
                <c:pt idx="4">
                  <c:v>9.5652343750000007E-2</c:v>
                </c:pt>
                <c:pt idx="5">
                  <c:v>0.1594683837890625</c:v>
                </c:pt>
                <c:pt idx="6">
                  <c:v>0.17373132324218751</c:v>
                </c:pt>
                <c:pt idx="7">
                  <c:v>0.13964025878906253</c:v>
                </c:pt>
                <c:pt idx="8">
                  <c:v>0.181493896484375</c:v>
                </c:pt>
                <c:pt idx="9">
                  <c:v>0.17492468261718752</c:v>
                </c:pt>
                <c:pt idx="10">
                  <c:v>0.18958349609375</c:v>
                </c:pt>
                <c:pt idx="11">
                  <c:v>0.25355444335937499</c:v>
                </c:pt>
                <c:pt idx="12">
                  <c:v>0.20024340820312497</c:v>
                </c:pt>
                <c:pt idx="13">
                  <c:v>0.22334179687500003</c:v>
                </c:pt>
                <c:pt idx="14">
                  <c:v>0.20826989746093752</c:v>
                </c:pt>
                <c:pt idx="15">
                  <c:v>0.24062255859375001</c:v>
                </c:pt>
                <c:pt idx="16">
                  <c:v>0.21856262207031249</c:v>
                </c:pt>
                <c:pt idx="17">
                  <c:v>0.23364025878906253</c:v>
                </c:pt>
                <c:pt idx="18">
                  <c:v>0.24104138183593751</c:v>
                </c:pt>
                <c:pt idx="19">
                  <c:v>0.25780578613281252</c:v>
                </c:pt>
                <c:pt idx="20">
                  <c:v>0.23908496093749998</c:v>
                </c:pt>
                <c:pt idx="21">
                  <c:v>0.21388098144531251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C-4B5A-B578-FD6237B5AAE4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0.53016629254150383</c:v>
                </c:pt>
                <c:pt idx="1">
                  <c:v>0.11364721810913087</c:v>
                </c:pt>
                <c:pt idx="2">
                  <c:v>0.17776612814331055</c:v>
                </c:pt>
                <c:pt idx="3">
                  <c:v>0.82199311758422855</c:v>
                </c:pt>
                <c:pt idx="4">
                  <c:v>0.13517363543701172</c:v>
                </c:pt>
                <c:pt idx="5">
                  <c:v>0.2681689522705078</c:v>
                </c:pt>
                <c:pt idx="6">
                  <c:v>0.35629503756713865</c:v>
                </c:pt>
                <c:pt idx="7">
                  <c:v>0.28083566342163091</c:v>
                </c:pt>
                <c:pt idx="8">
                  <c:v>0.30668811572265625</c:v>
                </c:pt>
                <c:pt idx="9">
                  <c:v>0.32665341519165042</c:v>
                </c:pt>
                <c:pt idx="10">
                  <c:v>0.34037082623291015</c:v>
                </c:pt>
                <c:pt idx="11">
                  <c:v>0.42364056018066404</c:v>
                </c:pt>
                <c:pt idx="12">
                  <c:v>0.31856512677001947</c:v>
                </c:pt>
                <c:pt idx="13">
                  <c:v>0.36334890893554689</c:v>
                </c:pt>
                <c:pt idx="14">
                  <c:v>0.35335304299926762</c:v>
                </c:pt>
                <c:pt idx="15">
                  <c:v>0.38309098947143555</c:v>
                </c:pt>
                <c:pt idx="16">
                  <c:v>0.38054491827392578</c:v>
                </c:pt>
                <c:pt idx="17">
                  <c:v>0.39045625347900392</c:v>
                </c:pt>
                <c:pt idx="18">
                  <c:v>0.39436842037963871</c:v>
                </c:pt>
                <c:pt idx="19">
                  <c:v>0.41534653149414064</c:v>
                </c:pt>
                <c:pt idx="20">
                  <c:v>0.37595954315185542</c:v>
                </c:pt>
                <c:pt idx="21">
                  <c:v>0.35356785534667967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C-4B5A-B578-FD6237B5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758190</xdr:colOff>
      <xdr:row>10</xdr:row>
      <xdr:rowOff>150495</xdr:rowOff>
    </xdr:from>
    <xdr:to>
      <xdr:col>10</xdr:col>
      <xdr:colOff>53340</xdr:colOff>
      <xdr:row>25</xdr:row>
      <xdr:rowOff>150495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F582B-A558-4CF9-AFAD-F100C598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70691328-5B0E-4ADE-84CB-5E2D951F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FF077B59-BA47-4C8A-A7AB-28105D5B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ECC19A07-EA34-421C-831C-3666EEA60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FFF0A0A5-FBFF-4E53-968E-303976840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71CDCAE0-600A-42B8-B083-187C133B6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63E78DE5-49D7-4433-9A89-5056C78DA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2BBB99E6-AFB0-40B6-A2B0-C1650E72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BDBCB47E-8D25-42BE-B0DE-7FB01BDA4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5D1F1BC2-96B8-417A-897F-88DAEE131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CDBAF9A1-9634-4A57-9481-F5C213AB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95B80357-58D4-4D10-9A6F-D8B55656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194470DE-CE05-41DD-9588-E468F8A96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15</xdr:col>
      <xdr:colOff>7620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E99AF3D1-C2A6-4CC1-8E65-FA772400D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950F57C6-CB0E-49FF-8D61-5A70908C0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FD829CBF-CFCB-40E8-B5F9-95E5B50B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562FD1A9-7131-4F93-B8EE-E591AC930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3C17A56F-6130-4806-8678-BE7ACC1FD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15S/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os"/>
      <sheetName val="Router"/>
      <sheetName val="Nodos"/>
      <sheetName val="Energia"/>
    </sheetNames>
    <sheetDataSet>
      <sheetData sheetId="0"/>
      <sheetData sheetId="1"/>
      <sheetData sheetId="2"/>
      <sheetData sheetId="3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4.4503070068359372E-2</v>
          </cell>
          <cell r="I4">
            <v>3.1514281616210941E-3</v>
          </cell>
          <cell r="J4">
            <v>0.16379406738281246</v>
          </cell>
          <cell r="K4">
            <v>0.26707727050781249</v>
          </cell>
          <cell r="L4">
            <v>0.4785258361206054</v>
          </cell>
        </row>
        <row r="5">
          <cell r="G5">
            <v>15</v>
          </cell>
          <cell r="H5">
            <v>3.6598095703125E-2</v>
          </cell>
          <cell r="I5">
            <v>3.1777163085937505E-3</v>
          </cell>
          <cell r="J5">
            <v>1.170867919921875E-2</v>
          </cell>
          <cell r="K5">
            <v>5.450439453125E-2</v>
          </cell>
          <cell r="L5">
            <v>0.10598888574218751</v>
          </cell>
        </row>
        <row r="6">
          <cell r="G6">
            <v>20</v>
          </cell>
          <cell r="H6">
            <v>4.0423590087890628E-2</v>
          </cell>
          <cell r="I6">
            <v>3.1651174011230469E-3</v>
          </cell>
          <cell r="J6">
            <v>0.21675128173828123</v>
          </cell>
          <cell r="K6">
            <v>0.15144189453125001</v>
          </cell>
          <cell r="L6">
            <v>0.41178188375854491</v>
          </cell>
        </row>
        <row r="7">
          <cell r="G7">
            <v>25</v>
          </cell>
          <cell r="H7">
            <v>4.0045935058593753E-2</v>
          </cell>
          <cell r="I7">
            <v>3.1663789367675785E-3</v>
          </cell>
          <cell r="J7">
            <v>8.692034912109374E-2</v>
          </cell>
          <cell r="K7">
            <v>8.24737548828125E-2</v>
          </cell>
          <cell r="L7">
            <v>0.21260641799926758</v>
          </cell>
        </row>
        <row r="8">
          <cell r="G8">
            <v>30</v>
          </cell>
          <cell r="H8">
            <v>3.5969778442382812E-2</v>
          </cell>
          <cell r="I8">
            <v>3.1798999938964846E-3</v>
          </cell>
          <cell r="J8">
            <v>1.0115661621093751E-2</v>
          </cell>
          <cell r="K8">
            <v>5.2301269531250007E-2</v>
          </cell>
          <cell r="L8">
            <v>0.10156660958862306</v>
          </cell>
        </row>
        <row r="9">
          <cell r="G9">
            <v>35</v>
          </cell>
          <cell r="H9">
            <v>4.1541650390624997E-2</v>
          </cell>
          <cell r="I9">
            <v>3.1614049682617191E-3</v>
          </cell>
          <cell r="J9">
            <v>0.11606195068359375</v>
          </cell>
          <cell r="K9">
            <v>8.3713012695312491E-2</v>
          </cell>
          <cell r="L9">
            <v>0.24447801873779296</v>
          </cell>
        </row>
        <row r="10">
          <cell r="G10">
            <v>40</v>
          </cell>
          <cell r="H10">
            <v>4.1664614868164071E-2</v>
          </cell>
          <cell r="I10">
            <v>3.1602145996093753E-3</v>
          </cell>
          <cell r="J10">
            <v>5.29306640625E-2</v>
          </cell>
          <cell r="K10">
            <v>6.1584228515625013E-2</v>
          </cell>
          <cell r="L10">
            <v>0.15933972204589847</v>
          </cell>
        </row>
        <row r="11">
          <cell r="G11">
            <v>45</v>
          </cell>
          <cell r="H11">
            <v>4.1702682495117195E-2</v>
          </cell>
          <cell r="I11">
            <v>3.1608863220214845E-3</v>
          </cell>
          <cell r="J11">
            <v>4.978179931640625E-2</v>
          </cell>
          <cell r="K11">
            <v>5.5760864257812508E-2</v>
          </cell>
          <cell r="L11">
            <v>0.15040623239135745</v>
          </cell>
        </row>
        <row r="12">
          <cell r="G12">
            <v>50</v>
          </cell>
          <cell r="H12">
            <v>4.5616799926757816E-2</v>
          </cell>
          <cell r="I12">
            <v>3.1476898803710937E-3</v>
          </cell>
          <cell r="J12">
            <v>5.577685546874999E-2</v>
          </cell>
          <cell r="K12">
            <v>9.8096435546874999E-2</v>
          </cell>
          <cell r="L12">
            <v>0.20263778082275391</v>
          </cell>
        </row>
        <row r="13">
          <cell r="G13">
            <v>55</v>
          </cell>
          <cell r="H13">
            <v>5.1649310302734383E-2</v>
          </cell>
          <cell r="I13">
            <v>3.1276701354980472E-3</v>
          </cell>
          <cell r="J13">
            <v>0.10017956542968749</v>
          </cell>
          <cell r="K13">
            <v>0.16275585937500001</v>
          </cell>
          <cell r="L13">
            <v>0.31771240524291994</v>
          </cell>
        </row>
        <row r="14">
          <cell r="G14">
            <v>60</v>
          </cell>
          <cell r="H14">
            <v>5.4570043945312501E-2</v>
          </cell>
          <cell r="I14">
            <v>3.1178957519531251E-3</v>
          </cell>
          <cell r="J14">
            <v>0.10014239501953125</v>
          </cell>
          <cell r="K14">
            <v>0.20740356445312499</v>
          </cell>
          <cell r="L14">
            <v>0.36523389916992188</v>
          </cell>
        </row>
        <row r="15">
          <cell r="G15">
            <v>65</v>
          </cell>
          <cell r="H15">
            <v>5.2604223632812502E-2</v>
          </cell>
          <cell r="I15">
            <v>3.124353485107422E-3</v>
          </cell>
          <cell r="J15">
            <v>5.5734374999999996E-2</v>
          </cell>
          <cell r="K15">
            <v>0.1483494873046875</v>
          </cell>
          <cell r="L15">
            <v>0.25981243942260746</v>
          </cell>
        </row>
        <row r="16">
          <cell r="G16">
            <v>70</v>
          </cell>
          <cell r="H16">
            <v>5.2531713867187503E-2</v>
          </cell>
          <cell r="I16">
            <v>3.1239217834472663E-3</v>
          </cell>
          <cell r="J16">
            <v>5.879827880859375E-2</v>
          </cell>
          <cell r="K16">
            <v>0.1610977783203125</v>
          </cell>
          <cell r="L16">
            <v>0.275551692779541</v>
          </cell>
        </row>
        <row r="17">
          <cell r="G17">
            <v>75</v>
          </cell>
          <cell r="H17">
            <v>5.4459768676757815E-2</v>
          </cell>
          <cell r="I17">
            <v>3.1182119750976568E-3</v>
          </cell>
          <cell r="J17">
            <v>9.6951049804687481E-2</v>
          </cell>
          <cell r="K17">
            <v>0.20859118652343747</v>
          </cell>
          <cell r="L17">
            <v>0.36312021697998043</v>
          </cell>
        </row>
        <row r="18">
          <cell r="G18">
            <v>80</v>
          </cell>
          <cell r="H18">
            <v>5.4130252075195312E-2</v>
          </cell>
          <cell r="I18">
            <v>3.1192559814453126E-3</v>
          </cell>
          <cell r="J18">
            <v>8.3734313964843737E-2</v>
          </cell>
          <cell r="K18">
            <v>0.161103515625</v>
          </cell>
          <cell r="L18">
            <v>0.30208733764648432</v>
          </cell>
        </row>
        <row r="19">
          <cell r="G19">
            <v>85</v>
          </cell>
          <cell r="H19">
            <v>5.8088378906250002E-2</v>
          </cell>
          <cell r="I19">
            <v>3.1054868469238281E-3</v>
          </cell>
          <cell r="J19">
            <v>0.1024310302734375</v>
          </cell>
          <cell r="K19">
            <v>0.2453787841796875</v>
          </cell>
          <cell r="L19">
            <v>0.40900368020629885</v>
          </cell>
        </row>
        <row r="20">
          <cell r="G20">
            <v>90</v>
          </cell>
          <cell r="H20">
            <v>5.4676391601562506E-2</v>
          </cell>
          <cell r="I20">
            <v>3.1174150390624999E-3</v>
          </cell>
          <cell r="J20">
            <v>6.9407775878906244E-2</v>
          </cell>
          <cell r="K20">
            <v>0.18979577636718753</v>
          </cell>
          <cell r="L20">
            <v>0.31699735888671876</v>
          </cell>
        </row>
        <row r="21">
          <cell r="G21">
            <v>95</v>
          </cell>
          <cell r="H21">
            <v>5.5703613281250001E-2</v>
          </cell>
          <cell r="I21">
            <v>3.114075897216797E-3</v>
          </cell>
          <cell r="J21">
            <v>9.1417968749999995E-2</v>
          </cell>
          <cell r="K21">
            <v>0.17078808593750003</v>
          </cell>
          <cell r="L21">
            <v>0.32102374386596683</v>
          </cell>
        </row>
        <row r="22">
          <cell r="G22">
            <v>100</v>
          </cell>
          <cell r="H22">
            <v>6.0629040527343761E-2</v>
          </cell>
          <cell r="I22">
            <v>3.0970146179199218E-3</v>
          </cell>
          <cell r="J22">
            <v>0.13622424316406248</v>
          </cell>
          <cell r="K22">
            <v>0.2241163330078125</v>
          </cell>
          <cell r="L22">
            <v>0.42406663131713862</v>
          </cell>
        </row>
        <row r="23">
          <cell r="G23">
            <v>105</v>
          </cell>
          <cell r="H23">
            <v>5.4618383789062502E-2</v>
          </cell>
          <cell r="I23">
            <v>3.1176641235351565E-3</v>
          </cell>
          <cell r="J23">
            <v>4.6038208007812505E-2</v>
          </cell>
          <cell r="K23">
            <v>0.17718518066406252</v>
          </cell>
          <cell r="L23">
            <v>0.2809594365844727</v>
          </cell>
        </row>
        <row r="24">
          <cell r="G24">
            <v>110</v>
          </cell>
          <cell r="H24">
            <v>5.3242913818359376E-2</v>
          </cell>
          <cell r="I24">
            <v>3.1215618591308599E-3</v>
          </cell>
          <cell r="J24">
            <v>6.136303710937499E-2</v>
          </cell>
          <cell r="K24">
            <v>0.157626708984375</v>
          </cell>
          <cell r="L24">
            <v>0.27535422177124025</v>
          </cell>
        </row>
        <row r="25">
          <cell r="G25">
            <v>115</v>
          </cell>
          <cell r="H25">
            <v>5.5892239379882816E-2</v>
          </cell>
          <cell r="I25">
            <v>3.1135015258789062E-3</v>
          </cell>
          <cell r="J25">
            <v>7.4723144531249994E-2</v>
          </cell>
          <cell r="K25">
            <v>0.17230847167968752</v>
          </cell>
          <cell r="L25">
            <v>0.30603735711669922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3.2981369018554689E-2</v>
          </cell>
          <cell r="I32">
            <v>3.1898167114257814E-3</v>
          </cell>
          <cell r="J32">
            <v>0.194072021484375</v>
          </cell>
          <cell r="K32">
            <v>0.19009411621093752</v>
          </cell>
          <cell r="L32">
            <v>0.42033732342529301</v>
          </cell>
        </row>
        <row r="33">
          <cell r="G33">
            <v>15</v>
          </cell>
          <cell r="H33">
            <v>2.5654962158203128E-2</v>
          </cell>
          <cell r="I33">
            <v>3.2142696228027344E-3</v>
          </cell>
          <cell r="J33">
            <v>1.0089111328125001E-2</v>
          </cell>
          <cell r="K33">
            <v>5.2312744140624999E-2</v>
          </cell>
          <cell r="L33">
            <v>9.1271087249755856E-2</v>
          </cell>
        </row>
        <row r="34">
          <cell r="G34">
            <v>20</v>
          </cell>
          <cell r="H34">
            <v>3.5064715576171877E-2</v>
          </cell>
          <cell r="I34">
            <v>3.1822115783691407E-3</v>
          </cell>
          <cell r="J34">
            <v>0.34626892089843753</v>
          </cell>
          <cell r="K34">
            <v>0.24517797851562501</v>
          </cell>
          <cell r="L34">
            <v>0.62969382656860362</v>
          </cell>
        </row>
        <row r="35">
          <cell r="G35">
            <v>25</v>
          </cell>
          <cell r="H35">
            <v>2.3470806884765622E-2</v>
          </cell>
          <cell r="I35">
            <v>3.2208542480468751E-3</v>
          </cell>
          <cell r="J35">
            <v>0</v>
          </cell>
          <cell r="K35">
            <v>4.5376342773437502E-2</v>
          </cell>
          <cell r="L35">
            <v>7.2068003906249997E-2</v>
          </cell>
        </row>
        <row r="36">
          <cell r="G36">
            <v>30</v>
          </cell>
          <cell r="H36">
            <v>3.1107595825195317E-2</v>
          </cell>
          <cell r="I36">
            <v>3.1960740356445313E-3</v>
          </cell>
          <cell r="J36">
            <v>9.5591674804687485E-2</v>
          </cell>
          <cell r="K36">
            <v>0.10387390136718749</v>
          </cell>
          <cell r="L36">
            <v>0.23376924603271482</v>
          </cell>
        </row>
        <row r="37">
          <cell r="G37">
            <v>35</v>
          </cell>
          <cell r="H37">
            <v>4.2842596435546873E-2</v>
          </cell>
          <cell r="I37">
            <v>3.1570691528320315E-3</v>
          </cell>
          <cell r="J37">
            <v>0.18708398437499998</v>
          </cell>
          <cell r="K37">
            <v>0.17655981445312502</v>
          </cell>
          <cell r="L37">
            <v>0.4096434644165039</v>
          </cell>
        </row>
        <row r="38">
          <cell r="G38">
            <v>40</v>
          </cell>
          <cell r="H38">
            <v>3.494608154296875E-2</v>
          </cell>
          <cell r="I38">
            <v>3.1833720703125005E-3</v>
          </cell>
          <cell r="J38">
            <v>1.0089111328125001E-2</v>
          </cell>
          <cell r="K38">
            <v>5.2226684570312501E-2</v>
          </cell>
          <cell r="L38">
            <v>0.10044524951171875</v>
          </cell>
        </row>
        <row r="39">
          <cell r="G39">
            <v>45</v>
          </cell>
          <cell r="H39">
            <v>4.1682641601562501E-2</v>
          </cell>
          <cell r="I39">
            <v>3.1608876647949216E-3</v>
          </cell>
          <cell r="J39">
            <v>0.1305318603515625</v>
          </cell>
          <cell r="K39">
            <v>0.13025402832031252</v>
          </cell>
          <cell r="L39">
            <v>0.30562941793823245</v>
          </cell>
        </row>
        <row r="40">
          <cell r="G40">
            <v>50</v>
          </cell>
          <cell r="H40">
            <v>4.2661624145507823E-2</v>
          </cell>
          <cell r="I40">
            <v>3.1568472595214845E-3</v>
          </cell>
          <cell r="J40">
            <v>9.1741882324218732E-2</v>
          </cell>
          <cell r="K40">
            <v>0.16047241210937499</v>
          </cell>
          <cell r="L40">
            <v>0.29803276583862304</v>
          </cell>
        </row>
        <row r="41">
          <cell r="G41">
            <v>55</v>
          </cell>
          <cell r="H41">
            <v>4.5890322875976559E-2</v>
          </cell>
          <cell r="I41">
            <v>3.146836212158203E-3</v>
          </cell>
          <cell r="J41">
            <v>6.1209045410156239E-2</v>
          </cell>
          <cell r="K41">
            <v>8.3426147460937489E-2</v>
          </cell>
          <cell r="L41">
            <v>0.19367235195922849</v>
          </cell>
        </row>
        <row r="42">
          <cell r="G42">
            <v>60</v>
          </cell>
          <cell r="H42">
            <v>5.0162960815429695E-2</v>
          </cell>
          <cell r="I42">
            <v>3.1318464965820313E-3</v>
          </cell>
          <cell r="J42">
            <v>6.2488769531250002E-2</v>
          </cell>
          <cell r="K42">
            <v>0.17373132324218751</v>
          </cell>
          <cell r="L42">
            <v>0.28951490008544922</v>
          </cell>
        </row>
        <row r="43">
          <cell r="G43">
            <v>65</v>
          </cell>
          <cell r="H43">
            <v>5.1078598022460946E-2</v>
          </cell>
          <cell r="I43">
            <v>3.1295772094726568E-3</v>
          </cell>
          <cell r="J43">
            <v>6.2520629882812498E-2</v>
          </cell>
          <cell r="K43">
            <v>0.14643322753906254</v>
          </cell>
          <cell r="L43">
            <v>0.26316203265380866</v>
          </cell>
        </row>
        <row r="44">
          <cell r="G44">
            <v>70</v>
          </cell>
          <cell r="H44">
            <v>4.9392443847656245E-2</v>
          </cell>
          <cell r="I44">
            <v>3.134501495361328E-3</v>
          </cell>
          <cell r="J44">
            <v>5.3642211914062488E-2</v>
          </cell>
          <cell r="K44">
            <v>0.1397435302734375</v>
          </cell>
          <cell r="L44">
            <v>0.24591268753051757</v>
          </cell>
        </row>
        <row r="45">
          <cell r="G45">
            <v>75</v>
          </cell>
          <cell r="H45">
            <v>5.2105215454101558E-2</v>
          </cell>
          <cell r="I45">
            <v>3.1253921203613284E-3</v>
          </cell>
          <cell r="J45">
            <v>0.4139031372070312</v>
          </cell>
          <cell r="K45">
            <v>0.19250378417968753</v>
          </cell>
          <cell r="L45">
            <v>0.66163752896118166</v>
          </cell>
        </row>
        <row r="46">
          <cell r="G46">
            <v>80</v>
          </cell>
          <cell r="H46">
            <v>4.9599499511718756E-2</v>
          </cell>
          <cell r="I46">
            <v>3.1338532714843756E-3</v>
          </cell>
          <cell r="J46">
            <v>5.3620971679687497E-2</v>
          </cell>
          <cell r="K46">
            <v>0.1444136962890625</v>
          </cell>
          <cell r="L46">
            <v>0.25076802075195315</v>
          </cell>
        </row>
        <row r="47">
          <cell r="G47">
            <v>85</v>
          </cell>
          <cell r="H47">
            <v>5.932477111816406E-2</v>
          </cell>
          <cell r="I47">
            <v>3.101890563964844E-3</v>
          </cell>
          <cell r="J47">
            <v>0.12188177490234374</v>
          </cell>
          <cell r="K47">
            <v>0.26183337402343748</v>
          </cell>
          <cell r="L47">
            <v>0.44614181060791014</v>
          </cell>
        </row>
        <row r="48">
          <cell r="G48">
            <v>90</v>
          </cell>
          <cell r="H48">
            <v>5.175726928710938E-2</v>
          </cell>
          <cell r="I48">
            <v>3.1266194152832034E-3</v>
          </cell>
          <cell r="J48">
            <v>5.600518798828124E-2</v>
          </cell>
          <cell r="K48">
            <v>0.16614660644531251</v>
          </cell>
          <cell r="L48">
            <v>0.27703568313598637</v>
          </cell>
        </row>
        <row r="49">
          <cell r="G49">
            <v>95</v>
          </cell>
          <cell r="H49">
            <v>5.0686843872070307E-2</v>
          </cell>
          <cell r="I49">
            <v>3.1308921203613282E-3</v>
          </cell>
          <cell r="J49">
            <v>4.1445007324218748E-2</v>
          </cell>
          <cell r="K49">
            <v>0.16442541503906252</v>
          </cell>
          <cell r="L49">
            <v>0.25968815835571291</v>
          </cell>
        </row>
        <row r="50">
          <cell r="G50">
            <v>100</v>
          </cell>
          <cell r="H50">
            <v>5.2801913452148436E-2</v>
          </cell>
          <cell r="I50">
            <v>3.1237005615234376E-3</v>
          </cell>
          <cell r="J50">
            <v>7.3703613281249997E-2</v>
          </cell>
          <cell r="K50">
            <v>0.16705310058593748</v>
          </cell>
          <cell r="L50">
            <v>0.29668232788085935</v>
          </cell>
        </row>
        <row r="51">
          <cell r="G51">
            <v>105</v>
          </cell>
          <cell r="H51">
            <v>5.2397470092773436E-2</v>
          </cell>
          <cell r="I51">
            <v>3.1244484863281251E-3</v>
          </cell>
          <cell r="J51">
            <v>6.3051635742187487E-2</v>
          </cell>
          <cell r="K51">
            <v>0.16143627929687501</v>
          </cell>
          <cell r="L51">
            <v>0.28000983361816406</v>
          </cell>
        </row>
        <row r="52">
          <cell r="G52">
            <v>110</v>
          </cell>
          <cell r="H52">
            <v>5.329941101074219E-2</v>
          </cell>
          <cell r="I52">
            <v>3.1221318664550789E-3</v>
          </cell>
          <cell r="J52">
            <v>7.7919799804687495E-2</v>
          </cell>
          <cell r="K52">
            <v>0.17221093750000002</v>
          </cell>
          <cell r="L52">
            <v>0.3065522801818848</v>
          </cell>
        </row>
        <row r="53">
          <cell r="G53">
            <v>115</v>
          </cell>
          <cell r="H53">
            <v>5.1574383544921873E-2</v>
          </cell>
          <cell r="I53">
            <v>3.1272021789550786E-3</v>
          </cell>
          <cell r="J53">
            <v>4.5730224609374995E-2</v>
          </cell>
          <cell r="K53">
            <v>0.15693823242187499</v>
          </cell>
          <cell r="L53">
            <v>0.25737004275512693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4.7603466796875001E-2</v>
          </cell>
          <cell r="I60">
            <v>3.141083435058594E-3</v>
          </cell>
          <cell r="J60">
            <v>0.26716497802734374</v>
          </cell>
          <cell r="K60">
            <v>0.31681970214843758</v>
          </cell>
          <cell r="L60">
            <v>0.6347292304077149</v>
          </cell>
        </row>
        <row r="61">
          <cell r="G61">
            <v>15</v>
          </cell>
          <cell r="H61">
            <v>3.6577148437499998E-2</v>
          </cell>
          <cell r="I61">
            <v>3.1777955322265629E-3</v>
          </cell>
          <cell r="J61">
            <v>1.0094421386718748E-2</v>
          </cell>
          <cell r="K61">
            <v>6.1756347656250009E-2</v>
          </cell>
          <cell r="L61">
            <v>0.11160571301269531</v>
          </cell>
        </row>
        <row r="62">
          <cell r="G62">
            <v>20</v>
          </cell>
          <cell r="H62">
            <v>4.0567401123046881E-2</v>
          </cell>
          <cell r="I62">
            <v>3.1639055480957032E-3</v>
          </cell>
          <cell r="J62">
            <v>0.21676721191406251</v>
          </cell>
          <cell r="K62">
            <v>0.16727685546875001</v>
          </cell>
          <cell r="L62">
            <v>0.42777537405395516</v>
          </cell>
        </row>
        <row r="63">
          <cell r="G63">
            <v>25</v>
          </cell>
          <cell r="H63">
            <v>5.1906518554687496E-2</v>
          </cell>
          <cell r="I63">
            <v>3.1267912902832031E-3</v>
          </cell>
          <cell r="J63">
            <v>0.38751214599609368</v>
          </cell>
          <cell r="K63">
            <v>0.38437646484375004</v>
          </cell>
          <cell r="L63">
            <v>0.8269219206848144</v>
          </cell>
        </row>
        <row r="64">
          <cell r="G64">
            <v>30</v>
          </cell>
          <cell r="H64">
            <v>3.7992901611328123E-2</v>
          </cell>
          <cell r="I64">
            <v>3.1731914978027349E-3</v>
          </cell>
          <cell r="J64">
            <v>7.8748168945312488E-2</v>
          </cell>
          <cell r="K64">
            <v>0.10144702148437501</v>
          </cell>
          <cell r="L64">
            <v>0.22136128353881834</v>
          </cell>
        </row>
        <row r="65">
          <cell r="G65">
            <v>35</v>
          </cell>
          <cell r="H65">
            <v>4.4017556762695316E-2</v>
          </cell>
          <cell r="I65">
            <v>3.1523751525878909E-3</v>
          </cell>
          <cell r="J65">
            <v>0.15816540527343748</v>
          </cell>
          <cell r="K65">
            <v>0.20165478515625004</v>
          </cell>
          <cell r="L65">
            <v>0.40699012234497073</v>
          </cell>
        </row>
        <row r="66">
          <cell r="G66">
            <v>40</v>
          </cell>
          <cell r="H66">
            <v>4.141475830078125E-2</v>
          </cell>
          <cell r="I66">
            <v>3.1618312988281249E-3</v>
          </cell>
          <cell r="J66">
            <v>6.2324157714843745E-2</v>
          </cell>
          <cell r="K66">
            <v>0.1082916259765625</v>
          </cell>
          <cell r="L66">
            <v>0.21519237329101562</v>
          </cell>
        </row>
        <row r="67">
          <cell r="G67">
            <v>45</v>
          </cell>
          <cell r="H67">
            <v>5.283041381835938E-2</v>
          </cell>
          <cell r="I67">
            <v>3.1237210388183599E-3</v>
          </cell>
          <cell r="J67">
            <v>0.37192181396484369</v>
          </cell>
          <cell r="K67">
            <v>0.22330737304687498</v>
          </cell>
          <cell r="L67">
            <v>0.65118332186889649</v>
          </cell>
        </row>
        <row r="68">
          <cell r="G68">
            <v>50</v>
          </cell>
          <cell r="H68">
            <v>4.6347738647460945E-2</v>
          </cell>
          <cell r="I68">
            <v>3.1453051147460943E-3</v>
          </cell>
          <cell r="J68">
            <v>6.7634216308593731E-2</v>
          </cell>
          <cell r="K68">
            <v>0.13299072265625</v>
          </cell>
          <cell r="L68">
            <v>0.25011798272705077</v>
          </cell>
        </row>
        <row r="69">
          <cell r="G69">
            <v>55</v>
          </cell>
          <cell r="H69">
            <v>4.9495468139648439E-2</v>
          </cell>
          <cell r="I69">
            <v>3.1340355529785157E-3</v>
          </cell>
          <cell r="J69">
            <v>5.9106262207031239E-2</v>
          </cell>
          <cell r="K69">
            <v>0.13659375000000001</v>
          </cell>
          <cell r="L69">
            <v>0.24832951589965821</v>
          </cell>
        </row>
        <row r="70">
          <cell r="G70">
            <v>60</v>
          </cell>
          <cell r="H70">
            <v>5.1816687011718751E-2</v>
          </cell>
          <cell r="I70">
            <v>3.1269869995117191E-3</v>
          </cell>
          <cell r="J70">
            <v>4.8889709472656244E-2</v>
          </cell>
          <cell r="K70">
            <v>0.1845748291015625</v>
          </cell>
          <cell r="L70">
            <v>0.28840821258544924</v>
          </cell>
        </row>
        <row r="71">
          <cell r="G71">
            <v>65</v>
          </cell>
          <cell r="H71">
            <v>5.3666995239257817E-2</v>
          </cell>
          <cell r="I71">
            <v>3.1208579101562506E-3</v>
          </cell>
          <cell r="J71">
            <v>7.4569152832031235E-2</v>
          </cell>
          <cell r="K71">
            <v>0.181241455078125</v>
          </cell>
          <cell r="L71">
            <v>0.31259846105957034</v>
          </cell>
        </row>
        <row r="72">
          <cell r="G72">
            <v>70</v>
          </cell>
          <cell r="H72">
            <v>5.1665625E-2</v>
          </cell>
          <cell r="I72">
            <v>3.1275946044921877E-3</v>
          </cell>
          <cell r="J72">
            <v>5.0652648925781245E-2</v>
          </cell>
          <cell r="K72">
            <v>0.15515966796875</v>
          </cell>
          <cell r="L72">
            <v>0.2606055364990234</v>
          </cell>
        </row>
        <row r="73">
          <cell r="G73">
            <v>75</v>
          </cell>
          <cell r="H73">
            <v>6.1849822998046873E-2</v>
          </cell>
          <cell r="I73">
            <v>3.0929409790039063E-3</v>
          </cell>
          <cell r="J73">
            <v>0.14266003417968748</v>
          </cell>
          <cell r="K73">
            <v>0.27532751464843752</v>
          </cell>
          <cell r="L73">
            <v>0.48293031280517579</v>
          </cell>
        </row>
        <row r="74">
          <cell r="G74">
            <v>80</v>
          </cell>
          <cell r="H74">
            <v>5.2794058227539062E-2</v>
          </cell>
          <cell r="I74">
            <v>3.1233876953124999E-3</v>
          </cell>
          <cell r="J74">
            <v>5.1088073730468746E-2</v>
          </cell>
          <cell r="K74">
            <v>0.14961743164062502</v>
          </cell>
          <cell r="L74">
            <v>0.2566229512939453</v>
          </cell>
        </row>
        <row r="75">
          <cell r="G75">
            <v>85</v>
          </cell>
          <cell r="H75">
            <v>5.9190527343750007E-2</v>
          </cell>
          <cell r="I75">
            <v>3.1017744140625003E-3</v>
          </cell>
          <cell r="J75">
            <v>0.17105291748046875</v>
          </cell>
          <cell r="K75">
            <v>0.2640135498046875</v>
          </cell>
          <cell r="L75">
            <v>0.49735876904296872</v>
          </cell>
        </row>
        <row r="76">
          <cell r="G76">
            <v>90</v>
          </cell>
          <cell r="H76">
            <v>5.4589883422851565E-2</v>
          </cell>
          <cell r="I76">
            <v>3.1171434631347664E-3</v>
          </cell>
          <cell r="J76">
            <v>8.3612182617187489E-2</v>
          </cell>
          <cell r="K76">
            <v>0.20530371093750002</v>
          </cell>
          <cell r="L76">
            <v>0.34662292044067389</v>
          </cell>
        </row>
        <row r="77">
          <cell r="G77">
            <v>95</v>
          </cell>
          <cell r="H77">
            <v>5.3869418334960929E-2</v>
          </cell>
          <cell r="I77">
            <v>3.1202009582519535E-3</v>
          </cell>
          <cell r="J77">
            <v>8.9421386718750009E-2</v>
          </cell>
          <cell r="K77">
            <v>0.16062731933593749</v>
          </cell>
          <cell r="L77">
            <v>0.30703832534790038</v>
          </cell>
        </row>
        <row r="78">
          <cell r="G78">
            <v>100</v>
          </cell>
          <cell r="H78">
            <v>5.9169378662109376E-2</v>
          </cell>
          <cell r="I78">
            <v>3.102489776611329E-3</v>
          </cell>
          <cell r="J78">
            <v>0.17960742187499998</v>
          </cell>
          <cell r="K78">
            <v>0.23186743164062501</v>
          </cell>
          <cell r="L78">
            <v>0.4737467219543457</v>
          </cell>
        </row>
        <row r="79">
          <cell r="G79">
            <v>105</v>
          </cell>
          <cell r="H79">
            <v>5.8419204711914065E-2</v>
          </cell>
          <cell r="I79">
            <v>3.1050836791992188E-3</v>
          </cell>
          <cell r="J79">
            <v>8.6798217773437492E-2</v>
          </cell>
          <cell r="K79">
            <v>0.23232641601562501</v>
          </cell>
          <cell r="L79">
            <v>0.38064892218017576</v>
          </cell>
        </row>
        <row r="80">
          <cell r="G80">
            <v>110</v>
          </cell>
          <cell r="H80">
            <v>5.4380007934570311E-2</v>
          </cell>
          <cell r="I80">
            <v>3.118540283203125E-3</v>
          </cell>
          <cell r="J80">
            <v>6.3396789550781249E-2</v>
          </cell>
          <cell r="K80">
            <v>0.17341003417968751</v>
          </cell>
          <cell r="L80">
            <v>0.29430537194824219</v>
          </cell>
        </row>
        <row r="81">
          <cell r="G81">
            <v>115</v>
          </cell>
          <cell r="H81">
            <v>5.1845388793945318E-2</v>
          </cell>
          <cell r="I81">
            <v>3.1270007629394529E-3</v>
          </cell>
          <cell r="J81">
            <v>5.2755432128906252E-2</v>
          </cell>
          <cell r="K81">
            <v>0.15028295898437499</v>
          </cell>
          <cell r="L81">
            <v>0.25801078067016603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8.1969268798828127E-3</v>
          </cell>
          <cell r="I88">
            <v>3.2724197692871096E-3</v>
          </cell>
          <cell r="J88">
            <v>1.3864562988281249E-2</v>
          </cell>
          <cell r="K88">
            <v>4.5726318359375004E-2</v>
          </cell>
          <cell r="L88">
            <v>7.1060227996826181E-2</v>
          </cell>
        </row>
        <row r="89">
          <cell r="G89">
            <v>15</v>
          </cell>
          <cell r="H89">
            <v>8.2204925537109376E-3</v>
          </cell>
          <cell r="I89">
            <v>3.2723684082031248E-3</v>
          </cell>
          <cell r="J89">
            <v>1.3864562988281249E-2</v>
          </cell>
          <cell r="K89">
            <v>4.5651733398437505E-2</v>
          </cell>
          <cell r="L89">
            <v>7.100915734863282E-2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3.2722314453125004E-3</v>
          </cell>
          <cell r="J91">
            <v>1.3864562988281249E-2</v>
          </cell>
          <cell r="K91">
            <v>4.5651733398437505E-2</v>
          </cell>
          <cell r="L91">
            <v>7.1050209960937499E-2</v>
          </cell>
        </row>
        <row r="92">
          <cell r="G92">
            <v>30</v>
          </cell>
          <cell r="H92">
            <v>8.2738677978515633E-3</v>
          </cell>
          <cell r="I92">
            <v>3.2721649780273437E-3</v>
          </cell>
          <cell r="J92">
            <v>1.3864562988281249E-2</v>
          </cell>
          <cell r="K92">
            <v>4.5651733398437505E-2</v>
          </cell>
          <cell r="L92">
            <v>7.1062329162597665E-2</v>
          </cell>
        </row>
        <row r="93">
          <cell r="G93">
            <v>35</v>
          </cell>
          <cell r="H93">
            <v>1.5731698608398438E-2</v>
          </cell>
          <cell r="I93">
            <v>3.2473391113281252E-3</v>
          </cell>
          <cell r="J93">
            <v>9.0722351074218749E-2</v>
          </cell>
          <cell r="K93">
            <v>8.0127197265624991E-2</v>
          </cell>
          <cell r="L93">
            <v>0.18982858605957031</v>
          </cell>
        </row>
        <row r="94">
          <cell r="G94">
            <v>40</v>
          </cell>
          <cell r="H94">
            <v>1.9175207519531248E-2</v>
          </cell>
          <cell r="I94">
            <v>3.2351695556640625E-3</v>
          </cell>
          <cell r="J94">
            <v>5.9945251464843745E-2</v>
          </cell>
          <cell r="K94">
            <v>6.5319213867187503E-2</v>
          </cell>
          <cell r="L94">
            <v>0.14767484240722656</v>
          </cell>
        </row>
        <row r="95">
          <cell r="G95">
            <v>45</v>
          </cell>
          <cell r="H95">
            <v>1.6976651000976565E-2</v>
          </cell>
          <cell r="I95">
            <v>3.242528961181641E-3</v>
          </cell>
          <cell r="J95">
            <v>1.0094421386718748E-2</v>
          </cell>
          <cell r="K95">
            <v>5.2266845703125002E-2</v>
          </cell>
          <cell r="L95">
            <v>8.258044705200196E-2</v>
          </cell>
        </row>
        <row r="96">
          <cell r="G96">
            <v>50</v>
          </cell>
          <cell r="H96">
            <v>4.0815344238281252E-2</v>
          </cell>
          <cell r="I96">
            <v>3.1638169250488286E-3</v>
          </cell>
          <cell r="J96">
            <v>0.66522290039062493</v>
          </cell>
          <cell r="K96">
            <v>0.36268945312500006</v>
          </cell>
          <cell r="L96">
            <v>1.0718915146789552</v>
          </cell>
        </row>
        <row r="97">
          <cell r="G97">
            <v>55</v>
          </cell>
          <cell r="H97">
            <v>4.7745263671874996E-2</v>
          </cell>
          <cell r="I97">
            <v>3.140712158203125E-3</v>
          </cell>
          <cell r="J97">
            <v>5.0642028808593746E-2</v>
          </cell>
          <cell r="K97">
            <v>0.13428161621093751</v>
          </cell>
          <cell r="L97">
            <v>0.23580962084960938</v>
          </cell>
        </row>
        <row r="98">
          <cell r="G98">
            <v>60</v>
          </cell>
          <cell r="H98">
            <v>4.9327487182617188E-2</v>
          </cell>
          <cell r="I98">
            <v>3.1353125305175781E-3</v>
          </cell>
          <cell r="J98">
            <v>5.5293640136718752E-2</v>
          </cell>
          <cell r="K98">
            <v>0.17840148925781249</v>
          </cell>
          <cell r="L98">
            <v>0.28615792910766602</v>
          </cell>
        </row>
        <row r="99">
          <cell r="G99">
            <v>65</v>
          </cell>
          <cell r="H99">
            <v>5.0563778686523439E-2</v>
          </cell>
          <cell r="I99">
            <v>3.1312694396972655E-3</v>
          </cell>
          <cell r="J99">
            <v>5.649902343749999E-2</v>
          </cell>
          <cell r="K99">
            <v>0.15723657226562501</v>
          </cell>
          <cell r="L99">
            <v>0.26743064382934567</v>
          </cell>
        </row>
        <row r="100">
          <cell r="G100">
            <v>70</v>
          </cell>
          <cell r="H100">
            <v>5.7367611694335942E-2</v>
          </cell>
          <cell r="I100">
            <v>3.1085560913085941E-3</v>
          </cell>
          <cell r="J100">
            <v>0.14982330322265625</v>
          </cell>
          <cell r="K100">
            <v>0.2476220703125</v>
          </cell>
          <cell r="L100">
            <v>0.45792154132080076</v>
          </cell>
        </row>
        <row r="101">
          <cell r="G101">
            <v>75</v>
          </cell>
          <cell r="H101">
            <v>5.0533364868164066E-2</v>
          </cell>
          <cell r="I101">
            <v>3.1313637695312502E-3</v>
          </cell>
          <cell r="J101">
            <v>5.3084655761718745E-2</v>
          </cell>
          <cell r="K101">
            <v>0.17845886230468752</v>
          </cell>
          <cell r="L101">
            <v>0.28520824670410161</v>
          </cell>
        </row>
        <row r="102">
          <cell r="G102">
            <v>80</v>
          </cell>
          <cell r="H102">
            <v>5.5115982055664064E-2</v>
          </cell>
          <cell r="I102">
            <v>3.1160141906738281E-3</v>
          </cell>
          <cell r="J102">
            <v>8.1169555664062504E-2</v>
          </cell>
          <cell r="K102">
            <v>0.21060498046875004</v>
          </cell>
          <cell r="L102">
            <v>0.35000653237915047</v>
          </cell>
        </row>
        <row r="103">
          <cell r="G103">
            <v>85</v>
          </cell>
          <cell r="H103">
            <v>5.1913970947265631E-2</v>
          </cell>
          <cell r="I103">
            <v>3.1267332153320313E-3</v>
          </cell>
          <cell r="J103">
            <v>4.9675598144531249E-2</v>
          </cell>
          <cell r="K103">
            <v>0.21256713867187499</v>
          </cell>
          <cell r="L103">
            <v>0.31728344097900391</v>
          </cell>
        </row>
        <row r="104">
          <cell r="G104">
            <v>90</v>
          </cell>
          <cell r="H104">
            <v>5.5261404418945309E-2</v>
          </cell>
          <cell r="I104">
            <v>3.1154948730468747E-3</v>
          </cell>
          <cell r="J104">
            <v>9.9452087402343736E-2</v>
          </cell>
          <cell r="K104">
            <v>0.23901611328125</v>
          </cell>
          <cell r="L104">
            <v>0.39684509997558592</v>
          </cell>
        </row>
        <row r="105">
          <cell r="G105">
            <v>95</v>
          </cell>
          <cell r="H105">
            <v>5.5622543334960944E-2</v>
          </cell>
          <cell r="I105">
            <v>3.1357506103515628E-3</v>
          </cell>
          <cell r="J105">
            <v>6.88077392578125E-2</v>
          </cell>
          <cell r="K105">
            <v>0.24555664062499999</v>
          </cell>
          <cell r="L105">
            <v>0.37312267382812503</v>
          </cell>
        </row>
        <row r="106">
          <cell r="G106">
            <v>100</v>
          </cell>
          <cell r="H106">
            <v>5.6429617309570308E-2</v>
          </cell>
          <cell r="I106">
            <v>3.111678375244141E-3</v>
          </cell>
          <cell r="J106">
            <v>7.1478698730468748E-2</v>
          </cell>
          <cell r="K106">
            <v>0.27619958496093755</v>
          </cell>
          <cell r="L106">
            <v>0.40721957937622077</v>
          </cell>
        </row>
        <row r="107">
          <cell r="G107">
            <v>105</v>
          </cell>
          <cell r="H107">
            <v>5.2127270507812504E-2</v>
          </cell>
          <cell r="I107">
            <v>3.1253558654785159E-3</v>
          </cell>
          <cell r="J107">
            <v>6.2616210937499986E-2</v>
          </cell>
          <cell r="K107">
            <v>0.19968115234375</v>
          </cell>
          <cell r="L107">
            <v>0.31754998965454101</v>
          </cell>
        </row>
        <row r="108">
          <cell r="G108">
            <v>110</v>
          </cell>
          <cell r="H108">
            <v>5.572153930664063E-2</v>
          </cell>
          <cell r="I108">
            <v>3.1140171508789063E-3</v>
          </cell>
          <cell r="J108">
            <v>9.0961303710937511E-2</v>
          </cell>
          <cell r="K108">
            <v>0.22081738281250002</v>
          </cell>
          <cell r="L108">
            <v>0.37061424298095708</v>
          </cell>
        </row>
        <row r="109">
          <cell r="G109">
            <v>115</v>
          </cell>
          <cell r="H109">
            <v>5.1411337280273438E-2</v>
          </cell>
          <cell r="I109">
            <v>3.1277094116210942E-3</v>
          </cell>
          <cell r="J109">
            <v>5.9228393554687495E-2</v>
          </cell>
          <cell r="K109">
            <v>0.1826126708984375</v>
          </cell>
          <cell r="L109">
            <v>0.2963801111450195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1.9302703857421877E-2</v>
          </cell>
          <cell r="I116">
            <v>3.2355445251464844E-3</v>
          </cell>
          <cell r="J116">
            <v>0.13051593017578123</v>
          </cell>
          <cell r="K116">
            <v>9.8067749023437498E-2</v>
          </cell>
          <cell r="L116">
            <v>0.25112192758178709</v>
          </cell>
        </row>
        <row r="117">
          <cell r="G117">
            <v>15</v>
          </cell>
          <cell r="H117">
            <v>2.1613046264648439E-2</v>
          </cell>
          <cell r="I117">
            <v>3.2272324218750007E-3</v>
          </cell>
          <cell r="J117">
            <v>0.14078558349609374</v>
          </cell>
          <cell r="K117">
            <v>9.4682739257812509E-2</v>
          </cell>
          <cell r="L117">
            <v>0.26030860144042967</v>
          </cell>
        </row>
        <row r="118">
          <cell r="G118">
            <v>20</v>
          </cell>
          <cell r="H118">
            <v>1.7224291992187502E-2</v>
          </cell>
          <cell r="I118">
            <v>3.2424148254394537E-3</v>
          </cell>
          <cell r="J118">
            <v>1.0099731445312499E-2</v>
          </cell>
          <cell r="K118">
            <v>6.8543579101562502E-2</v>
          </cell>
          <cell r="L118">
            <v>9.9110017364501951E-2</v>
          </cell>
        </row>
        <row r="119">
          <cell r="G119">
            <v>25</v>
          </cell>
          <cell r="H119">
            <v>3.1914468383789064E-2</v>
          </cell>
          <cell r="I119">
            <v>3.1934039306640628E-3</v>
          </cell>
          <cell r="J119">
            <v>0.33560632324218742</v>
          </cell>
          <cell r="K119">
            <v>0.29078955078125002</v>
          </cell>
          <cell r="L119">
            <v>0.66150374633789055</v>
          </cell>
        </row>
        <row r="120">
          <cell r="G120">
            <v>30</v>
          </cell>
          <cell r="H120">
            <v>2.1942462158203124E-2</v>
          </cell>
          <cell r="I120">
            <v>3.2266459655761722E-3</v>
          </cell>
          <cell r="J120">
            <v>2.2833251953125001E-2</v>
          </cell>
          <cell r="K120">
            <v>7.4831665039062509E-2</v>
          </cell>
          <cell r="L120">
            <v>0.12283402511596681</v>
          </cell>
        </row>
        <row r="121">
          <cell r="G121">
            <v>35</v>
          </cell>
          <cell r="H121">
            <v>3.4958770751953125E-2</v>
          </cell>
          <cell r="I121">
            <v>3.1825909118652343E-3</v>
          </cell>
          <cell r="J121">
            <v>0.19726336669921871</v>
          </cell>
          <cell r="K121">
            <v>0.14359326171875</v>
          </cell>
          <cell r="L121">
            <v>0.37899799008178703</v>
          </cell>
        </row>
        <row r="122">
          <cell r="G122">
            <v>40</v>
          </cell>
          <cell r="H122">
            <v>3.4306686401367185E-2</v>
          </cell>
          <cell r="I122">
            <v>3.185473846435547E-3</v>
          </cell>
          <cell r="J122">
            <v>8.537512207031249E-2</v>
          </cell>
          <cell r="K122">
            <v>9.1894409179687511E-2</v>
          </cell>
          <cell r="L122">
            <v>0.21476169149780272</v>
          </cell>
        </row>
        <row r="123">
          <cell r="G123">
            <v>45</v>
          </cell>
          <cell r="H123">
            <v>3.8016769409179689E-2</v>
          </cell>
          <cell r="I123">
            <v>3.1730119018554687E-3</v>
          </cell>
          <cell r="J123">
            <v>0.14410968017578124</v>
          </cell>
          <cell r="K123">
            <v>0.10860717773437499</v>
          </cell>
          <cell r="L123">
            <v>0.29390663922119137</v>
          </cell>
        </row>
        <row r="124">
          <cell r="G124">
            <v>50</v>
          </cell>
          <cell r="H124">
            <v>4.2850250244140631E-2</v>
          </cell>
          <cell r="I124">
            <v>3.1569553527832032E-3</v>
          </cell>
          <cell r="J124">
            <v>5.9143432617187498E-2</v>
          </cell>
          <cell r="K124">
            <v>0.11572717285156249</v>
          </cell>
          <cell r="L124">
            <v>0.22087781106567383</v>
          </cell>
        </row>
        <row r="125">
          <cell r="G125">
            <v>55</v>
          </cell>
          <cell r="H125">
            <v>4.7181500244140626E-2</v>
          </cell>
          <cell r="I125">
            <v>3.1426105041503908E-3</v>
          </cell>
          <cell r="J125">
            <v>5.4475891113281244E-2</v>
          </cell>
          <cell r="K125">
            <v>0.122284912109375</v>
          </cell>
          <cell r="L125">
            <v>0.22708491397094727</v>
          </cell>
        </row>
        <row r="126">
          <cell r="G126">
            <v>60</v>
          </cell>
          <cell r="H126">
            <v>5.7432467651367197E-2</v>
          </cell>
          <cell r="I126">
            <v>3.1076500549316408E-3</v>
          </cell>
          <cell r="J126">
            <v>7.4255859374999997E-2</v>
          </cell>
          <cell r="K126">
            <v>0.22549328613281253</v>
          </cell>
          <cell r="L126">
            <v>0.36028926321411137</v>
          </cell>
        </row>
        <row r="127">
          <cell r="G127">
            <v>65</v>
          </cell>
          <cell r="H127">
            <v>5.7838925170898441E-2</v>
          </cell>
          <cell r="I127">
            <v>3.1070421142578128E-3</v>
          </cell>
          <cell r="J127">
            <v>0.10060437011718749</v>
          </cell>
          <cell r="K127">
            <v>0.19411022949218754</v>
          </cell>
          <cell r="L127">
            <v>0.35566056689453129</v>
          </cell>
        </row>
        <row r="128">
          <cell r="G128">
            <v>70</v>
          </cell>
          <cell r="H128">
            <v>5.8413464355468757E-2</v>
          </cell>
          <cell r="I128">
            <v>3.104992706298828E-3</v>
          </cell>
          <cell r="J128">
            <v>9.37012939453125E-2</v>
          </cell>
          <cell r="K128">
            <v>0.21994531250000005</v>
          </cell>
          <cell r="L128">
            <v>0.37516506350708012</v>
          </cell>
        </row>
        <row r="129">
          <cell r="G129">
            <v>75</v>
          </cell>
          <cell r="H129">
            <v>5.9304830932617181E-2</v>
          </cell>
          <cell r="I129">
            <v>3.1021322631835939E-3</v>
          </cell>
          <cell r="J129">
            <v>0.10674810791015624</v>
          </cell>
          <cell r="K129">
            <v>0.28126562499999996</v>
          </cell>
          <cell r="L129">
            <v>0.45042069610595697</v>
          </cell>
        </row>
        <row r="130">
          <cell r="G130">
            <v>80</v>
          </cell>
          <cell r="H130">
            <v>5.8351327514648436E-2</v>
          </cell>
          <cell r="I130">
            <v>3.1045794677734373E-3</v>
          </cell>
          <cell r="J130">
            <v>0.10895178222656249</v>
          </cell>
          <cell r="K130">
            <v>0.20790270996093749</v>
          </cell>
          <cell r="L130">
            <v>0.37831039916992182</v>
          </cell>
        </row>
        <row r="131">
          <cell r="G131">
            <v>85</v>
          </cell>
          <cell r="H131">
            <v>5.8613571166992194E-2</v>
          </cell>
          <cell r="I131">
            <v>3.1043693237304687E-3</v>
          </cell>
          <cell r="J131">
            <v>7.6926818847656231E-2</v>
          </cell>
          <cell r="K131">
            <v>0.27030163574218752</v>
          </cell>
          <cell r="L131">
            <v>0.4089463950805664</v>
          </cell>
        </row>
        <row r="132">
          <cell r="G132">
            <v>90</v>
          </cell>
          <cell r="H132">
            <v>5.8416787719726561E-2</v>
          </cell>
          <cell r="I132">
            <v>3.10504541015625E-3</v>
          </cell>
          <cell r="J132">
            <v>7.6645385742187502E-2</v>
          </cell>
          <cell r="K132">
            <v>0.22687023925781252</v>
          </cell>
          <cell r="L132">
            <v>0.36503745812988286</v>
          </cell>
        </row>
        <row r="133">
          <cell r="G133">
            <v>95</v>
          </cell>
          <cell r="H133">
            <v>5.7704479980468751E-2</v>
          </cell>
          <cell r="I133">
            <v>3.1067641601562499E-3</v>
          </cell>
          <cell r="J133">
            <v>6.7533325195312494E-2</v>
          </cell>
          <cell r="K133">
            <v>0.22771362304687501</v>
          </cell>
          <cell r="L133">
            <v>0.3560581923828125</v>
          </cell>
        </row>
        <row r="134">
          <cell r="G134">
            <v>100</v>
          </cell>
          <cell r="H134">
            <v>6.1975204467773444E-2</v>
          </cell>
          <cell r="I134">
            <v>3.0932629089355465E-3</v>
          </cell>
          <cell r="J134">
            <v>6.6890808105468741E-2</v>
          </cell>
          <cell r="K134">
            <v>0.31024475097656251</v>
          </cell>
          <cell r="L134">
            <v>0.44220402645874024</v>
          </cell>
        </row>
        <row r="135">
          <cell r="G135">
            <v>105</v>
          </cell>
          <cell r="H135">
            <v>5.7752014160156254E-2</v>
          </cell>
          <cell r="I135">
            <v>3.1073257751464845E-3</v>
          </cell>
          <cell r="J135">
            <v>7.9199523925781237E-2</v>
          </cell>
          <cell r="K135">
            <v>0.25205126953124996</v>
          </cell>
          <cell r="L135">
            <v>0.39211013339233391</v>
          </cell>
        </row>
        <row r="136">
          <cell r="G136">
            <v>110</v>
          </cell>
          <cell r="H136">
            <v>5.7610519409179696E-2</v>
          </cell>
          <cell r="I136">
            <v>3.1077460632324221E-3</v>
          </cell>
          <cell r="J136">
            <v>6.844665527343749E-2</v>
          </cell>
          <cell r="K136">
            <v>0.22532690429687502</v>
          </cell>
          <cell r="L136">
            <v>0.35449182504272464</v>
          </cell>
        </row>
        <row r="137">
          <cell r="G137">
            <v>115</v>
          </cell>
          <cell r="H137">
            <v>5.7575976562500013E-2</v>
          </cell>
          <cell r="I137">
            <v>3.1079692993164067E-3</v>
          </cell>
          <cell r="J137">
            <v>6.7347473144531253E-2</v>
          </cell>
          <cell r="K137">
            <v>0.22695056152343748</v>
          </cell>
          <cell r="L137">
            <v>0.35498198052978513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4.0409793090820309E-2</v>
          </cell>
          <cell r="I144">
            <v>3.1643916320800783E-3</v>
          </cell>
          <cell r="J144">
            <v>0.11053417968749998</v>
          </cell>
          <cell r="K144">
            <v>0.23642285156250004</v>
          </cell>
          <cell r="L144">
            <v>0.39053121597290041</v>
          </cell>
        </row>
        <row r="145">
          <cell r="G145">
            <v>15</v>
          </cell>
          <cell r="H145">
            <v>3.4141625976562499E-2</v>
          </cell>
          <cell r="I145">
            <v>3.1853781738281251E-3</v>
          </cell>
          <cell r="J145">
            <v>1.0089111328125001E-2</v>
          </cell>
          <cell r="K145">
            <v>5.2220947265625005E-2</v>
          </cell>
          <cell r="L145">
            <v>9.9637062744140636E-2</v>
          </cell>
        </row>
        <row r="146">
          <cell r="G146">
            <v>20</v>
          </cell>
          <cell r="H146">
            <v>3.2585888671875E-2</v>
          </cell>
          <cell r="I146">
            <v>3.1912920837402349E-3</v>
          </cell>
          <cell r="J146">
            <v>4.6038208007812501E-3</v>
          </cell>
          <cell r="K146">
            <v>5.2932373046875002E-2</v>
          </cell>
          <cell r="L146">
            <v>9.3313374603271493E-2</v>
          </cell>
        </row>
        <row r="147">
          <cell r="G147">
            <v>25</v>
          </cell>
          <cell r="H147">
            <v>3.2555776977539065E-2</v>
          </cell>
          <cell r="I147">
            <v>3.1906213684082035E-3</v>
          </cell>
          <cell r="J147">
            <v>1.0089111328125001E-2</v>
          </cell>
          <cell r="K147">
            <v>5.2307006835937503E-2</v>
          </cell>
          <cell r="L147">
            <v>9.814251651000977E-2</v>
          </cell>
        </row>
        <row r="148">
          <cell r="G148">
            <v>30</v>
          </cell>
          <cell r="H148">
            <v>3.8229565429687501E-2</v>
          </cell>
          <cell r="I148">
            <v>3.1716570434570314E-3</v>
          </cell>
          <cell r="J148">
            <v>0.21743096923828126</v>
          </cell>
          <cell r="K148">
            <v>0.15180908203124999</v>
          </cell>
          <cell r="L148">
            <v>0.41064127374267578</v>
          </cell>
        </row>
        <row r="149">
          <cell r="G149">
            <v>35</v>
          </cell>
          <cell r="H149">
            <v>4.9600808715820316E-2</v>
          </cell>
          <cell r="I149">
            <v>3.1345444641113283E-3</v>
          </cell>
          <cell r="J149">
            <v>0.44950177001953118</v>
          </cell>
          <cell r="K149">
            <v>0.31490917968749998</v>
          </cell>
          <cell r="L149">
            <v>0.81714630288696277</v>
          </cell>
        </row>
        <row r="150">
          <cell r="G150">
            <v>40</v>
          </cell>
          <cell r="H150">
            <v>3.9263131713867194E-2</v>
          </cell>
          <cell r="I150">
            <v>3.1682229003906258E-3</v>
          </cell>
          <cell r="J150">
            <v>5.54794921875E-2</v>
          </cell>
          <cell r="K150">
            <v>7.5279174804687501E-2</v>
          </cell>
          <cell r="L150">
            <v>0.17319002160644531</v>
          </cell>
        </row>
        <row r="151">
          <cell r="G151">
            <v>45</v>
          </cell>
          <cell r="H151">
            <v>4.5478326416015624E-2</v>
          </cell>
          <cell r="I151">
            <v>3.148296478271485E-3</v>
          </cell>
          <cell r="J151">
            <v>7.6703796386718745E-2</v>
          </cell>
          <cell r="K151">
            <v>0.11898022460937502</v>
          </cell>
          <cell r="L151">
            <v>0.24431064389038087</v>
          </cell>
        </row>
        <row r="152">
          <cell r="G152">
            <v>50</v>
          </cell>
          <cell r="H152">
            <v>4.947854919433594E-2</v>
          </cell>
          <cell r="I152">
            <v>3.1348227539062501E-3</v>
          </cell>
          <cell r="J152">
            <v>0.11513269042968749</v>
          </cell>
          <cell r="K152">
            <v>0.1637139892578125</v>
          </cell>
          <cell r="L152">
            <v>0.33146005163574221</v>
          </cell>
        </row>
        <row r="153">
          <cell r="G153">
            <v>55</v>
          </cell>
          <cell r="H153">
            <v>4.8894140624999999E-2</v>
          </cell>
          <cell r="I153">
            <v>3.1361222229003912E-3</v>
          </cell>
          <cell r="J153">
            <v>4.8937499999999995E-2</v>
          </cell>
          <cell r="K153">
            <v>0.13748876953125003</v>
          </cell>
          <cell r="L153">
            <v>0.2384565323791504</v>
          </cell>
        </row>
        <row r="154">
          <cell r="G154">
            <v>60</v>
          </cell>
          <cell r="H154">
            <v>5.2476626586914057E-2</v>
          </cell>
          <cell r="I154">
            <v>3.1241278991699225E-3</v>
          </cell>
          <cell r="J154">
            <v>7.8286193847656241E-2</v>
          </cell>
          <cell r="K154">
            <v>0.18878601074218751</v>
          </cell>
          <cell r="L154">
            <v>0.32267295907592775</v>
          </cell>
        </row>
        <row r="155">
          <cell r="G155">
            <v>65</v>
          </cell>
          <cell r="H155">
            <v>5.2645010375976561E-2</v>
          </cell>
          <cell r="I155">
            <v>3.1236589355468753E-3</v>
          </cell>
          <cell r="J155">
            <v>5.8288513183593738E-2</v>
          </cell>
          <cell r="K155">
            <v>0.14754626464843751</v>
          </cell>
          <cell r="L155">
            <v>0.26160344714355466</v>
          </cell>
        </row>
        <row r="156">
          <cell r="G156">
            <v>70</v>
          </cell>
          <cell r="H156">
            <v>5.487176513671875E-2</v>
          </cell>
          <cell r="I156">
            <v>3.1168473815917971E-3</v>
          </cell>
          <cell r="J156">
            <v>6.8919250488281236E-2</v>
          </cell>
          <cell r="K156">
            <v>0.18110375976562501</v>
          </cell>
          <cell r="L156">
            <v>0.30801162277221683</v>
          </cell>
        </row>
        <row r="157">
          <cell r="G157">
            <v>75</v>
          </cell>
          <cell r="H157">
            <v>5.3582400512695305E-2</v>
          </cell>
          <cell r="I157">
            <v>3.1211630554199223E-3</v>
          </cell>
          <cell r="J157">
            <v>6.6582824707031238E-2</v>
          </cell>
          <cell r="K157">
            <v>0.1893367919921875</v>
          </cell>
          <cell r="L157">
            <v>0.31262318026733393</v>
          </cell>
        </row>
        <row r="158">
          <cell r="G158">
            <v>80</v>
          </cell>
          <cell r="H158">
            <v>5.4967337036132817E-2</v>
          </cell>
          <cell r="I158">
            <v>3.1164482421875001E-3</v>
          </cell>
          <cell r="J158">
            <v>7.7664916992187499E-2</v>
          </cell>
          <cell r="K158">
            <v>0.2042423095703125</v>
          </cell>
          <cell r="L158">
            <v>0.33999101184082031</v>
          </cell>
        </row>
        <row r="159">
          <cell r="G159">
            <v>85</v>
          </cell>
          <cell r="H159">
            <v>5.4350802612304697E-2</v>
          </cell>
          <cell r="I159">
            <v>3.1179078369140628E-3</v>
          </cell>
          <cell r="J159">
            <v>6.9970642089843743E-2</v>
          </cell>
          <cell r="K159">
            <v>0.21054187011718747</v>
          </cell>
          <cell r="L159">
            <v>0.33798122265624997</v>
          </cell>
        </row>
        <row r="160">
          <cell r="G160">
            <v>90</v>
          </cell>
          <cell r="H160">
            <v>5.4631777954101561E-2</v>
          </cell>
          <cell r="I160">
            <v>3.1169141845703127E-3</v>
          </cell>
          <cell r="J160">
            <v>5.4550231933593749E-2</v>
          </cell>
          <cell r="K160">
            <v>0.1981378173828125</v>
          </cell>
          <cell r="L160">
            <v>0.31043674145507816</v>
          </cell>
        </row>
        <row r="161">
          <cell r="G161">
            <v>95</v>
          </cell>
          <cell r="H161">
            <v>5.1880334472656255E-2</v>
          </cell>
          <cell r="I161">
            <v>3.1267839050292969E-3</v>
          </cell>
          <cell r="J161">
            <v>5.207043457031249E-2</v>
          </cell>
          <cell r="K161">
            <v>0.15742590332031253</v>
          </cell>
          <cell r="L161">
            <v>0.26450345626831057</v>
          </cell>
        </row>
        <row r="162">
          <cell r="G162">
            <v>100</v>
          </cell>
          <cell r="H162">
            <v>5.5550134277343753E-2</v>
          </cell>
          <cell r="I162">
            <v>3.1145968933105474E-3</v>
          </cell>
          <cell r="J162">
            <v>7.0506958007812509E-2</v>
          </cell>
          <cell r="K162">
            <v>0.19607812500000002</v>
          </cell>
          <cell r="L162">
            <v>0.32524981417846682</v>
          </cell>
        </row>
        <row r="163">
          <cell r="G163">
            <v>105</v>
          </cell>
          <cell r="H163">
            <v>5.4107290649414067E-2</v>
          </cell>
          <cell r="I163">
            <v>3.1187836608886719E-3</v>
          </cell>
          <cell r="J163">
            <v>7.5843566894531242E-2</v>
          </cell>
          <cell r="K163">
            <v>0.1739149169921875</v>
          </cell>
          <cell r="L163">
            <v>0.30698455819702147</v>
          </cell>
        </row>
        <row r="164">
          <cell r="G164">
            <v>110</v>
          </cell>
          <cell r="H164">
            <v>5.4457452392578126E-2</v>
          </cell>
          <cell r="I164">
            <v>3.1176268615722654E-3</v>
          </cell>
          <cell r="J164">
            <v>6.9843200683593759E-2</v>
          </cell>
          <cell r="K164">
            <v>0.17114953613281253</v>
          </cell>
          <cell r="L164">
            <v>0.29856781607055671</v>
          </cell>
        </row>
        <row r="165">
          <cell r="G165">
            <v>115</v>
          </cell>
          <cell r="H165">
            <v>5.1965130615234376E-2</v>
          </cell>
          <cell r="I165">
            <v>3.1258704833984374E-3</v>
          </cell>
          <cell r="J165">
            <v>5.5468872070312494E-2</v>
          </cell>
          <cell r="K165">
            <v>0.15431628417968751</v>
          </cell>
          <cell r="L165">
            <v>0.26487615734863279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4.0351684570312497E-2</v>
          </cell>
          <cell r="I172">
            <v>3.1652943115234376E-3</v>
          </cell>
          <cell r="J172">
            <v>8.736108398437499E-2</v>
          </cell>
          <cell r="K172">
            <v>0.20466687011718754</v>
          </cell>
          <cell r="L172">
            <v>0.33554493298339849</v>
          </cell>
        </row>
        <row r="173">
          <cell r="G173">
            <v>15</v>
          </cell>
          <cell r="H173">
            <v>3.6662850952148433E-2</v>
          </cell>
          <cell r="I173">
            <v>3.1770264587402345E-3</v>
          </cell>
          <cell r="J173">
            <v>5.9955871582031244E-2</v>
          </cell>
          <cell r="K173">
            <v>6.1343261718750007E-2</v>
          </cell>
          <cell r="L173">
            <v>0.16113901071166992</v>
          </cell>
        </row>
        <row r="174">
          <cell r="G174">
            <v>20</v>
          </cell>
          <cell r="H174">
            <v>3.5132089233398438E-2</v>
          </cell>
          <cell r="I174">
            <v>3.1819729003906253E-3</v>
          </cell>
          <cell r="J174">
            <v>5.7290222167968745E-2</v>
          </cell>
          <cell r="K174">
            <v>8.292700195312501E-2</v>
          </cell>
          <cell r="L174">
            <v>0.17853128625488282</v>
          </cell>
        </row>
        <row r="175">
          <cell r="G175">
            <v>25</v>
          </cell>
          <cell r="H175">
            <v>4.0865396118164067E-2</v>
          </cell>
          <cell r="I175">
            <v>3.163640014648438E-3</v>
          </cell>
          <cell r="J175">
            <v>8.0378356933593728E-2</v>
          </cell>
          <cell r="K175">
            <v>0.19949182128906251</v>
          </cell>
          <cell r="L175">
            <v>0.32389921435546876</v>
          </cell>
        </row>
        <row r="176">
          <cell r="G176">
            <v>30</v>
          </cell>
          <cell r="H176">
            <v>3.5934530639648438E-2</v>
          </cell>
          <cell r="I176">
            <v>3.1793538208007817E-3</v>
          </cell>
          <cell r="J176">
            <v>2.2865112304687501E-2</v>
          </cell>
          <cell r="K176">
            <v>7.5778320312500008E-2</v>
          </cell>
          <cell r="L176">
            <v>0.13775731707763672</v>
          </cell>
        </row>
        <row r="177">
          <cell r="G177">
            <v>35</v>
          </cell>
          <cell r="H177">
            <v>4.8457369995117197E-2</v>
          </cell>
          <cell r="I177">
            <v>3.1376375427246092E-3</v>
          </cell>
          <cell r="J177">
            <v>0.41877246093749998</v>
          </cell>
          <cell r="K177">
            <v>0.29488598632812502</v>
          </cell>
          <cell r="L177">
            <v>0.76525345480346685</v>
          </cell>
        </row>
        <row r="178">
          <cell r="G178">
            <v>40</v>
          </cell>
          <cell r="H178">
            <v>3.9297875976562494E-2</v>
          </cell>
          <cell r="I178">
            <v>3.1688610534667972E-3</v>
          </cell>
          <cell r="J178">
            <v>5.9584167480468749E-2</v>
          </cell>
          <cell r="K178">
            <v>5.8681152343750001E-2</v>
          </cell>
          <cell r="L178">
            <v>0.16073205685424802</v>
          </cell>
        </row>
        <row r="179">
          <cell r="G179">
            <v>45</v>
          </cell>
          <cell r="H179">
            <v>4.0118444824218752E-2</v>
          </cell>
          <cell r="I179">
            <v>3.1661593933105469E-3</v>
          </cell>
          <cell r="J179">
            <v>6.7506774902343747E-2</v>
          </cell>
          <cell r="K179">
            <v>8.9490478515624999E-2</v>
          </cell>
          <cell r="L179">
            <v>0.20028185763549805</v>
          </cell>
        </row>
        <row r="180">
          <cell r="G180">
            <v>50</v>
          </cell>
          <cell r="H180">
            <v>4.4388363647460939E-2</v>
          </cell>
          <cell r="I180">
            <v>3.1517722473144534E-3</v>
          </cell>
          <cell r="J180">
            <v>6.1660400390624995E-2</v>
          </cell>
          <cell r="K180">
            <v>9.0850219726562501E-2</v>
          </cell>
          <cell r="L180">
            <v>0.20005075601196287</v>
          </cell>
        </row>
        <row r="181">
          <cell r="G181">
            <v>55</v>
          </cell>
          <cell r="H181">
            <v>5.0713330078125E-2</v>
          </cell>
          <cell r="I181">
            <v>3.130015289306641E-3</v>
          </cell>
          <cell r="J181">
            <v>0.11087933349609375</v>
          </cell>
          <cell r="K181">
            <v>0.14818310546875002</v>
          </cell>
          <cell r="L181">
            <v>0.31290578433227539</v>
          </cell>
        </row>
        <row r="182">
          <cell r="G182">
            <v>60</v>
          </cell>
          <cell r="H182">
            <v>5.4220788574218755E-2</v>
          </cell>
          <cell r="I182">
            <v>3.1189807128906249E-3</v>
          </cell>
          <cell r="J182">
            <v>5.093939208984375E-2</v>
          </cell>
          <cell r="K182">
            <v>0.17943994140625003</v>
          </cell>
          <cell r="L182">
            <v>0.28771910278320312</v>
          </cell>
        </row>
        <row r="183">
          <cell r="G183">
            <v>65</v>
          </cell>
          <cell r="H183">
            <v>5.4959280395507806E-2</v>
          </cell>
          <cell r="I183">
            <v>3.116632202148438E-3</v>
          </cell>
          <cell r="J183">
            <v>5.3966125488281252E-2</v>
          </cell>
          <cell r="K183">
            <v>0.14877404785156254</v>
          </cell>
          <cell r="L183">
            <v>0.26081608593750005</v>
          </cell>
        </row>
        <row r="184">
          <cell r="G184">
            <v>70</v>
          </cell>
          <cell r="H184">
            <v>5.6024569702148433E-2</v>
          </cell>
          <cell r="I184">
            <v>3.1122957153320312E-3</v>
          </cell>
          <cell r="J184">
            <v>7.7218872070312486E-2</v>
          </cell>
          <cell r="K184">
            <v>0.183238037109375</v>
          </cell>
          <cell r="L184">
            <v>0.31959377459716798</v>
          </cell>
        </row>
        <row r="185">
          <cell r="G185">
            <v>75</v>
          </cell>
          <cell r="H185">
            <v>5.6209167480468759E-2</v>
          </cell>
          <cell r="I185">
            <v>3.1124246215820319E-3</v>
          </cell>
          <cell r="J185">
            <v>7.662945556640624E-2</v>
          </cell>
          <cell r="K185">
            <v>0.20429394531250003</v>
          </cell>
          <cell r="L185">
            <v>0.34024499298095706</v>
          </cell>
        </row>
        <row r="186">
          <cell r="G186">
            <v>80</v>
          </cell>
          <cell r="H186">
            <v>5.5950851440429689E-2</v>
          </cell>
          <cell r="I186">
            <v>3.1125625915527345E-3</v>
          </cell>
          <cell r="J186">
            <v>5.9228393554687488E-2</v>
          </cell>
          <cell r="K186">
            <v>0.174723876953125</v>
          </cell>
          <cell r="L186">
            <v>0.29301568453979487</v>
          </cell>
        </row>
        <row r="187">
          <cell r="G187">
            <v>85</v>
          </cell>
          <cell r="H187">
            <v>6.0373040771484379E-2</v>
          </cell>
          <cell r="I187">
            <v>3.0978679504394535E-3</v>
          </cell>
          <cell r="J187">
            <v>0.12483947753906248</v>
          </cell>
          <cell r="K187">
            <v>0.21015747070312502</v>
          </cell>
          <cell r="L187">
            <v>0.39846785696411136</v>
          </cell>
        </row>
        <row r="188">
          <cell r="G188">
            <v>90</v>
          </cell>
          <cell r="H188">
            <v>5.9467474365234384E-2</v>
          </cell>
          <cell r="I188">
            <v>3.1016377868652348E-3</v>
          </cell>
          <cell r="J188">
            <v>9.7285583496093744E-2</v>
          </cell>
          <cell r="K188">
            <v>0.2129400634765625</v>
          </cell>
          <cell r="L188">
            <v>0.3727947591247559</v>
          </cell>
        </row>
        <row r="189">
          <cell r="G189">
            <v>95</v>
          </cell>
          <cell r="H189">
            <v>5.4903689575195314E-2</v>
          </cell>
          <cell r="I189">
            <v>3.1161303405761722E-3</v>
          </cell>
          <cell r="J189">
            <v>5.5065307617187489E-2</v>
          </cell>
          <cell r="K189">
            <v>0.15078210449218751</v>
          </cell>
          <cell r="L189">
            <v>0.2638672320251465</v>
          </cell>
        </row>
        <row r="190">
          <cell r="G190">
            <v>100</v>
          </cell>
          <cell r="H190">
            <v>5.9552975463867196E-2</v>
          </cell>
          <cell r="I190">
            <v>3.1013396911621091E-3</v>
          </cell>
          <cell r="J190">
            <v>0.111872314453125</v>
          </cell>
          <cell r="K190">
            <v>0.20010571289062501</v>
          </cell>
          <cell r="L190">
            <v>0.3746323424987793</v>
          </cell>
        </row>
        <row r="191">
          <cell r="G191">
            <v>105</v>
          </cell>
          <cell r="H191">
            <v>5.6570709228515634E-2</v>
          </cell>
          <cell r="I191">
            <v>3.11055615234375E-3</v>
          </cell>
          <cell r="J191">
            <v>6.6550964355468742E-2</v>
          </cell>
          <cell r="K191">
            <v>0.17998498535156252</v>
          </cell>
          <cell r="L191">
            <v>0.30621721508789068</v>
          </cell>
        </row>
        <row r="192">
          <cell r="G192">
            <v>110</v>
          </cell>
          <cell r="H192">
            <v>5.7901263427734384E-2</v>
          </cell>
          <cell r="I192">
            <v>3.1067742309570314E-3</v>
          </cell>
          <cell r="J192">
            <v>6.645538330078124E-2</v>
          </cell>
          <cell r="K192">
            <v>0.17852197265625003</v>
          </cell>
          <cell r="L192">
            <v>0.30598539361572269</v>
          </cell>
        </row>
        <row r="193">
          <cell r="G193">
            <v>115</v>
          </cell>
          <cell r="H193">
            <v>5.5452850341796874E-2</v>
          </cell>
          <cell r="I193">
            <v>3.1142867126464848E-3</v>
          </cell>
          <cell r="J193">
            <v>6.2260437011718739E-2</v>
          </cell>
          <cell r="K193">
            <v>0.16878002929687502</v>
          </cell>
          <cell r="L193">
            <v>0.28960760336303715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4.364916687011719E-2</v>
          </cell>
          <cell r="I200">
            <v>3.1535863342285158E-3</v>
          </cell>
          <cell r="J200">
            <v>0.22680322265625</v>
          </cell>
          <cell r="K200">
            <v>0.25455847167968748</v>
          </cell>
          <cell r="L200">
            <v>0.52816444754028313</v>
          </cell>
        </row>
        <row r="201">
          <cell r="G201">
            <v>15</v>
          </cell>
          <cell r="H201">
            <v>3.417032775878906E-2</v>
          </cell>
          <cell r="I201">
            <v>3.1854104003906252E-3</v>
          </cell>
          <cell r="J201">
            <v>1.0089111328125001E-2</v>
          </cell>
          <cell r="K201">
            <v>5.6420654296875011E-2</v>
          </cell>
          <cell r="L201">
            <v>0.10386550378417969</v>
          </cell>
        </row>
        <row r="202">
          <cell r="G202">
            <v>20</v>
          </cell>
          <cell r="H202">
            <v>4.9328393554687495E-2</v>
          </cell>
          <cell r="I202">
            <v>3.1352836608886719E-3</v>
          </cell>
          <cell r="J202">
            <v>0.53601855468749993</v>
          </cell>
          <cell r="K202">
            <v>0.314737060546875</v>
          </cell>
          <cell r="L202">
            <v>0.90321929244995114</v>
          </cell>
        </row>
        <row r="203">
          <cell r="G203">
            <v>25</v>
          </cell>
          <cell r="H203">
            <v>5.0059936523437494E-2</v>
          </cell>
          <cell r="I203">
            <v>3.1327552185058593E-3</v>
          </cell>
          <cell r="J203">
            <v>0.45936254882812494</v>
          </cell>
          <cell r="K203">
            <v>0.340853271484375</v>
          </cell>
          <cell r="L203">
            <v>0.85340851205444324</v>
          </cell>
        </row>
        <row r="204">
          <cell r="G204">
            <v>30</v>
          </cell>
          <cell r="H204">
            <v>3.3920571899414068E-2</v>
          </cell>
          <cell r="I204">
            <v>3.1867672729492193E-3</v>
          </cell>
          <cell r="J204">
            <v>1.6142578124999998E-3</v>
          </cell>
          <cell r="K204">
            <v>5.1888183593750005E-2</v>
          </cell>
          <cell r="L204">
            <v>9.0609780578613297E-2</v>
          </cell>
        </row>
        <row r="205">
          <cell r="G205">
            <v>35</v>
          </cell>
          <cell r="H205">
            <v>4.303726501464844E-2</v>
          </cell>
          <cell r="I205">
            <v>3.1562477111816405E-3</v>
          </cell>
          <cell r="J205">
            <v>7.5848876953124991E-2</v>
          </cell>
          <cell r="K205">
            <v>0.13433898925781251</v>
          </cell>
          <cell r="L205">
            <v>0.2563813789367676</v>
          </cell>
        </row>
        <row r="206">
          <cell r="G206">
            <v>40</v>
          </cell>
          <cell r="H206">
            <v>4.2502404785156253E-2</v>
          </cell>
          <cell r="I206">
            <v>3.1581524353027348E-3</v>
          </cell>
          <cell r="J206">
            <v>0.1031956787109375</v>
          </cell>
          <cell r="K206">
            <v>0.1252969970703125</v>
          </cell>
          <cell r="L206">
            <v>0.27415323300170902</v>
          </cell>
        </row>
        <row r="207">
          <cell r="G207">
            <v>45</v>
          </cell>
          <cell r="H207">
            <v>4.6383691406250004E-2</v>
          </cell>
          <cell r="I207">
            <v>3.1444736022949223E-3</v>
          </cell>
          <cell r="J207">
            <v>8.9522277832031247E-2</v>
          </cell>
          <cell r="K207">
            <v>0.12999584960937502</v>
          </cell>
          <cell r="L207">
            <v>0.26904629244995115</v>
          </cell>
        </row>
        <row r="208">
          <cell r="G208">
            <v>50</v>
          </cell>
          <cell r="H208">
            <v>4.6947354125976566E-2</v>
          </cell>
          <cell r="I208">
            <v>3.1425705566406254E-3</v>
          </cell>
          <cell r="J208">
            <v>8.4865356445312498E-2</v>
          </cell>
          <cell r="K208">
            <v>0.14755200195312501</v>
          </cell>
          <cell r="L208">
            <v>0.28250728308105472</v>
          </cell>
        </row>
        <row r="209">
          <cell r="G209">
            <v>55</v>
          </cell>
          <cell r="H209">
            <v>5.0963488769531246E-2</v>
          </cell>
          <cell r="I209">
            <v>3.1292566223144534E-3</v>
          </cell>
          <cell r="J209">
            <v>9.6064270019531245E-2</v>
          </cell>
          <cell r="K209">
            <v>0.15293359375000001</v>
          </cell>
          <cell r="L209">
            <v>0.30309060916137698</v>
          </cell>
        </row>
        <row r="210">
          <cell r="G210">
            <v>60</v>
          </cell>
          <cell r="H210">
            <v>5.2868078613281251E-2</v>
          </cell>
          <cell r="I210">
            <v>3.1228811340332035E-3</v>
          </cell>
          <cell r="J210">
            <v>6.9338745117187489E-2</v>
          </cell>
          <cell r="K210">
            <v>0.1544482421875</v>
          </cell>
          <cell r="L210">
            <v>0.27977794705200199</v>
          </cell>
        </row>
        <row r="211">
          <cell r="G211">
            <v>65</v>
          </cell>
          <cell r="H211">
            <v>5.2685595703124997E-2</v>
          </cell>
          <cell r="I211">
            <v>3.1241634826660158E-3</v>
          </cell>
          <cell r="J211">
            <v>6.4968566894531246E-2</v>
          </cell>
          <cell r="K211">
            <v>0.15061572265625001</v>
          </cell>
          <cell r="L211">
            <v>0.27139404873657225</v>
          </cell>
        </row>
        <row r="212">
          <cell r="G212">
            <v>70</v>
          </cell>
          <cell r="H212">
            <v>5.2144692993164071E-2</v>
          </cell>
          <cell r="I212">
            <v>3.1253159179687505E-3</v>
          </cell>
          <cell r="J212">
            <v>6.3041015624999988E-2</v>
          </cell>
          <cell r="K212">
            <v>0.16154528808593749</v>
          </cell>
          <cell r="L212">
            <v>0.27985631262207034</v>
          </cell>
        </row>
        <row r="213">
          <cell r="G213">
            <v>75</v>
          </cell>
          <cell r="H213">
            <v>5.3135861206054687E-2</v>
          </cell>
          <cell r="I213">
            <v>3.1219912109375003E-3</v>
          </cell>
          <cell r="J213">
            <v>5.915405273437499E-2</v>
          </cell>
          <cell r="K213">
            <v>0.18532641601562497</v>
          </cell>
          <cell r="L213">
            <v>0.30073832116699217</v>
          </cell>
        </row>
        <row r="214">
          <cell r="G214">
            <v>80</v>
          </cell>
          <cell r="H214">
            <v>5.174598999023438E-2</v>
          </cell>
          <cell r="I214">
            <v>3.1265539550781253E-3</v>
          </cell>
          <cell r="J214">
            <v>5.910095214843749E-2</v>
          </cell>
          <cell r="K214">
            <v>0.1559801025390625</v>
          </cell>
          <cell r="L214">
            <v>0.26995359863281249</v>
          </cell>
        </row>
        <row r="215">
          <cell r="G215">
            <v>85</v>
          </cell>
          <cell r="H215">
            <v>6.0891082763671882E-2</v>
          </cell>
          <cell r="I215">
            <v>3.0961424865722656E-3</v>
          </cell>
          <cell r="J215">
            <v>0.14219805908203123</v>
          </cell>
          <cell r="K215">
            <v>0.27773718261718749</v>
          </cell>
          <cell r="L215">
            <v>0.48392246694946289</v>
          </cell>
        </row>
        <row r="216">
          <cell r="G216">
            <v>90</v>
          </cell>
          <cell r="H216">
            <v>5.3778982543945315E-2</v>
          </cell>
          <cell r="I216">
            <v>3.1205410156250001E-3</v>
          </cell>
          <cell r="J216">
            <v>5.3498840332031249E-2</v>
          </cell>
          <cell r="K216">
            <v>0.1674547119140625</v>
          </cell>
          <cell r="L216">
            <v>0.2778530758056641</v>
          </cell>
        </row>
        <row r="217">
          <cell r="G217">
            <v>95</v>
          </cell>
          <cell r="H217">
            <v>5.5452850341796874E-2</v>
          </cell>
          <cell r="I217">
            <v>3.1148926391601568E-3</v>
          </cell>
          <cell r="J217">
            <v>7.0363586425781249E-2</v>
          </cell>
          <cell r="K217">
            <v>0.17886621093750002</v>
          </cell>
          <cell r="L217">
            <v>0.30779754034423834</v>
          </cell>
        </row>
        <row r="218">
          <cell r="G218">
            <v>100</v>
          </cell>
          <cell r="H218">
            <v>5.8047189331054683E-2</v>
          </cell>
          <cell r="I218">
            <v>3.1063069458007815E-3</v>
          </cell>
          <cell r="J218">
            <v>8.8083251953124983E-2</v>
          </cell>
          <cell r="K218">
            <v>0.24300927734375002</v>
          </cell>
          <cell r="L218">
            <v>0.39224602557373045</v>
          </cell>
        </row>
        <row r="219">
          <cell r="G219">
            <v>105</v>
          </cell>
          <cell r="H219">
            <v>5.7702566528320315E-2</v>
          </cell>
          <cell r="I219">
            <v>3.1068232421875004E-3</v>
          </cell>
          <cell r="J219">
            <v>9.4752685546874993E-2</v>
          </cell>
          <cell r="K219">
            <v>0.21310070800781253</v>
          </cell>
          <cell r="L219">
            <v>0.36866278332519531</v>
          </cell>
        </row>
        <row r="220">
          <cell r="G220">
            <v>110</v>
          </cell>
          <cell r="H220">
            <v>5.7307388305664064E-2</v>
          </cell>
          <cell r="I220">
            <v>3.1088108825683596E-3</v>
          </cell>
          <cell r="J220">
            <v>7.6348022460937498E-2</v>
          </cell>
          <cell r="K220">
            <v>0.19474707031249999</v>
          </cell>
          <cell r="L220">
            <v>0.33151129196166995</v>
          </cell>
        </row>
        <row r="221">
          <cell r="G221">
            <v>115</v>
          </cell>
          <cell r="H221">
            <v>5.3202127075195317E-2</v>
          </cell>
          <cell r="I221">
            <v>3.1217921447753913E-3</v>
          </cell>
          <cell r="J221">
            <v>5.5229919433593747E-2</v>
          </cell>
          <cell r="K221">
            <v>0.1604322509765625</v>
          </cell>
          <cell r="L221">
            <v>0.27198608963012694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4.5842184448242188E-2</v>
          </cell>
          <cell r="I228">
            <v>3.1462900390625001E-3</v>
          </cell>
          <cell r="J228">
            <v>0.33180963134765623</v>
          </cell>
          <cell r="K228">
            <v>0.28979699707031253</v>
          </cell>
          <cell r="L228">
            <v>0.67059510290527347</v>
          </cell>
        </row>
        <row r="229">
          <cell r="G229">
            <v>15</v>
          </cell>
          <cell r="H229">
            <v>3.5501184082031248E-2</v>
          </cell>
          <cell r="I229">
            <v>3.1808453063964849E-3</v>
          </cell>
          <cell r="J229">
            <v>6.5000427246093742E-2</v>
          </cell>
          <cell r="K229">
            <v>7.5543090820312506E-2</v>
          </cell>
          <cell r="L229">
            <v>0.17922554745483399</v>
          </cell>
        </row>
        <row r="230">
          <cell r="G230">
            <v>20</v>
          </cell>
          <cell r="H230">
            <v>3.8582345581054688E-2</v>
          </cell>
          <cell r="I230">
            <v>3.1705217285156249E-3</v>
          </cell>
          <cell r="J230">
            <v>0.2309078979492187</v>
          </cell>
          <cell r="K230">
            <v>0.15742590332031253</v>
          </cell>
          <cell r="L230">
            <v>0.43008666857910155</v>
          </cell>
        </row>
        <row r="231">
          <cell r="G231">
            <v>25</v>
          </cell>
          <cell r="H231">
            <v>4.9296166992187501E-2</v>
          </cell>
          <cell r="I231">
            <v>3.1355867919921876E-3</v>
          </cell>
          <cell r="J231">
            <v>0.4655540771484375</v>
          </cell>
          <cell r="K231">
            <v>0.29422619628906249</v>
          </cell>
          <cell r="L231">
            <v>0.81221202722167973</v>
          </cell>
        </row>
        <row r="232">
          <cell r="G232">
            <v>30</v>
          </cell>
          <cell r="H232">
            <v>3.4686254882812503E-2</v>
          </cell>
          <cell r="I232">
            <v>3.1841297302246099E-3</v>
          </cell>
          <cell r="J232">
            <v>1.0099731445312499E-2</v>
          </cell>
          <cell r="K232">
            <v>7.1819580078125E-2</v>
          </cell>
          <cell r="L232">
            <v>0.11978969613647461</v>
          </cell>
        </row>
        <row r="233">
          <cell r="G233">
            <v>35</v>
          </cell>
          <cell r="H233">
            <v>4.9948251342773441E-2</v>
          </cell>
          <cell r="I233">
            <v>3.1333252258300779E-3</v>
          </cell>
          <cell r="J233">
            <v>0.37219793701171872</v>
          </cell>
          <cell r="K233">
            <v>0.31103076171875005</v>
          </cell>
          <cell r="L233">
            <v>0.73631027529907223</v>
          </cell>
        </row>
        <row r="234">
          <cell r="G234">
            <v>40</v>
          </cell>
          <cell r="H234">
            <v>4.2892648315429688E-2</v>
          </cell>
          <cell r="I234">
            <v>3.1568291320800781E-3</v>
          </cell>
          <cell r="J234">
            <v>0.14075372314453122</v>
          </cell>
          <cell r="K234">
            <v>9.7803833007812507E-2</v>
          </cell>
          <cell r="L234">
            <v>0.28460703359985351</v>
          </cell>
        </row>
        <row r="235">
          <cell r="G235">
            <v>45</v>
          </cell>
          <cell r="H235">
            <v>3.8187066650390629E-2</v>
          </cell>
          <cell r="I235">
            <v>3.1717940063476563E-3</v>
          </cell>
          <cell r="J235">
            <v>1.0168762207031249E-2</v>
          </cell>
          <cell r="K235">
            <v>5.1670166015625005E-2</v>
          </cell>
          <cell r="L235">
            <v>0.10319778887939454</v>
          </cell>
        </row>
        <row r="236">
          <cell r="G236">
            <v>50</v>
          </cell>
          <cell r="H236">
            <v>4.3892880249023436E-2</v>
          </cell>
          <cell r="I236">
            <v>3.1527786560058601E-3</v>
          </cell>
          <cell r="J236">
            <v>0.11733105468749999</v>
          </cell>
          <cell r="K236">
            <v>0.11418957519531252</v>
          </cell>
          <cell r="L236">
            <v>0.27856628878784179</v>
          </cell>
        </row>
        <row r="237">
          <cell r="G237">
            <v>55</v>
          </cell>
          <cell r="H237">
            <v>4.0211801147460931E-2</v>
          </cell>
          <cell r="I237">
            <v>3.1650902099609381E-3</v>
          </cell>
          <cell r="J237">
            <v>1.0237792968749999E-2</v>
          </cell>
          <cell r="K237">
            <v>5.36724853515625E-2</v>
          </cell>
          <cell r="L237">
            <v>0.10728716967773437</v>
          </cell>
        </row>
        <row r="238">
          <cell r="G238">
            <v>60</v>
          </cell>
          <cell r="H238">
            <v>5.2786102294921873E-2</v>
          </cell>
          <cell r="I238">
            <v>3.1239180908203129E-3</v>
          </cell>
          <cell r="J238">
            <v>0.34367230224609374</v>
          </cell>
          <cell r="K238">
            <v>0.24090368652343752</v>
          </cell>
          <cell r="L238">
            <v>0.64048600915527343</v>
          </cell>
        </row>
        <row r="239">
          <cell r="G239">
            <v>65</v>
          </cell>
          <cell r="H239">
            <v>5.3911816406250007E-2</v>
          </cell>
          <cell r="I239">
            <v>3.1193818664550783E-3</v>
          </cell>
          <cell r="J239">
            <v>4.6261230468749998E-2</v>
          </cell>
          <cell r="K239">
            <v>0.15867089843750001</v>
          </cell>
          <cell r="L239">
            <v>0.2619633271789551</v>
          </cell>
        </row>
        <row r="240">
          <cell r="G240">
            <v>70</v>
          </cell>
          <cell r="H240">
            <v>5.5085568237304691E-2</v>
          </cell>
          <cell r="I240">
            <v>3.1154287414550787E-3</v>
          </cell>
          <cell r="J240">
            <v>5.4736083984374996E-2</v>
          </cell>
          <cell r="K240">
            <v>0.18358227539062502</v>
          </cell>
          <cell r="L240">
            <v>0.29651935635375981</v>
          </cell>
        </row>
        <row r="241">
          <cell r="G241">
            <v>75</v>
          </cell>
          <cell r="H241">
            <v>5.3047036743164057E-2</v>
          </cell>
          <cell r="I241">
            <v>3.1229375305175788E-3</v>
          </cell>
          <cell r="J241">
            <v>5.2670471191406242E-2</v>
          </cell>
          <cell r="K241">
            <v>0.18976708984375001</v>
          </cell>
          <cell r="L241">
            <v>0.29860753530883788</v>
          </cell>
        </row>
        <row r="242">
          <cell r="G242">
            <v>80</v>
          </cell>
          <cell r="H242">
            <v>5.6357208251953124E-2</v>
          </cell>
          <cell r="I242">
            <v>3.1119996337890627E-3</v>
          </cell>
          <cell r="J242">
            <v>7.3666442871093751E-2</v>
          </cell>
          <cell r="K242">
            <v>0.19315209960937502</v>
          </cell>
          <cell r="L242">
            <v>0.32628775036621094</v>
          </cell>
        </row>
        <row r="243">
          <cell r="G243">
            <v>85</v>
          </cell>
          <cell r="H243">
            <v>6.3137576293945327E-2</v>
          </cell>
          <cell r="I243">
            <v>3.0893128051757814E-3</v>
          </cell>
          <cell r="J243">
            <v>0.17139807128906248</v>
          </cell>
          <cell r="K243">
            <v>0.3562177734375</v>
          </cell>
          <cell r="L243">
            <v>0.59384273382568353</v>
          </cell>
        </row>
        <row r="244">
          <cell r="G244">
            <v>90</v>
          </cell>
          <cell r="H244">
            <v>6.0748681640624996E-2</v>
          </cell>
          <cell r="I244">
            <v>3.0972660522460937E-3</v>
          </cell>
          <cell r="J244">
            <v>0.13397277832031249</v>
          </cell>
          <cell r="K244">
            <v>0.24154626464843754</v>
          </cell>
          <cell r="L244">
            <v>0.4393649906616211</v>
          </cell>
        </row>
        <row r="245">
          <cell r="G245">
            <v>95</v>
          </cell>
          <cell r="H245">
            <v>5.619375915527345E-2</v>
          </cell>
          <cell r="I245">
            <v>3.112433013916015E-3</v>
          </cell>
          <cell r="J245">
            <v>6.3805664062500003E-2</v>
          </cell>
          <cell r="K245">
            <v>0.16450573730468754</v>
          </cell>
          <cell r="L245">
            <v>0.287617593536377</v>
          </cell>
        </row>
        <row r="246">
          <cell r="G246">
            <v>100</v>
          </cell>
          <cell r="H246">
            <v>5.7106072998046882E-2</v>
          </cell>
          <cell r="I246">
            <v>3.1094772338867188E-3</v>
          </cell>
          <cell r="J246">
            <v>9.2193237304687481E-2</v>
          </cell>
          <cell r="K246">
            <v>0.2214542236328125</v>
          </cell>
          <cell r="L246">
            <v>0.37386301116943355</v>
          </cell>
        </row>
        <row r="247">
          <cell r="G247">
            <v>105</v>
          </cell>
          <cell r="H247">
            <v>5.4501461791992195E-2</v>
          </cell>
          <cell r="I247">
            <v>3.1175587158203131E-3</v>
          </cell>
          <cell r="J247">
            <v>6.012579345703125E-2</v>
          </cell>
          <cell r="K247">
            <v>0.21390393066406252</v>
          </cell>
          <cell r="L247">
            <v>0.33164874462890626</v>
          </cell>
        </row>
        <row r="248">
          <cell r="G248">
            <v>110</v>
          </cell>
          <cell r="H248">
            <v>5.6795791625976574E-2</v>
          </cell>
          <cell r="I248">
            <v>3.1098001708984371E-3</v>
          </cell>
          <cell r="J248">
            <v>6.0922302246093747E-2</v>
          </cell>
          <cell r="K248">
            <v>0.18048986816406251</v>
          </cell>
          <cell r="L248">
            <v>0.30131776220703127</v>
          </cell>
        </row>
        <row r="249">
          <cell r="G249">
            <v>115</v>
          </cell>
          <cell r="H249">
            <v>5.3701538085937507E-2</v>
          </cell>
          <cell r="I249">
            <v>3.1201687316894534E-3</v>
          </cell>
          <cell r="J249">
            <v>5.2872253417968744E-2</v>
          </cell>
          <cell r="K249">
            <v>0.171143798828125</v>
          </cell>
          <cell r="L249">
            <v>0.28083775906372072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4.6140078735351558E-2</v>
          </cell>
          <cell r="I256">
            <v>3.1459389038085935E-3</v>
          </cell>
          <cell r="J256">
            <v>0.17454693603515622</v>
          </cell>
          <cell r="K256">
            <v>0.28431787109375001</v>
          </cell>
          <cell r="L256">
            <v>0.50815082476806639</v>
          </cell>
        </row>
        <row r="257">
          <cell r="G257">
            <v>15</v>
          </cell>
          <cell r="H257">
            <v>3.6486611938476562E-2</v>
          </cell>
          <cell r="I257">
            <v>3.1781164550781253E-3</v>
          </cell>
          <cell r="J257">
            <v>1.01103515625E-2</v>
          </cell>
          <cell r="K257">
            <v>5.2479125976562499E-2</v>
          </cell>
          <cell r="L257">
            <v>0.10225420593261719</v>
          </cell>
        </row>
        <row r="258">
          <cell r="G258">
            <v>20</v>
          </cell>
          <cell r="H258">
            <v>4.0361251831054684E-2</v>
          </cell>
          <cell r="I258">
            <v>3.1645937194824214E-3</v>
          </cell>
          <cell r="J258">
            <v>0.21668225097656249</v>
          </cell>
          <cell r="K258">
            <v>0.15122387695312503</v>
          </cell>
          <cell r="L258">
            <v>0.41143197348022464</v>
          </cell>
        </row>
        <row r="259">
          <cell r="G259">
            <v>25</v>
          </cell>
          <cell r="H259">
            <v>3.4142633056640621E-2</v>
          </cell>
          <cell r="I259">
            <v>3.185713195800782E-3</v>
          </cell>
          <cell r="J259">
            <v>1.5887695312499998E-2</v>
          </cell>
          <cell r="K259">
            <v>4.5422241210937506E-2</v>
          </cell>
          <cell r="L259">
            <v>9.863828277587891E-2</v>
          </cell>
        </row>
        <row r="260">
          <cell r="G260">
            <v>30</v>
          </cell>
          <cell r="H260">
            <v>3.3674340820312502E-2</v>
          </cell>
          <cell r="I260">
            <v>3.187637725830078E-3</v>
          </cell>
          <cell r="J260">
            <v>0</v>
          </cell>
          <cell r="K260">
            <v>4.5146850585937502E-2</v>
          </cell>
          <cell r="L260">
            <v>8.2008829132080074E-2</v>
          </cell>
        </row>
        <row r="261">
          <cell r="G261">
            <v>35</v>
          </cell>
          <cell r="H261">
            <v>4.9106533813476565E-2</v>
          </cell>
          <cell r="I261">
            <v>3.135436065673828E-3</v>
          </cell>
          <cell r="J261">
            <v>0.29586053466796874</v>
          </cell>
          <cell r="K261">
            <v>0.31185119628906249</v>
          </cell>
          <cell r="L261">
            <v>0.65995370083618154</v>
          </cell>
        </row>
        <row r="262">
          <cell r="G262">
            <v>40</v>
          </cell>
          <cell r="H262">
            <v>3.949919128417969E-2</v>
          </cell>
          <cell r="I262">
            <v>3.1681497192382812E-3</v>
          </cell>
          <cell r="J262">
            <v>6.0194824218749998E-2</v>
          </cell>
          <cell r="K262">
            <v>0.11989819335937502</v>
          </cell>
          <cell r="L262">
            <v>0.22276035858154297</v>
          </cell>
        </row>
        <row r="263">
          <cell r="G263">
            <v>45</v>
          </cell>
          <cell r="H263">
            <v>4.5735937500000004E-2</v>
          </cell>
          <cell r="I263">
            <v>3.1474334106445312E-3</v>
          </cell>
          <cell r="J263">
            <v>0.15302526855468748</v>
          </cell>
          <cell r="K263">
            <v>0.14977807617187502</v>
          </cell>
          <cell r="L263">
            <v>0.35168671563720705</v>
          </cell>
        </row>
        <row r="264">
          <cell r="G264">
            <v>50</v>
          </cell>
          <cell r="H264">
            <v>4.7856445312500002E-2</v>
          </cell>
          <cell r="I264">
            <v>3.1403042907714846E-3</v>
          </cell>
          <cell r="J264">
            <v>8.3707763671874991E-2</v>
          </cell>
          <cell r="K264">
            <v>0.13176867675781251</v>
          </cell>
          <cell r="L264">
            <v>0.266473190032959</v>
          </cell>
        </row>
        <row r="265">
          <cell r="G265">
            <v>55</v>
          </cell>
          <cell r="H265">
            <v>4.9944525146484377E-2</v>
          </cell>
          <cell r="I265">
            <v>3.1332849426269536E-3</v>
          </cell>
          <cell r="J265">
            <v>6.8940490722656247E-2</v>
          </cell>
          <cell r="K265">
            <v>0.14357031250000002</v>
          </cell>
          <cell r="L265">
            <v>0.26558861331176759</v>
          </cell>
        </row>
        <row r="266">
          <cell r="G266">
            <v>60</v>
          </cell>
          <cell r="H266">
            <v>5.3070098876953131E-2</v>
          </cell>
          <cell r="I266">
            <v>3.1228848266601564E-3</v>
          </cell>
          <cell r="J266">
            <v>5.5718444824218748E-2</v>
          </cell>
          <cell r="K266">
            <v>0.19763867187500003</v>
          </cell>
          <cell r="L266">
            <v>0.30955010040283204</v>
          </cell>
        </row>
        <row r="267">
          <cell r="G267">
            <v>65</v>
          </cell>
          <cell r="H267">
            <v>5.2615200805664071E-2</v>
          </cell>
          <cell r="I267">
            <v>3.124392761230469E-3</v>
          </cell>
          <cell r="J267">
            <v>5.6206970214843742E-2</v>
          </cell>
          <cell r="K267">
            <v>0.16605480957031252</v>
          </cell>
          <cell r="L267">
            <v>0.27800137335205077</v>
          </cell>
        </row>
        <row r="268">
          <cell r="G268">
            <v>70</v>
          </cell>
          <cell r="H268">
            <v>5.3032131958007815E-2</v>
          </cell>
          <cell r="I268">
            <v>3.1229774780273437E-3</v>
          </cell>
          <cell r="J268">
            <v>5.6722045898437497E-2</v>
          </cell>
          <cell r="K268">
            <v>0.17308300781250002</v>
          </cell>
          <cell r="L268">
            <v>0.2859601631469727</v>
          </cell>
        </row>
        <row r="269">
          <cell r="G269">
            <v>75</v>
          </cell>
          <cell r="H269">
            <v>5.3609692382812511E-2</v>
          </cell>
          <cell r="I269">
            <v>3.1204403076171882E-3</v>
          </cell>
          <cell r="J269">
            <v>6.2876403808593745E-2</v>
          </cell>
          <cell r="K269">
            <v>0.18950317382812501</v>
          </cell>
          <cell r="L269">
            <v>0.30910971032714846</v>
          </cell>
        </row>
        <row r="270">
          <cell r="G270">
            <v>80</v>
          </cell>
          <cell r="H270">
            <v>5.2773110961914067E-2</v>
          </cell>
          <cell r="I270">
            <v>3.1232483825683593E-3</v>
          </cell>
          <cell r="J270">
            <v>5.7693786621093736E-2</v>
          </cell>
          <cell r="K270">
            <v>0.17871130371093752</v>
          </cell>
          <cell r="L270">
            <v>0.29230144967651367</v>
          </cell>
        </row>
        <row r="271">
          <cell r="G271">
            <v>85</v>
          </cell>
          <cell r="H271">
            <v>5.4361981201171874E-2</v>
          </cell>
          <cell r="I271">
            <v>3.1179269714355475E-3</v>
          </cell>
          <cell r="J271">
            <v>7.3199157714843727E-2</v>
          </cell>
          <cell r="K271">
            <v>0.23365747070312504</v>
          </cell>
          <cell r="L271">
            <v>0.36433653659057619</v>
          </cell>
        </row>
        <row r="272">
          <cell r="G272">
            <v>90</v>
          </cell>
          <cell r="H272">
            <v>5.4938232421875004E-2</v>
          </cell>
          <cell r="I272">
            <v>3.1159943847656251E-3</v>
          </cell>
          <cell r="J272">
            <v>8.8502746582031236E-2</v>
          </cell>
          <cell r="K272">
            <v>0.20092614746093751</v>
          </cell>
          <cell r="L272">
            <v>0.34748312084960936</v>
          </cell>
        </row>
        <row r="273">
          <cell r="G273">
            <v>95</v>
          </cell>
          <cell r="H273">
            <v>5.3098397827148446E-2</v>
          </cell>
          <cell r="I273">
            <v>3.1228156738281254E-3</v>
          </cell>
          <cell r="J273">
            <v>6.3009155273437492E-2</v>
          </cell>
          <cell r="K273">
            <v>0.16278454589843752</v>
          </cell>
          <cell r="L273">
            <v>0.28201491467285156</v>
          </cell>
        </row>
        <row r="274">
          <cell r="G274">
            <v>100</v>
          </cell>
          <cell r="H274">
            <v>5.5470272827148448E-2</v>
          </cell>
          <cell r="I274">
            <v>3.1142249450683596E-3</v>
          </cell>
          <cell r="J274">
            <v>8.3107727050781247E-2</v>
          </cell>
          <cell r="K274">
            <v>0.21813232421874998</v>
          </cell>
          <cell r="L274">
            <v>0.35982454904174804</v>
          </cell>
        </row>
        <row r="275">
          <cell r="G275">
            <v>105</v>
          </cell>
          <cell r="H275">
            <v>5.2804028320312509E-2</v>
          </cell>
          <cell r="I275">
            <v>3.1231496887207033E-3</v>
          </cell>
          <cell r="J275">
            <v>6.4304809570312496E-2</v>
          </cell>
          <cell r="K275">
            <v>0.16405822753906249</v>
          </cell>
          <cell r="L275">
            <v>0.28429021511840818</v>
          </cell>
        </row>
        <row r="276">
          <cell r="G276">
            <v>110</v>
          </cell>
          <cell r="H276">
            <v>5.4408810424804686E-2</v>
          </cell>
          <cell r="I276">
            <v>3.1177863159179689E-3</v>
          </cell>
          <cell r="J276">
            <v>8.4785705566406244E-2</v>
          </cell>
          <cell r="K276">
            <v>0.2026473388671875</v>
          </cell>
          <cell r="L276">
            <v>0.34495964117431643</v>
          </cell>
        </row>
        <row r="277">
          <cell r="G277">
            <v>115</v>
          </cell>
          <cell r="H277">
            <v>5.1744781494140628E-2</v>
          </cell>
          <cell r="I277">
            <v>3.1266868896484379E-3</v>
          </cell>
          <cell r="J277">
            <v>5.2378417968749993E-2</v>
          </cell>
          <cell r="K277">
            <v>0.15288769531250004</v>
          </cell>
          <cell r="L277">
            <v>0.26013758166503909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3.1317672729492187E-2</v>
          </cell>
          <cell r="I284">
            <v>3.1954345397949219E-3</v>
          </cell>
          <cell r="J284">
            <v>0.15658831787109373</v>
          </cell>
          <cell r="K284">
            <v>0.14726513671875002</v>
          </cell>
          <cell r="L284">
            <v>0.33836656185913083</v>
          </cell>
        </row>
        <row r="285">
          <cell r="G285">
            <v>15</v>
          </cell>
          <cell r="H285">
            <v>2.5640158081054687E-2</v>
          </cell>
          <cell r="I285">
            <v>3.2144045715332037E-3</v>
          </cell>
          <cell r="J285">
            <v>1.0089111328125001E-2</v>
          </cell>
          <cell r="K285">
            <v>5.1348876953124997E-2</v>
          </cell>
          <cell r="L285">
            <v>9.0292550933837895E-2</v>
          </cell>
        </row>
        <row r="286">
          <cell r="G286">
            <v>20</v>
          </cell>
          <cell r="H286">
            <v>3.4386950683593751E-2</v>
          </cell>
          <cell r="I286">
            <v>3.1852274475097655E-3</v>
          </cell>
          <cell r="J286">
            <v>0.33360443115234373</v>
          </cell>
          <cell r="K286">
            <v>0.2119647216796875</v>
          </cell>
          <cell r="L286">
            <v>0.58314133096313481</v>
          </cell>
        </row>
        <row r="287">
          <cell r="G287">
            <v>25</v>
          </cell>
          <cell r="H287">
            <v>3.5551437377929693E-2</v>
          </cell>
          <cell r="I287">
            <v>3.181347839355469E-3</v>
          </cell>
          <cell r="J287">
            <v>0.28784765624999997</v>
          </cell>
          <cell r="K287">
            <v>0.25616491699218752</v>
          </cell>
          <cell r="L287">
            <v>0.58274535845947262</v>
          </cell>
        </row>
        <row r="288">
          <cell r="G288">
            <v>30</v>
          </cell>
          <cell r="H288">
            <v>2.6224163818359379E-2</v>
          </cell>
          <cell r="I288">
            <v>3.2123709411621096E-3</v>
          </cell>
          <cell r="J288">
            <v>1.6142578124999998E-3</v>
          </cell>
          <cell r="K288">
            <v>5.0631713867187497E-2</v>
          </cell>
          <cell r="L288">
            <v>8.1682506439208991E-2</v>
          </cell>
        </row>
        <row r="289">
          <cell r="G289">
            <v>35</v>
          </cell>
          <cell r="H289">
            <v>3.5812069702148439E-2</v>
          </cell>
          <cell r="I289">
            <v>3.1797099914550784E-3</v>
          </cell>
          <cell r="J289">
            <v>6.250469970703125E-2</v>
          </cell>
          <cell r="K289">
            <v>0.13219323730468749</v>
          </cell>
          <cell r="L289">
            <v>0.23368971670532226</v>
          </cell>
        </row>
        <row r="290">
          <cell r="G290">
            <v>40</v>
          </cell>
          <cell r="H290">
            <v>3.3962768554687502E-2</v>
          </cell>
          <cell r="I290">
            <v>3.1858753356933593E-3</v>
          </cell>
          <cell r="J290">
            <v>1.9880859375000001E-2</v>
          </cell>
          <cell r="K290">
            <v>8.3770385742187481E-2</v>
          </cell>
          <cell r="L290">
            <v>0.14079988900756835</v>
          </cell>
        </row>
        <row r="291">
          <cell r="G291">
            <v>45</v>
          </cell>
          <cell r="H291">
            <v>4.121878051757813E-2</v>
          </cell>
          <cell r="I291">
            <v>3.1624123840332035E-3</v>
          </cell>
          <cell r="J291">
            <v>5.9685058593749986E-2</v>
          </cell>
          <cell r="K291">
            <v>0.1114586181640625</v>
          </cell>
          <cell r="L291">
            <v>0.2155248696594238</v>
          </cell>
        </row>
        <row r="292">
          <cell r="G292">
            <v>50</v>
          </cell>
          <cell r="H292">
            <v>4.5445294189453131E-2</v>
          </cell>
          <cell r="I292">
            <v>3.1482991638183593E-3</v>
          </cell>
          <cell r="J292">
            <v>7.4064697265624993E-2</v>
          </cell>
          <cell r="K292">
            <v>0.1255035400390625</v>
          </cell>
          <cell r="L292">
            <v>0.24816183065795899</v>
          </cell>
        </row>
        <row r="293">
          <cell r="G293">
            <v>55</v>
          </cell>
          <cell r="H293">
            <v>4.7640023803710942E-2</v>
          </cell>
          <cell r="I293">
            <v>3.1410971984863283E-3</v>
          </cell>
          <cell r="J293">
            <v>5.9552307128906239E-2</v>
          </cell>
          <cell r="K293">
            <v>0.15501049804687503</v>
          </cell>
          <cell r="L293">
            <v>0.26534392617797853</v>
          </cell>
        </row>
        <row r="294">
          <cell r="G294">
            <v>60</v>
          </cell>
          <cell r="H294">
            <v>5.2858511352539071E-2</v>
          </cell>
          <cell r="I294">
            <v>3.1229405517578124E-3</v>
          </cell>
          <cell r="J294">
            <v>7.3220397949218738E-2</v>
          </cell>
          <cell r="K294">
            <v>0.157626708984375</v>
          </cell>
          <cell r="L294">
            <v>0.2868285588378906</v>
          </cell>
        </row>
        <row r="295">
          <cell r="G295">
            <v>65</v>
          </cell>
          <cell r="H295">
            <v>5.4546276855468756E-2</v>
          </cell>
          <cell r="I295">
            <v>3.1172606201171878E-3</v>
          </cell>
          <cell r="J295">
            <v>7.2115905761718738E-2</v>
          </cell>
          <cell r="K295">
            <v>0.20293994140624999</v>
          </cell>
          <cell r="L295">
            <v>0.33271938464355466</v>
          </cell>
        </row>
        <row r="296">
          <cell r="G296">
            <v>70</v>
          </cell>
          <cell r="H296">
            <v>5.3537686157226559E-2</v>
          </cell>
          <cell r="I296">
            <v>3.1206242675781257E-3</v>
          </cell>
          <cell r="J296">
            <v>7.099017333984374E-2</v>
          </cell>
          <cell r="K296">
            <v>0.17385180664062497</v>
          </cell>
          <cell r="L296">
            <v>0.30150029040527337</v>
          </cell>
        </row>
        <row r="297">
          <cell r="G297">
            <v>75</v>
          </cell>
          <cell r="H297">
            <v>5.7141018676757818E-2</v>
          </cell>
          <cell r="I297">
            <v>3.1092674255371092E-3</v>
          </cell>
          <cell r="J297">
            <v>0.10626489257812498</v>
          </cell>
          <cell r="K297">
            <v>0.24108728027343754</v>
          </cell>
          <cell r="L297">
            <v>0.40760245895385744</v>
          </cell>
        </row>
        <row r="298">
          <cell r="G298">
            <v>80</v>
          </cell>
          <cell r="H298">
            <v>5.3103433227539069E-2</v>
          </cell>
          <cell r="I298">
            <v>3.1226733398437502E-3</v>
          </cell>
          <cell r="J298">
            <v>6.8122741699218739E-2</v>
          </cell>
          <cell r="K298">
            <v>0.17435668945312502</v>
          </cell>
          <cell r="L298">
            <v>0.29870553771972658</v>
          </cell>
        </row>
        <row r="299">
          <cell r="G299">
            <v>85</v>
          </cell>
          <cell r="H299">
            <v>5.8076696777343756E-2</v>
          </cell>
          <cell r="I299">
            <v>3.1055210876464847E-3</v>
          </cell>
          <cell r="J299">
            <v>7.6034729003906246E-2</v>
          </cell>
          <cell r="K299">
            <v>0.28942407226562505</v>
          </cell>
          <cell r="L299">
            <v>0.42664101913452157</v>
          </cell>
        </row>
        <row r="300">
          <cell r="G300">
            <v>90</v>
          </cell>
          <cell r="H300">
            <v>5.3039483642578121E-2</v>
          </cell>
          <cell r="I300">
            <v>3.1229509582519533E-3</v>
          </cell>
          <cell r="J300">
            <v>6.4458801269531241E-2</v>
          </cell>
          <cell r="K300">
            <v>0.16517700195312501</v>
          </cell>
          <cell r="L300">
            <v>0.28579823782348635</v>
          </cell>
        </row>
        <row r="301">
          <cell r="G301">
            <v>95</v>
          </cell>
          <cell r="H301">
            <v>5.4053814697265626E-2</v>
          </cell>
          <cell r="I301">
            <v>3.1190052185058599E-3</v>
          </cell>
          <cell r="J301">
            <v>7.4792175292968735E-2</v>
          </cell>
          <cell r="K301">
            <v>0.16662854003906252</v>
          </cell>
          <cell r="L301">
            <v>0.29859353524780274</v>
          </cell>
        </row>
        <row r="302">
          <cell r="G302">
            <v>100</v>
          </cell>
          <cell r="H302">
            <v>5.4623117065429681E-2</v>
          </cell>
          <cell r="I302">
            <v>3.1170239562988283E-3</v>
          </cell>
          <cell r="J302">
            <v>8.0872192382812499E-2</v>
          </cell>
          <cell r="K302">
            <v>0.1993770751953125</v>
          </cell>
          <cell r="L302">
            <v>0.33798940859985349</v>
          </cell>
        </row>
        <row r="303">
          <cell r="G303">
            <v>105</v>
          </cell>
          <cell r="H303">
            <v>5.5817715454101573E-2</v>
          </cell>
          <cell r="I303">
            <v>3.1136713867187505E-3</v>
          </cell>
          <cell r="J303">
            <v>6.4283569335937499E-2</v>
          </cell>
          <cell r="K303">
            <v>0.20108679199218751</v>
          </cell>
          <cell r="L303">
            <v>0.3243017481689453</v>
          </cell>
        </row>
        <row r="304">
          <cell r="G304">
            <v>110</v>
          </cell>
          <cell r="H304">
            <v>5.4701971435546878E-2</v>
          </cell>
          <cell r="I304">
            <v>3.1167651367187501E-3</v>
          </cell>
          <cell r="J304">
            <v>6.9917541503906236E-2</v>
          </cell>
          <cell r="K304">
            <v>0.18876306152343753</v>
          </cell>
          <cell r="L304">
            <v>0.31649933959960941</v>
          </cell>
        </row>
        <row r="305">
          <cell r="G305">
            <v>115</v>
          </cell>
          <cell r="H305">
            <v>5.4169830322265633E-2</v>
          </cell>
          <cell r="I305">
            <v>3.1191717224121097E-3</v>
          </cell>
          <cell r="J305">
            <v>5.9169982910156245E-2</v>
          </cell>
          <cell r="K305">
            <v>0.1581373291015625</v>
          </cell>
          <cell r="L305">
            <v>0.27459631405639651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8.1969268798828127E-3</v>
          </cell>
          <cell r="I312">
            <v>3.2724197692871096E-3</v>
          </cell>
          <cell r="J312">
            <v>1.3864562988281249E-2</v>
          </cell>
          <cell r="K312">
            <v>4.5496826171874998E-2</v>
          </cell>
          <cell r="L312">
            <v>7.0830735809326167E-2</v>
          </cell>
        </row>
        <row r="313">
          <cell r="G313">
            <v>15</v>
          </cell>
          <cell r="H313">
            <v>8.2204925537109376E-3</v>
          </cell>
          <cell r="I313">
            <v>3.2723684082031248E-3</v>
          </cell>
          <cell r="J313">
            <v>1.3864562988281249E-2</v>
          </cell>
          <cell r="K313">
            <v>4.5427978515624995E-2</v>
          </cell>
          <cell r="L313">
            <v>7.078540246582031E-2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8.2616821289062496E-3</v>
          </cell>
          <cell r="I315">
            <v>3.2722317810058594E-3</v>
          </cell>
          <cell r="J315">
            <v>1.3864562988281249E-2</v>
          </cell>
          <cell r="K315">
            <v>4.5422241210937506E-2</v>
          </cell>
          <cell r="L315">
            <v>7.0820718109130862E-2</v>
          </cell>
        </row>
        <row r="316">
          <cell r="G316">
            <v>30</v>
          </cell>
          <cell r="H316">
            <v>1.2010839843750001E-2</v>
          </cell>
          <cell r="I316">
            <v>3.2590793151855472E-3</v>
          </cell>
          <cell r="J316">
            <v>4.9399475097656249E-2</v>
          </cell>
          <cell r="K316">
            <v>5.2811889648437499E-2</v>
          </cell>
          <cell r="L316">
            <v>0.11748128390502929</v>
          </cell>
        </row>
        <row r="317">
          <cell r="G317">
            <v>35</v>
          </cell>
          <cell r="H317">
            <v>2.0573840332031253E-2</v>
          </cell>
          <cell r="I317">
            <v>3.230499725341797E-3</v>
          </cell>
          <cell r="J317">
            <v>0.10171417236328126</v>
          </cell>
          <cell r="K317">
            <v>0.15398352050781253</v>
          </cell>
          <cell r="L317">
            <v>0.27950203292846687</v>
          </cell>
        </row>
        <row r="318">
          <cell r="G318">
            <v>40</v>
          </cell>
          <cell r="H318">
            <v>2.159532165527344E-2</v>
          </cell>
          <cell r="I318">
            <v>3.227073638916016E-3</v>
          </cell>
          <cell r="J318">
            <v>6.7612976074218747E-2</v>
          </cell>
          <cell r="K318">
            <v>6.7958374023437504E-2</v>
          </cell>
          <cell r="L318">
            <v>0.1603937453918457</v>
          </cell>
        </row>
        <row r="319">
          <cell r="G319">
            <v>45</v>
          </cell>
          <cell r="H319">
            <v>2.1106887817382815E-2</v>
          </cell>
          <cell r="I319">
            <v>3.2287964172363283E-3</v>
          </cell>
          <cell r="J319">
            <v>6.5903137207031254E-2</v>
          </cell>
          <cell r="K319">
            <v>6.8813232421875009E-2</v>
          </cell>
          <cell r="L319">
            <v>0.15905205386352539</v>
          </cell>
        </row>
        <row r="320">
          <cell r="G320">
            <v>50</v>
          </cell>
          <cell r="H320">
            <v>2.0999935913085938E-2</v>
          </cell>
          <cell r="I320">
            <v>3.229719573974609E-3</v>
          </cell>
          <cell r="J320">
            <v>5.9058471679687488E-2</v>
          </cell>
          <cell r="K320">
            <v>9.5566284179687516E-2</v>
          </cell>
          <cell r="L320">
            <v>0.17885441134643554</v>
          </cell>
        </row>
        <row r="321">
          <cell r="G321">
            <v>55</v>
          </cell>
          <cell r="H321">
            <v>2.4841845703125004E-2</v>
          </cell>
          <cell r="I321">
            <v>3.2170273437499997E-3</v>
          </cell>
          <cell r="J321">
            <v>6.0401916503906236E-2</v>
          </cell>
          <cell r="K321">
            <v>7.7201171875000002E-2</v>
          </cell>
          <cell r="L321">
            <v>0.16566196142578124</v>
          </cell>
        </row>
        <row r="322">
          <cell r="G322">
            <v>60</v>
          </cell>
          <cell r="H322">
            <v>5.2778851318359382E-2</v>
          </cell>
          <cell r="I322">
            <v>3.1237656860351568E-3</v>
          </cell>
          <cell r="J322">
            <v>5.1433227539062501E-2</v>
          </cell>
          <cell r="K322">
            <v>0.20082861328124998</v>
          </cell>
          <cell r="L322">
            <v>0.30816445782470703</v>
          </cell>
        </row>
        <row r="323">
          <cell r="G323">
            <v>65</v>
          </cell>
          <cell r="H323">
            <v>5.4290277099609374E-2</v>
          </cell>
          <cell r="I323">
            <v>3.1188484497070312E-3</v>
          </cell>
          <cell r="J323">
            <v>5.0265014648437495E-2</v>
          </cell>
          <cell r="K323">
            <v>0.1495772705078125</v>
          </cell>
          <cell r="L323">
            <v>0.2572514107055664</v>
          </cell>
        </row>
        <row r="324">
          <cell r="G324">
            <v>70</v>
          </cell>
          <cell r="H324">
            <v>5.2507946777343752E-2</v>
          </cell>
          <cell r="I324">
            <v>3.1239929504394532E-3</v>
          </cell>
          <cell r="J324">
            <v>5.3705932617187493E-2</v>
          </cell>
          <cell r="K324">
            <v>0.18683532714843751</v>
          </cell>
          <cell r="L324">
            <v>0.2961731994934082</v>
          </cell>
        </row>
        <row r="325">
          <cell r="G325">
            <v>75</v>
          </cell>
          <cell r="H325">
            <v>6.2299786376953131E-2</v>
          </cell>
          <cell r="I325">
            <v>3.0914461364746093E-3</v>
          </cell>
          <cell r="J325">
            <v>0.20536120605468747</v>
          </cell>
          <cell r="K325">
            <v>0.30413452148437503</v>
          </cell>
          <cell r="L325">
            <v>0.57488696005249018</v>
          </cell>
        </row>
        <row r="326">
          <cell r="G326">
            <v>80</v>
          </cell>
          <cell r="H326">
            <v>5.3931857299804688E-2</v>
          </cell>
          <cell r="I326">
            <v>3.1199089050292974E-3</v>
          </cell>
          <cell r="J326">
            <v>5.4263488769531243E-2</v>
          </cell>
          <cell r="K326">
            <v>0.20494226074218749</v>
          </cell>
          <cell r="L326">
            <v>0.3162575157165527</v>
          </cell>
        </row>
        <row r="327">
          <cell r="G327">
            <v>85</v>
          </cell>
          <cell r="H327">
            <v>6.2541586303710942E-2</v>
          </cell>
          <cell r="I327">
            <v>3.0912625122070316E-3</v>
          </cell>
          <cell r="J327">
            <v>0.15656707763671873</v>
          </cell>
          <cell r="K327">
            <v>0.32174804687500003</v>
          </cell>
          <cell r="L327">
            <v>0.54394797332763667</v>
          </cell>
        </row>
        <row r="328">
          <cell r="G328">
            <v>90</v>
          </cell>
          <cell r="H328">
            <v>5.6047329711914069E-2</v>
          </cell>
          <cell r="I328">
            <v>3.1125176086425782E-3</v>
          </cell>
          <cell r="J328">
            <v>6.8303283691406244E-2</v>
          </cell>
          <cell r="K328">
            <v>0.2191363525390625</v>
          </cell>
          <cell r="L328">
            <v>0.34659948355102538</v>
          </cell>
        </row>
        <row r="329">
          <cell r="G329">
            <v>95</v>
          </cell>
          <cell r="H329">
            <v>5.6786425781250004E-2</v>
          </cell>
          <cell r="I329">
            <v>3.1105172119140628E-3</v>
          </cell>
          <cell r="J329">
            <v>6.8754638671874993E-2</v>
          </cell>
          <cell r="K329">
            <v>0.23942346191406252</v>
          </cell>
          <cell r="L329">
            <v>0.36807504357910159</v>
          </cell>
        </row>
        <row r="330">
          <cell r="G330">
            <v>100</v>
          </cell>
          <cell r="H330">
            <v>5.845122985839845E-2</v>
          </cell>
          <cell r="I330">
            <v>3.1048876342773439E-3</v>
          </cell>
          <cell r="J330">
            <v>6.8069641113281246E-2</v>
          </cell>
          <cell r="K330">
            <v>0.28518420410156253</v>
          </cell>
          <cell r="L330">
            <v>0.41480996270751957</v>
          </cell>
        </row>
        <row r="331">
          <cell r="G331">
            <v>105</v>
          </cell>
          <cell r="H331">
            <v>5.9272503662109378E-2</v>
          </cell>
          <cell r="I331">
            <v>3.1017703857421871E-3</v>
          </cell>
          <cell r="J331">
            <v>0.10821899414062501</v>
          </cell>
          <cell r="K331">
            <v>0.25843115234375003</v>
          </cell>
          <cell r="L331">
            <v>0.42902442053222661</v>
          </cell>
        </row>
        <row r="332">
          <cell r="G332">
            <v>110</v>
          </cell>
          <cell r="H332">
            <v>5.9147927856445313E-2</v>
          </cell>
          <cell r="I332">
            <v>3.1019798583984378E-3</v>
          </cell>
          <cell r="J332">
            <v>7.4293029785156242E-2</v>
          </cell>
          <cell r="K332">
            <v>0.27293505859374995</v>
          </cell>
          <cell r="L332">
            <v>0.40947799609374991</v>
          </cell>
        </row>
        <row r="333">
          <cell r="G333">
            <v>115</v>
          </cell>
          <cell r="H333">
            <v>5.6994387817382822E-2</v>
          </cell>
          <cell r="I333">
            <v>3.1098209838867187E-3</v>
          </cell>
          <cell r="J333">
            <v>7.0538818359374991E-2</v>
          </cell>
          <cell r="K333">
            <v>0.23339929199218754</v>
          </cell>
          <cell r="L333">
            <v>0.36404231915283203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4.8115667724609373E-2</v>
          </cell>
          <cell r="I340">
            <v>3.1387225036621095E-3</v>
          </cell>
          <cell r="J340">
            <v>0.38886090087890618</v>
          </cell>
          <cell r="K340">
            <v>0.33579296875000003</v>
          </cell>
          <cell r="L340">
            <v>0.77590825985717771</v>
          </cell>
        </row>
        <row r="341">
          <cell r="G341">
            <v>15</v>
          </cell>
          <cell r="H341">
            <v>3.433649597167969E-2</v>
          </cell>
          <cell r="I341">
            <v>3.1847863464355471E-3</v>
          </cell>
          <cell r="J341">
            <v>1.0094421386718748E-2</v>
          </cell>
          <cell r="K341">
            <v>5.2123413085937501E-2</v>
          </cell>
          <cell r="L341">
            <v>9.9739116790771493E-2</v>
          </cell>
        </row>
        <row r="342">
          <cell r="G342">
            <v>20</v>
          </cell>
          <cell r="H342">
            <v>3.8402682495117184E-2</v>
          </cell>
          <cell r="I342">
            <v>3.1711286621093756E-3</v>
          </cell>
          <cell r="J342">
            <v>0.21679376220703125</v>
          </cell>
          <cell r="K342">
            <v>0.16511389160156251</v>
          </cell>
          <cell r="L342">
            <v>0.42348146496582029</v>
          </cell>
        </row>
        <row r="343">
          <cell r="G343">
            <v>25</v>
          </cell>
          <cell r="H343">
            <v>5.1203073120117196E-2</v>
          </cell>
          <cell r="I343">
            <v>3.1284680786132809E-3</v>
          </cell>
          <cell r="J343">
            <v>0.6247390136718749</v>
          </cell>
          <cell r="K343">
            <v>0.4323173828125001</v>
          </cell>
          <cell r="L343">
            <v>1.1113879376831055</v>
          </cell>
        </row>
        <row r="344">
          <cell r="G344">
            <v>30</v>
          </cell>
          <cell r="H344">
            <v>3.4263885498046875E-2</v>
          </cell>
          <cell r="I344">
            <v>3.1856188659667973E-3</v>
          </cell>
          <cell r="J344">
            <v>9.6674926757812488E-2</v>
          </cell>
          <cell r="K344">
            <v>0.10029956054687501</v>
          </cell>
          <cell r="L344">
            <v>0.23442399166870115</v>
          </cell>
        </row>
        <row r="345">
          <cell r="G345">
            <v>35</v>
          </cell>
          <cell r="H345">
            <v>4.2434225463867194E-2</v>
          </cell>
          <cell r="I345">
            <v>3.1576848144531247E-3</v>
          </cell>
          <cell r="J345">
            <v>7.5296630859374991E-2</v>
          </cell>
          <cell r="K345">
            <v>0.12658215332031253</v>
          </cell>
          <cell r="L345">
            <v>0.24747069445800784</v>
          </cell>
        </row>
        <row r="346">
          <cell r="G346">
            <v>40</v>
          </cell>
          <cell r="H346">
            <v>4.3409481811523438E-2</v>
          </cell>
          <cell r="I346">
            <v>3.1550519714355469E-3</v>
          </cell>
          <cell r="J346">
            <v>0.11684252929687497</v>
          </cell>
          <cell r="K346">
            <v>0.13029992675781249</v>
          </cell>
          <cell r="L346">
            <v>0.29370698983764643</v>
          </cell>
        </row>
        <row r="347">
          <cell r="G347">
            <v>45</v>
          </cell>
          <cell r="H347">
            <v>4.3105343627929692E-2</v>
          </cell>
          <cell r="I347">
            <v>3.1554292907714845E-3</v>
          </cell>
          <cell r="J347">
            <v>9.3818115234374985E-2</v>
          </cell>
          <cell r="K347">
            <v>0.11094226074218751</v>
          </cell>
          <cell r="L347">
            <v>0.25102114889526367</v>
          </cell>
        </row>
        <row r="348">
          <cell r="G348">
            <v>50</v>
          </cell>
          <cell r="H348">
            <v>4.567944030761719E-2</v>
          </cell>
          <cell r="I348">
            <v>3.1474992065429687E-3</v>
          </cell>
          <cell r="J348">
            <v>6.2855163574218748E-2</v>
          </cell>
          <cell r="K348">
            <v>0.12257751464843751</v>
          </cell>
          <cell r="L348">
            <v>0.23425961773681642</v>
          </cell>
        </row>
        <row r="349">
          <cell r="G349">
            <v>55</v>
          </cell>
          <cell r="H349">
            <v>4.4923324584960934E-2</v>
          </cell>
          <cell r="I349">
            <v>3.1500205993652344E-3</v>
          </cell>
          <cell r="J349">
            <v>4.8926879882812496E-2</v>
          </cell>
          <cell r="K349">
            <v>0.12926147460937501</v>
          </cell>
          <cell r="L349">
            <v>0.22626169967651366</v>
          </cell>
        </row>
        <row r="350">
          <cell r="G350">
            <v>60</v>
          </cell>
          <cell r="H350">
            <v>4.7391275024414072E-2</v>
          </cell>
          <cell r="I350">
            <v>3.1410928344726562E-3</v>
          </cell>
          <cell r="J350">
            <v>5.1911132812499997E-2</v>
          </cell>
          <cell r="K350">
            <v>0.18188403320312496</v>
          </cell>
          <cell r="L350">
            <v>0.28432753387451171</v>
          </cell>
        </row>
        <row r="351">
          <cell r="G351">
            <v>65</v>
          </cell>
          <cell r="H351">
            <v>4.7444851684570313E-2</v>
          </cell>
          <cell r="I351">
            <v>3.1409901123046879E-3</v>
          </cell>
          <cell r="J351">
            <v>5.9557617187499995E-2</v>
          </cell>
          <cell r="K351">
            <v>0.14623242187500002</v>
          </cell>
          <cell r="L351">
            <v>0.25637588085937502</v>
          </cell>
        </row>
        <row r="352">
          <cell r="G352">
            <v>70</v>
          </cell>
          <cell r="H352">
            <v>4.7558248901367187E-2</v>
          </cell>
          <cell r="I352">
            <v>3.1405053710937499E-3</v>
          </cell>
          <cell r="J352">
            <v>5.1353576660156247E-2</v>
          </cell>
          <cell r="K352">
            <v>0.15212463378906252</v>
          </cell>
          <cell r="L352">
            <v>0.25417696472167972</v>
          </cell>
        </row>
        <row r="353">
          <cell r="G353">
            <v>75</v>
          </cell>
          <cell r="H353">
            <v>4.8428466796874993E-2</v>
          </cell>
          <cell r="I353">
            <v>3.1383633117675791E-3</v>
          </cell>
          <cell r="J353">
            <v>5.511840820312499E-2</v>
          </cell>
          <cell r="K353">
            <v>0.18140783691406251</v>
          </cell>
          <cell r="L353">
            <v>0.28809307522583005</v>
          </cell>
        </row>
        <row r="354">
          <cell r="G354">
            <v>80</v>
          </cell>
          <cell r="H354">
            <v>4.7688162231445314E-2</v>
          </cell>
          <cell r="I354">
            <v>3.1400830688476569E-3</v>
          </cell>
          <cell r="J354">
            <v>5.1719970703125E-2</v>
          </cell>
          <cell r="K354">
            <v>0.16713916015624999</v>
          </cell>
          <cell r="L354">
            <v>0.26968737615966798</v>
          </cell>
        </row>
        <row r="355">
          <cell r="G355">
            <v>85</v>
          </cell>
          <cell r="H355">
            <v>5.0424700927734371E-2</v>
          </cell>
          <cell r="I355">
            <v>3.1311146850585944E-3</v>
          </cell>
          <cell r="J355">
            <v>8.3973266601562485E-2</v>
          </cell>
          <cell r="K355">
            <v>0.20781091308593749</v>
          </cell>
          <cell r="L355">
            <v>0.34533999530029291</v>
          </cell>
        </row>
        <row r="356">
          <cell r="G356">
            <v>90</v>
          </cell>
          <cell r="H356">
            <v>5.0656228637695318E-2</v>
          </cell>
          <cell r="I356">
            <v>3.1308941345214846E-3</v>
          </cell>
          <cell r="J356">
            <v>8.1838623046874989E-2</v>
          </cell>
          <cell r="K356">
            <v>0.18905566406249996</v>
          </cell>
          <cell r="L356">
            <v>0.32468140988159178</v>
          </cell>
        </row>
        <row r="357">
          <cell r="G357">
            <v>95</v>
          </cell>
          <cell r="H357">
            <v>5.0060238647460939E-2</v>
          </cell>
          <cell r="I357">
            <v>3.1329757690429687E-3</v>
          </cell>
          <cell r="J357">
            <v>7.1276916503906246E-2</v>
          </cell>
          <cell r="K357">
            <v>0.15925036621093752</v>
          </cell>
          <cell r="L357">
            <v>0.28372049713134767</v>
          </cell>
        </row>
        <row r="358">
          <cell r="G358">
            <v>100</v>
          </cell>
          <cell r="H358">
            <v>5.0725616455078129E-2</v>
          </cell>
          <cell r="I358">
            <v>3.1300649719238284E-3</v>
          </cell>
          <cell r="J358">
            <v>6.6301391601562495E-2</v>
          </cell>
          <cell r="K358">
            <v>0.22714562988281256</v>
          </cell>
          <cell r="L358">
            <v>0.34730270291137699</v>
          </cell>
        </row>
        <row r="359">
          <cell r="G359">
            <v>105</v>
          </cell>
          <cell r="H359">
            <v>5.0588351440429682E-2</v>
          </cell>
          <cell r="I359">
            <v>3.1312291564941411E-3</v>
          </cell>
          <cell r="J359">
            <v>6.9413085937499994E-2</v>
          </cell>
          <cell r="K359">
            <v>0.17470666503906251</v>
          </cell>
          <cell r="L359">
            <v>0.2978393315734863</v>
          </cell>
        </row>
        <row r="360">
          <cell r="G360">
            <v>110</v>
          </cell>
          <cell r="H360">
            <v>4.9116806030273442E-2</v>
          </cell>
          <cell r="I360">
            <v>3.1353645629882817E-3</v>
          </cell>
          <cell r="J360">
            <v>5.9212463378906247E-2</v>
          </cell>
          <cell r="K360">
            <v>0.16245178222656251</v>
          </cell>
          <cell r="L360">
            <v>0.27391641619873047</v>
          </cell>
        </row>
        <row r="361">
          <cell r="G361">
            <v>115</v>
          </cell>
          <cell r="H361">
            <v>4.8061688232421872E-2</v>
          </cell>
          <cell r="I361">
            <v>3.1395365600585942E-3</v>
          </cell>
          <cell r="J361">
            <v>5.55325927734375E-2</v>
          </cell>
          <cell r="K361">
            <v>0.13969189453125003</v>
          </cell>
          <cell r="L361">
            <v>0.24642571209716799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3.8598559570312503E-2</v>
          </cell>
          <cell r="I368">
            <v>3.1710924072265627E-3</v>
          </cell>
          <cell r="J368">
            <v>0.14643017578125</v>
          </cell>
          <cell r="K368">
            <v>0.26766821289062498</v>
          </cell>
          <cell r="L368">
            <v>0.45586804064941405</v>
          </cell>
        </row>
        <row r="369">
          <cell r="G369">
            <v>15</v>
          </cell>
          <cell r="H369">
            <v>3.5035006713867188E-2</v>
          </cell>
          <cell r="I369">
            <v>3.1830575256347662E-3</v>
          </cell>
          <cell r="J369">
            <v>7.0560058593750002E-2</v>
          </cell>
          <cell r="K369">
            <v>6.7321533203125006E-2</v>
          </cell>
          <cell r="L369">
            <v>0.17609965603637695</v>
          </cell>
        </row>
        <row r="370">
          <cell r="G370">
            <v>20</v>
          </cell>
          <cell r="H370">
            <v>3.3005740356445316E-2</v>
          </cell>
          <cell r="I370">
            <v>3.1891043701171877E-3</v>
          </cell>
          <cell r="J370">
            <v>1.0089111328125001E-2</v>
          </cell>
          <cell r="K370">
            <v>7.1217163085937507E-2</v>
          </cell>
          <cell r="L370">
            <v>0.11750111914062501</v>
          </cell>
        </row>
        <row r="371">
          <cell r="G371">
            <v>25</v>
          </cell>
          <cell r="H371">
            <v>4.5752151489257806E-2</v>
          </cell>
          <cell r="I371">
            <v>3.147386413574219E-3</v>
          </cell>
          <cell r="J371">
            <v>0.39641711425781251</v>
          </cell>
          <cell r="K371">
            <v>0.26642895507812503</v>
          </cell>
          <cell r="L371">
            <v>0.71174560723876956</v>
          </cell>
        </row>
        <row r="372">
          <cell r="G372">
            <v>30</v>
          </cell>
          <cell r="H372">
            <v>3.2910067749023435E-2</v>
          </cell>
          <cell r="I372">
            <v>3.1901618041992193E-3</v>
          </cell>
          <cell r="J372">
            <v>1.0094421386718748E-2</v>
          </cell>
          <cell r="K372">
            <v>6.4240600585937502E-2</v>
          </cell>
          <cell r="L372">
            <v>0.11043525152587891</v>
          </cell>
        </row>
        <row r="373">
          <cell r="G373">
            <v>35</v>
          </cell>
          <cell r="H373">
            <v>5.5415789794921885E-2</v>
          </cell>
          <cell r="I373">
            <v>3.1143857421875006E-3</v>
          </cell>
          <cell r="J373">
            <v>0.66815936279296861</v>
          </cell>
          <cell r="K373">
            <v>0.39531750488281253</v>
          </cell>
          <cell r="L373">
            <v>1.1220070432128906</v>
          </cell>
        </row>
        <row r="374">
          <cell r="G374">
            <v>40</v>
          </cell>
          <cell r="H374">
            <v>4.1779421997070312E-2</v>
          </cell>
          <cell r="I374">
            <v>3.1605130310058595E-3</v>
          </cell>
          <cell r="J374">
            <v>7.2184936523437493E-2</v>
          </cell>
          <cell r="K374">
            <v>7.4011230468749994E-2</v>
          </cell>
          <cell r="L374">
            <v>0.19113610202026365</v>
          </cell>
        </row>
        <row r="375">
          <cell r="G375">
            <v>45</v>
          </cell>
          <cell r="H375">
            <v>3.9042681884765632E-2</v>
          </cell>
          <cell r="I375">
            <v>3.1697264709472659E-3</v>
          </cell>
          <cell r="J375">
            <v>1.0089111328125001E-2</v>
          </cell>
          <cell r="K375">
            <v>5.2416015625E-2</v>
          </cell>
          <cell r="L375">
            <v>0.1047175353088379</v>
          </cell>
        </row>
        <row r="376">
          <cell r="G376">
            <v>50</v>
          </cell>
          <cell r="H376">
            <v>5.8251123046874999E-2</v>
          </cell>
          <cell r="I376">
            <v>3.1057147827148442E-3</v>
          </cell>
          <cell r="J376">
            <v>0.43292907714843748</v>
          </cell>
          <cell r="K376">
            <v>0.27735278320312501</v>
          </cell>
          <cell r="L376">
            <v>0.77163869818115227</v>
          </cell>
        </row>
        <row r="377">
          <cell r="G377">
            <v>55</v>
          </cell>
          <cell r="H377">
            <v>4.9778860473632808E-2</v>
          </cell>
          <cell r="I377">
            <v>3.1339022827148438E-3</v>
          </cell>
          <cell r="J377">
            <v>0.13949523925781246</v>
          </cell>
          <cell r="K377">
            <v>0.11187170410156251</v>
          </cell>
          <cell r="L377">
            <v>0.30427970611572264</v>
          </cell>
        </row>
        <row r="378">
          <cell r="G378">
            <v>60</v>
          </cell>
          <cell r="H378">
            <v>5.3430432128906254E-2</v>
          </cell>
          <cell r="I378">
            <v>3.1210143432617186E-3</v>
          </cell>
          <cell r="J378">
            <v>4.8895019531249993E-2</v>
          </cell>
          <cell r="K378">
            <v>0.19651989746093751</v>
          </cell>
          <cell r="L378">
            <v>0.30196636346435546</v>
          </cell>
        </row>
        <row r="379">
          <cell r="G379">
            <v>65</v>
          </cell>
          <cell r="H379">
            <v>5.428655090332031E-2</v>
          </cell>
          <cell r="I379">
            <v>3.1181992187500002E-3</v>
          </cell>
          <cell r="J379">
            <v>5.8808898925781235E-2</v>
          </cell>
          <cell r="K379">
            <v>0.1475233154296875</v>
          </cell>
          <cell r="L379">
            <v>0.26373696447753903</v>
          </cell>
        </row>
        <row r="380">
          <cell r="G380">
            <v>70</v>
          </cell>
          <cell r="H380">
            <v>5.3867001342773439E-2</v>
          </cell>
          <cell r="I380">
            <v>3.1202785034179694E-3</v>
          </cell>
          <cell r="J380">
            <v>5.0185363769531241E-2</v>
          </cell>
          <cell r="K380">
            <v>0.15361633300781249</v>
          </cell>
          <cell r="L380">
            <v>0.26078897662353517</v>
          </cell>
        </row>
        <row r="381">
          <cell r="G381">
            <v>75</v>
          </cell>
          <cell r="H381">
            <v>5.6046725463867186E-2</v>
          </cell>
          <cell r="I381">
            <v>3.1130550537109372E-3</v>
          </cell>
          <cell r="J381">
            <v>7.1839782714843745E-2</v>
          </cell>
          <cell r="K381">
            <v>0.18963513183593753</v>
          </cell>
          <cell r="L381">
            <v>0.3206346950683594</v>
          </cell>
        </row>
        <row r="382">
          <cell r="G382">
            <v>80</v>
          </cell>
          <cell r="H382">
            <v>5.4212832641601573E-2</v>
          </cell>
          <cell r="I382">
            <v>3.1184778442382819E-3</v>
          </cell>
          <cell r="J382">
            <v>5.8076110839843743E-2</v>
          </cell>
          <cell r="K382">
            <v>0.17018566894531251</v>
          </cell>
          <cell r="L382">
            <v>0.28559309027099611</v>
          </cell>
        </row>
        <row r="383">
          <cell r="G383">
            <v>85</v>
          </cell>
          <cell r="H383">
            <v>5.8924658203124994E-2</v>
          </cell>
          <cell r="I383">
            <v>3.1033515014648439E-3</v>
          </cell>
          <cell r="J383">
            <v>9.1200256347656244E-2</v>
          </cell>
          <cell r="K383">
            <v>0.25588378906249998</v>
          </cell>
          <cell r="L383">
            <v>0.40911205511474608</v>
          </cell>
        </row>
        <row r="384">
          <cell r="G384">
            <v>90</v>
          </cell>
          <cell r="H384">
            <v>5.9104724121093757E-2</v>
          </cell>
          <cell r="I384">
            <v>3.1028264770507812E-3</v>
          </cell>
          <cell r="J384">
            <v>0.11399633789062499</v>
          </cell>
          <cell r="K384">
            <v>0.23050769042968747</v>
          </cell>
          <cell r="L384">
            <v>0.406711578918457</v>
          </cell>
        </row>
        <row r="385">
          <cell r="G385">
            <v>95</v>
          </cell>
          <cell r="H385">
            <v>5.5043170166015634E-2</v>
          </cell>
          <cell r="I385">
            <v>3.1163498840332034E-3</v>
          </cell>
          <cell r="J385">
            <v>5.8293823242187494E-2</v>
          </cell>
          <cell r="K385">
            <v>0.15414990234375001</v>
          </cell>
          <cell r="L385">
            <v>0.27060324563598637</v>
          </cell>
        </row>
        <row r="386">
          <cell r="G386">
            <v>100</v>
          </cell>
          <cell r="H386">
            <v>5.5286984252929688E-2</v>
          </cell>
          <cell r="I386">
            <v>3.1148966674804687E-3</v>
          </cell>
          <cell r="J386">
            <v>5.6122009277343746E-2</v>
          </cell>
          <cell r="K386">
            <v>0.19485034179687499</v>
          </cell>
          <cell r="L386">
            <v>0.30937423199462888</v>
          </cell>
        </row>
        <row r="387">
          <cell r="G387">
            <v>105</v>
          </cell>
          <cell r="H387">
            <v>5.8910357666015635E-2</v>
          </cell>
          <cell r="I387">
            <v>3.1027274475097662E-3</v>
          </cell>
          <cell r="J387">
            <v>7.9194213867187488E-2</v>
          </cell>
          <cell r="K387">
            <v>0.19572241210937502</v>
          </cell>
          <cell r="L387">
            <v>0.3369297110900879</v>
          </cell>
        </row>
        <row r="388">
          <cell r="G388">
            <v>110</v>
          </cell>
          <cell r="H388">
            <v>5.5336431884765627E-2</v>
          </cell>
          <cell r="I388">
            <v>3.1147462768554689E-3</v>
          </cell>
          <cell r="J388">
            <v>6.0051452636718745E-2</v>
          </cell>
          <cell r="K388">
            <v>0.17034631347656251</v>
          </cell>
          <cell r="L388">
            <v>0.28884894427490238</v>
          </cell>
        </row>
        <row r="389">
          <cell r="G389">
            <v>115</v>
          </cell>
          <cell r="H389">
            <v>5.4808016967773439E-2</v>
          </cell>
          <cell r="I389">
            <v>3.1171051940917971E-3</v>
          </cell>
          <cell r="J389">
            <v>6.3348999023437491E-2</v>
          </cell>
          <cell r="K389">
            <v>0.15753491210937504</v>
          </cell>
          <cell r="L389">
            <v>0.27880903329467777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4.192957763671875E-2</v>
          </cell>
          <cell r="I396">
            <v>3.1585613098144534E-3</v>
          </cell>
          <cell r="J396">
            <v>0.25876446533203123</v>
          </cell>
          <cell r="K396">
            <v>0.28623986816406255</v>
          </cell>
          <cell r="L396">
            <v>0.59009247244262697</v>
          </cell>
        </row>
        <row r="397">
          <cell r="G397">
            <v>15</v>
          </cell>
          <cell r="H397">
            <v>3.2152340698242188E-2</v>
          </cell>
          <cell r="I397">
            <v>3.1927177734375001E-3</v>
          </cell>
          <cell r="J397">
            <v>1.0094421386718748E-2</v>
          </cell>
          <cell r="K397">
            <v>5.1928344726562499E-2</v>
          </cell>
          <cell r="L397">
            <v>9.7367824584960933E-2</v>
          </cell>
        </row>
        <row r="398">
          <cell r="G398">
            <v>20</v>
          </cell>
          <cell r="H398">
            <v>3.9633032226562497E-2</v>
          </cell>
          <cell r="I398">
            <v>3.167673706054688E-3</v>
          </cell>
          <cell r="J398">
            <v>0.30969323730468745</v>
          </cell>
          <cell r="K398">
            <v>0.22089196777343753</v>
          </cell>
          <cell r="L398">
            <v>0.57338591101074221</v>
          </cell>
        </row>
        <row r="399">
          <cell r="G399">
            <v>25</v>
          </cell>
          <cell r="H399">
            <v>3.6733044433593751E-2</v>
          </cell>
          <cell r="I399">
            <v>3.1773960571289065E-3</v>
          </cell>
          <cell r="J399">
            <v>0.153970458984375</v>
          </cell>
          <cell r="K399">
            <v>0.18808605957031252</v>
          </cell>
          <cell r="L399">
            <v>0.38196695904541017</v>
          </cell>
        </row>
        <row r="400">
          <cell r="G400">
            <v>30</v>
          </cell>
          <cell r="H400">
            <v>3.3753396606445316E-2</v>
          </cell>
          <cell r="I400">
            <v>3.1867746582031255E-3</v>
          </cell>
          <cell r="J400">
            <v>0.11843554687499998</v>
          </cell>
          <cell r="K400">
            <v>0.12966308593750001</v>
          </cell>
          <cell r="L400">
            <v>0.28503880407714843</v>
          </cell>
        </row>
        <row r="401">
          <cell r="G401">
            <v>35</v>
          </cell>
          <cell r="H401">
            <v>4.2072784423828127E-2</v>
          </cell>
          <cell r="I401">
            <v>3.1588755187988283E-3</v>
          </cell>
          <cell r="J401">
            <v>0.17182818603515623</v>
          </cell>
          <cell r="K401">
            <v>0.1888778076171875</v>
          </cell>
          <cell r="L401">
            <v>0.40593765359497069</v>
          </cell>
        </row>
        <row r="402">
          <cell r="G402">
            <v>40</v>
          </cell>
          <cell r="H402">
            <v>3.866855163574219E-2</v>
          </cell>
          <cell r="I402">
            <v>3.1701950988769537E-3</v>
          </cell>
          <cell r="J402">
            <v>0.10276025390624999</v>
          </cell>
          <cell r="K402">
            <v>0.12720178222656248</v>
          </cell>
          <cell r="L402">
            <v>0.27180078286743159</v>
          </cell>
        </row>
        <row r="403">
          <cell r="G403">
            <v>45</v>
          </cell>
          <cell r="H403">
            <v>4.7796624755859378E-2</v>
          </cell>
          <cell r="I403">
            <v>3.1405161132812501E-3</v>
          </cell>
          <cell r="J403">
            <v>0.33771441650390621</v>
          </cell>
          <cell r="K403">
            <v>0.20428247070312502</v>
          </cell>
          <cell r="L403">
            <v>0.5929340280761719</v>
          </cell>
        </row>
        <row r="404">
          <cell r="G404">
            <v>50</v>
          </cell>
          <cell r="H404">
            <v>3.8278408813476564E-2</v>
          </cell>
          <cell r="I404">
            <v>3.1714868469238286E-3</v>
          </cell>
          <cell r="J404">
            <v>6.1851562499999999E-2</v>
          </cell>
          <cell r="K404">
            <v>6.6546997070312502E-2</v>
          </cell>
          <cell r="L404">
            <v>0.1698484552307129</v>
          </cell>
        </row>
        <row r="405">
          <cell r="G405">
            <v>55</v>
          </cell>
          <cell r="H405">
            <v>4.6638684082031256E-2</v>
          </cell>
          <cell r="I405">
            <v>3.1436618957519534E-3</v>
          </cell>
          <cell r="J405">
            <v>6.2520629882812498E-2</v>
          </cell>
          <cell r="K405">
            <v>0.11767211914062499</v>
          </cell>
          <cell r="L405">
            <v>0.22997509500122071</v>
          </cell>
        </row>
        <row r="406">
          <cell r="G406">
            <v>60</v>
          </cell>
          <cell r="H406">
            <v>5.0519567871093754E-2</v>
          </cell>
          <cell r="I406">
            <v>3.130686004638672E-3</v>
          </cell>
          <cell r="J406">
            <v>6.0832031249999995E-2</v>
          </cell>
          <cell r="K406">
            <v>0.2056651611328125</v>
          </cell>
          <cell r="L406">
            <v>0.32014744625854491</v>
          </cell>
        </row>
        <row r="407">
          <cell r="G407">
            <v>65</v>
          </cell>
          <cell r="H407">
            <v>5.0062454223632806E-2</v>
          </cell>
          <cell r="I407">
            <v>3.1328767395019537E-3</v>
          </cell>
          <cell r="J407">
            <v>5.1380126953124994E-2</v>
          </cell>
          <cell r="K407">
            <v>0.17086267089843751</v>
          </cell>
          <cell r="L407">
            <v>0.27543812881469726</v>
          </cell>
        </row>
        <row r="408">
          <cell r="G408">
            <v>70</v>
          </cell>
          <cell r="H408">
            <v>5.1221704101562494E-2</v>
          </cell>
          <cell r="I408">
            <v>3.1283653564453126E-3</v>
          </cell>
          <cell r="J408">
            <v>6.4628723144531247E-2</v>
          </cell>
          <cell r="K408">
            <v>0.19230297851562503</v>
          </cell>
          <cell r="L408">
            <v>0.31128177111816407</v>
          </cell>
        </row>
        <row r="409">
          <cell r="G409">
            <v>75</v>
          </cell>
          <cell r="H409">
            <v>5.1290689086914067E-2</v>
          </cell>
          <cell r="I409">
            <v>3.1281182861328128E-3</v>
          </cell>
          <cell r="J409">
            <v>7.1037963867187498E-2</v>
          </cell>
          <cell r="K409">
            <v>0.22632519531250003</v>
          </cell>
          <cell r="L409">
            <v>0.35178196655273442</v>
          </cell>
        </row>
        <row r="410">
          <cell r="G410">
            <v>80</v>
          </cell>
          <cell r="H410">
            <v>5.0989471435546878E-2</v>
          </cell>
          <cell r="I410">
            <v>3.1297064514160156E-3</v>
          </cell>
          <cell r="J410">
            <v>5.9860290527343749E-2</v>
          </cell>
          <cell r="K410">
            <v>0.175389404296875</v>
          </cell>
          <cell r="L410">
            <v>0.28936887271118161</v>
          </cell>
        </row>
        <row r="411">
          <cell r="G411">
            <v>85</v>
          </cell>
          <cell r="H411">
            <v>5.402672424316407E-2</v>
          </cell>
          <cell r="I411">
            <v>3.1189938049316409E-3</v>
          </cell>
          <cell r="J411">
            <v>9.7062561035156245E-2</v>
          </cell>
          <cell r="K411">
            <v>0.24179296875</v>
          </cell>
          <cell r="L411">
            <v>0.39600124783325197</v>
          </cell>
        </row>
        <row r="412">
          <cell r="G412">
            <v>90</v>
          </cell>
          <cell r="H412">
            <v>5.2231301879882806E-2</v>
          </cell>
          <cell r="I412">
            <v>3.1250289001464849E-3</v>
          </cell>
          <cell r="J412">
            <v>7.0968933105468743E-2</v>
          </cell>
          <cell r="K412">
            <v>0.21319250488281252</v>
          </cell>
          <cell r="L412">
            <v>0.33951776876831052</v>
          </cell>
        </row>
        <row r="413">
          <cell r="G413">
            <v>95</v>
          </cell>
          <cell r="H413">
            <v>5.0523394775390626E-2</v>
          </cell>
          <cell r="I413">
            <v>3.1312680969238283E-3</v>
          </cell>
          <cell r="J413">
            <v>5.5750305175781244E-2</v>
          </cell>
          <cell r="K413">
            <v>0.19296276855468752</v>
          </cell>
          <cell r="L413">
            <v>0.30236773660278321</v>
          </cell>
        </row>
        <row r="414">
          <cell r="G414">
            <v>100</v>
          </cell>
          <cell r="H414">
            <v>5.322821044921875E-2</v>
          </cell>
          <cell r="I414">
            <v>3.122312469482422E-3</v>
          </cell>
          <cell r="J414">
            <v>7.0836181640624982E-2</v>
          </cell>
          <cell r="K414">
            <v>0.24462719726562501</v>
          </cell>
          <cell r="L414">
            <v>0.37181390182495117</v>
          </cell>
        </row>
        <row r="415">
          <cell r="G415">
            <v>105</v>
          </cell>
          <cell r="H415">
            <v>5.4585855102539063E-2</v>
          </cell>
          <cell r="I415">
            <v>3.1177648315429693E-3</v>
          </cell>
          <cell r="J415">
            <v>0.10903143310546873</v>
          </cell>
          <cell r="K415">
            <v>0.2450115966796875</v>
          </cell>
          <cell r="L415">
            <v>0.41174664971923824</v>
          </cell>
        </row>
        <row r="416">
          <cell r="G416">
            <v>110</v>
          </cell>
          <cell r="H416">
            <v>5.2818429565429689E-2</v>
          </cell>
          <cell r="I416">
            <v>3.1236810913085936E-3</v>
          </cell>
          <cell r="J416">
            <v>7.7686157226562497E-2</v>
          </cell>
          <cell r="K416">
            <v>0.21224584960937501</v>
          </cell>
          <cell r="L416">
            <v>0.34587411749267583</v>
          </cell>
        </row>
        <row r="417">
          <cell r="G417">
            <v>115</v>
          </cell>
          <cell r="H417">
            <v>5.0163565063476565E-2</v>
          </cell>
          <cell r="I417">
            <v>3.1319169921874999E-3</v>
          </cell>
          <cell r="J417">
            <v>6.1649780273437489E-2</v>
          </cell>
          <cell r="K417">
            <v>0.17864819335937501</v>
          </cell>
          <cell r="L417">
            <v>0.29359345568847656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4.5110540771484381E-2</v>
          </cell>
          <cell r="I424">
            <v>3.1487587280273439E-3</v>
          </cell>
          <cell r="J424">
            <v>0.27889489746093749</v>
          </cell>
          <cell r="K424">
            <v>0.28975109863281256</v>
          </cell>
          <cell r="L424">
            <v>0.61690529559326179</v>
          </cell>
        </row>
        <row r="425">
          <cell r="G425">
            <v>15</v>
          </cell>
          <cell r="H425">
            <v>3.4245959472656247E-2</v>
          </cell>
          <cell r="I425">
            <v>3.1850491943359377E-3</v>
          </cell>
          <cell r="J425">
            <v>1.00784912109375E-2</v>
          </cell>
          <cell r="K425">
            <v>5.4441284179687507E-2</v>
          </cell>
          <cell r="L425">
            <v>0.10195078405761719</v>
          </cell>
        </row>
        <row r="426">
          <cell r="G426">
            <v>20</v>
          </cell>
          <cell r="H426">
            <v>3.8323626708984378E-2</v>
          </cell>
          <cell r="I426">
            <v>3.1714042663574223E-3</v>
          </cell>
          <cell r="J426">
            <v>0.2170220947265625</v>
          </cell>
          <cell r="K426">
            <v>0.15130993652343752</v>
          </cell>
          <cell r="L426">
            <v>0.40982706222534182</v>
          </cell>
        </row>
        <row r="427">
          <cell r="G427">
            <v>25</v>
          </cell>
          <cell r="H427">
            <v>3.1632989501953132E-2</v>
          </cell>
          <cell r="I427">
            <v>3.1937198181152342E-3</v>
          </cell>
          <cell r="J427">
            <v>0</v>
          </cell>
          <cell r="K427">
            <v>4.5146850585937502E-2</v>
          </cell>
          <cell r="L427">
            <v>7.9973559906005867E-2</v>
          </cell>
        </row>
        <row r="428">
          <cell r="G428">
            <v>30</v>
          </cell>
          <cell r="H428">
            <v>3.1619494628906251E-2</v>
          </cell>
          <cell r="I428">
            <v>3.1937476806640623E-3</v>
          </cell>
          <cell r="J428">
            <v>0</v>
          </cell>
          <cell r="K428">
            <v>4.5146850585937502E-2</v>
          </cell>
          <cell r="L428">
            <v>7.9960092895507817E-2</v>
          </cell>
        </row>
        <row r="429">
          <cell r="G429">
            <v>35</v>
          </cell>
          <cell r="H429">
            <v>4.6982098388671872E-2</v>
          </cell>
          <cell r="I429">
            <v>3.1432620849609376E-3</v>
          </cell>
          <cell r="J429">
            <v>0.23760919189453125</v>
          </cell>
          <cell r="K429">
            <v>0.2284193115234375</v>
          </cell>
          <cell r="L429">
            <v>0.51615386389160156</v>
          </cell>
        </row>
        <row r="430">
          <cell r="G430">
            <v>40</v>
          </cell>
          <cell r="H430">
            <v>3.7796017456054688E-2</v>
          </cell>
          <cell r="I430">
            <v>3.1738524780273443E-3</v>
          </cell>
          <cell r="J430">
            <v>3.9421875000000002E-2</v>
          </cell>
          <cell r="K430">
            <v>7.3959594726562508E-2</v>
          </cell>
          <cell r="L430">
            <v>0.15435133966064454</v>
          </cell>
        </row>
        <row r="431">
          <cell r="G431">
            <v>45</v>
          </cell>
          <cell r="H431">
            <v>4.3163854980468749E-2</v>
          </cell>
          <cell r="I431">
            <v>3.15524365234375E-3</v>
          </cell>
          <cell r="J431">
            <v>4.9330444335937501E-2</v>
          </cell>
          <cell r="K431">
            <v>0.10826867675781249</v>
          </cell>
          <cell r="L431">
            <v>0.20391821972656249</v>
          </cell>
        </row>
        <row r="432">
          <cell r="G432">
            <v>50</v>
          </cell>
          <cell r="H432">
            <v>4.7342028808593756E-2</v>
          </cell>
          <cell r="I432">
            <v>3.1412801513671881E-3</v>
          </cell>
          <cell r="J432">
            <v>6.4655273437499994E-2</v>
          </cell>
          <cell r="K432">
            <v>0.11348388671875</v>
          </cell>
          <cell r="L432">
            <v>0.22862246911621092</v>
          </cell>
        </row>
        <row r="433">
          <cell r="G433">
            <v>55</v>
          </cell>
          <cell r="H433">
            <v>4.8486575317382812E-2</v>
          </cell>
          <cell r="I433">
            <v>3.1381494750976563E-3</v>
          </cell>
          <cell r="J433">
            <v>4.9755249023437503E-2</v>
          </cell>
          <cell r="K433">
            <v>0.11229052734375</v>
          </cell>
          <cell r="L433">
            <v>0.21367050115966796</v>
          </cell>
        </row>
        <row r="434">
          <cell r="G434">
            <v>60</v>
          </cell>
          <cell r="H434">
            <v>5.2311566162109371E-2</v>
          </cell>
          <cell r="I434">
            <v>3.1254236755371098E-3</v>
          </cell>
          <cell r="J434">
            <v>6.1947143554687494E-2</v>
          </cell>
          <cell r="K434">
            <v>0.18249218750000001</v>
          </cell>
          <cell r="L434">
            <v>0.29987632089233396</v>
          </cell>
        </row>
        <row r="435">
          <cell r="G435">
            <v>65</v>
          </cell>
          <cell r="H435">
            <v>5.1670962524414062E-2</v>
          </cell>
          <cell r="I435">
            <v>3.1268872985839849E-3</v>
          </cell>
          <cell r="J435">
            <v>5.0631408691406248E-2</v>
          </cell>
          <cell r="K435">
            <v>0.147070068359375</v>
          </cell>
          <cell r="L435">
            <v>0.2524993268737793</v>
          </cell>
        </row>
        <row r="436">
          <cell r="G436">
            <v>70</v>
          </cell>
          <cell r="H436">
            <v>5.3680490112304691E-2</v>
          </cell>
          <cell r="I436">
            <v>3.1208276977539059E-3</v>
          </cell>
          <cell r="J436">
            <v>6.1410827636718741E-2</v>
          </cell>
          <cell r="K436">
            <v>0.19377746582031249</v>
          </cell>
          <cell r="L436">
            <v>0.31198961126708979</v>
          </cell>
        </row>
        <row r="437">
          <cell r="G437">
            <v>75</v>
          </cell>
          <cell r="H437">
            <v>5.3568704223632815E-2</v>
          </cell>
          <cell r="I437">
            <v>3.1206289672851563E-3</v>
          </cell>
          <cell r="J437">
            <v>8.4058227539062502E-2</v>
          </cell>
          <cell r="K437">
            <v>0.19015148925781253</v>
          </cell>
          <cell r="L437">
            <v>0.33089904998779296</v>
          </cell>
        </row>
        <row r="438">
          <cell r="G438">
            <v>80</v>
          </cell>
          <cell r="H438">
            <v>5.4684750366210948E-2</v>
          </cell>
          <cell r="I438">
            <v>3.117391204833985E-3</v>
          </cell>
          <cell r="J438">
            <v>6.9503356933593732E-2</v>
          </cell>
          <cell r="K438">
            <v>0.19985900878906249</v>
          </cell>
          <cell r="L438">
            <v>0.32716450729370117</v>
          </cell>
        </row>
        <row r="439">
          <cell r="G439">
            <v>85</v>
          </cell>
          <cell r="H439">
            <v>5.5245089721679692E-2</v>
          </cell>
          <cell r="I439">
            <v>3.1150520935058598E-3</v>
          </cell>
          <cell r="J439">
            <v>8.4971557617187485E-2</v>
          </cell>
          <cell r="K439">
            <v>0.2372203369140625</v>
          </cell>
          <cell r="L439">
            <v>0.38055203634643553</v>
          </cell>
        </row>
        <row r="440">
          <cell r="G440">
            <v>90</v>
          </cell>
          <cell r="H440">
            <v>5.3841522216796868E-2</v>
          </cell>
          <cell r="I440">
            <v>3.1202778320312497E-3</v>
          </cell>
          <cell r="J440">
            <v>7.3613342285156244E-2</v>
          </cell>
          <cell r="K440">
            <v>0.20275634765625</v>
          </cell>
          <cell r="L440">
            <v>0.33333148999023438</v>
          </cell>
        </row>
        <row r="441">
          <cell r="G441">
            <v>95</v>
          </cell>
          <cell r="H441">
            <v>5.141385498046875E-2</v>
          </cell>
          <cell r="I441">
            <v>3.1284600219726568E-3</v>
          </cell>
          <cell r="J441">
            <v>5.2346557617187497E-2</v>
          </cell>
          <cell r="K441">
            <v>0.19172924804687502</v>
          </cell>
          <cell r="L441">
            <v>0.29861812066650395</v>
          </cell>
        </row>
        <row r="442">
          <cell r="G442">
            <v>100</v>
          </cell>
          <cell r="H442">
            <v>5.4875189208984383E-2</v>
          </cell>
          <cell r="I442">
            <v>3.1161558532714841E-3</v>
          </cell>
          <cell r="J442">
            <v>5.472546386718749E-2</v>
          </cell>
          <cell r="K442">
            <v>0.2210985107421875</v>
          </cell>
          <cell r="L442">
            <v>0.33381531967163086</v>
          </cell>
        </row>
        <row r="443">
          <cell r="G443">
            <v>105</v>
          </cell>
          <cell r="H443">
            <v>5.4869348144531253E-2</v>
          </cell>
          <cell r="I443">
            <v>3.1163049011230467E-3</v>
          </cell>
          <cell r="J443">
            <v>8.5752136230468748E-2</v>
          </cell>
          <cell r="K443">
            <v>0.19351354980468749</v>
          </cell>
          <cell r="L443">
            <v>0.33725133908081051</v>
          </cell>
        </row>
        <row r="444">
          <cell r="G444">
            <v>110</v>
          </cell>
          <cell r="H444">
            <v>5.3922290039062494E-2</v>
          </cell>
          <cell r="I444">
            <v>3.1199904785156251E-3</v>
          </cell>
          <cell r="J444">
            <v>6.1347106933593749E-2</v>
          </cell>
          <cell r="K444">
            <v>0.19444873046874997</v>
          </cell>
          <cell r="L444">
            <v>0.31283811791992183</v>
          </cell>
        </row>
        <row r="445">
          <cell r="G445">
            <v>115</v>
          </cell>
          <cell r="H445">
            <v>5.1728366088867189E-2</v>
          </cell>
          <cell r="I445">
            <v>3.1273461914062498E-3</v>
          </cell>
          <cell r="J445">
            <v>5.0243774414062498E-2</v>
          </cell>
          <cell r="K445">
            <v>0.16284765625</v>
          </cell>
          <cell r="L445">
            <v>0.26794714294433597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3.1860589599609371E-2</v>
          </cell>
          <cell r="I452">
            <v>3.1935489501953131E-3</v>
          </cell>
          <cell r="J452">
            <v>0.16244531249999999</v>
          </cell>
          <cell r="K452">
            <v>0.15561291503906252</v>
          </cell>
          <cell r="L452">
            <v>0.3531123660888672</v>
          </cell>
        </row>
        <row r="453">
          <cell r="G453">
            <v>15</v>
          </cell>
          <cell r="H453">
            <v>2.5623541259765625E-2</v>
          </cell>
          <cell r="I453">
            <v>3.214377380371094E-3</v>
          </cell>
          <cell r="J453">
            <v>1.01103515625E-2</v>
          </cell>
          <cell r="K453">
            <v>5.1383300781250002E-2</v>
          </cell>
          <cell r="L453">
            <v>9.0331570983886722E-2</v>
          </cell>
        </row>
        <row r="454">
          <cell r="G454">
            <v>20</v>
          </cell>
          <cell r="H454">
            <v>3.4983142089843752E-2</v>
          </cell>
          <cell r="I454">
            <v>3.1824217224121088E-3</v>
          </cell>
          <cell r="J454">
            <v>0.38049224853515623</v>
          </cell>
          <cell r="K454">
            <v>0.21600378417968752</v>
          </cell>
          <cell r="L454">
            <v>0.63466159652709964</v>
          </cell>
        </row>
        <row r="455">
          <cell r="G455">
            <v>25</v>
          </cell>
          <cell r="H455">
            <v>3.5312155151367194E-2</v>
          </cell>
          <cell r="I455">
            <v>3.1820830078125003E-3</v>
          </cell>
          <cell r="J455">
            <v>0.17347430419921875</v>
          </cell>
          <cell r="K455">
            <v>0.18863110351562501</v>
          </cell>
          <cell r="L455">
            <v>0.40059964587402347</v>
          </cell>
        </row>
        <row r="456">
          <cell r="G456">
            <v>30</v>
          </cell>
          <cell r="H456">
            <v>2.8816589355468755E-2</v>
          </cell>
          <cell r="I456">
            <v>3.2037375793457033E-3</v>
          </cell>
          <cell r="J456">
            <v>1.0036010742187499E-2</v>
          </cell>
          <cell r="K456">
            <v>6.4171752929687506E-2</v>
          </cell>
          <cell r="L456">
            <v>0.10622809060668946</v>
          </cell>
        </row>
        <row r="457">
          <cell r="G457">
            <v>35</v>
          </cell>
          <cell r="H457">
            <v>4.6081567382812508E-2</v>
          </cell>
          <cell r="I457">
            <v>3.1455004882812508E-3</v>
          </cell>
          <cell r="J457">
            <v>0.20221765136718747</v>
          </cell>
          <cell r="K457">
            <v>0.25656079101562501</v>
          </cell>
          <cell r="L457">
            <v>0.50800551025390628</v>
          </cell>
        </row>
        <row r="458">
          <cell r="G458">
            <v>40</v>
          </cell>
          <cell r="H458">
            <v>3.7299426269531255E-2</v>
          </cell>
          <cell r="I458">
            <v>3.1747786560058595E-3</v>
          </cell>
          <cell r="J458">
            <v>4.7201110839843748E-2</v>
          </cell>
          <cell r="K458">
            <v>9.0368286132812489E-2</v>
          </cell>
          <cell r="L458">
            <v>0.17804360189819335</v>
          </cell>
        </row>
        <row r="459">
          <cell r="G459">
            <v>45</v>
          </cell>
          <cell r="H459">
            <v>4.2155667114257812E-2</v>
          </cell>
          <cell r="I459">
            <v>3.1592333679199215E-3</v>
          </cell>
          <cell r="J459">
            <v>6.1729431152343736E-2</v>
          </cell>
          <cell r="K459">
            <v>0.10486645507812502</v>
          </cell>
          <cell r="L459">
            <v>0.21191078671264649</v>
          </cell>
        </row>
        <row r="460">
          <cell r="G460">
            <v>50</v>
          </cell>
          <cell r="H460">
            <v>5.0175347900390632E-2</v>
          </cell>
          <cell r="I460">
            <v>3.1326192626953122E-3</v>
          </cell>
          <cell r="J460">
            <v>0.13614459228515624</v>
          </cell>
          <cell r="K460">
            <v>0.15985278320312499</v>
          </cell>
          <cell r="L460">
            <v>0.34930534265136715</v>
          </cell>
        </row>
        <row r="461">
          <cell r="G461">
            <v>55</v>
          </cell>
          <cell r="H461">
            <v>4.9487411499023443E-2</v>
          </cell>
          <cell r="I461">
            <v>3.1347354736328127E-3</v>
          </cell>
          <cell r="J461">
            <v>5.9961181640624993E-2</v>
          </cell>
          <cell r="K461">
            <v>0.1411319580078125</v>
          </cell>
          <cell r="L461">
            <v>0.25371528662109377</v>
          </cell>
        </row>
        <row r="462">
          <cell r="G462">
            <v>60</v>
          </cell>
          <cell r="H462">
            <v>5.2799697875976562E-2</v>
          </cell>
          <cell r="I462">
            <v>3.1236710205078131E-3</v>
          </cell>
          <cell r="J462">
            <v>5.78052978515625E-2</v>
          </cell>
          <cell r="K462">
            <v>0.19550439453125001</v>
          </cell>
          <cell r="L462">
            <v>0.30923306127929689</v>
          </cell>
        </row>
        <row r="463">
          <cell r="G463">
            <v>65</v>
          </cell>
          <cell r="H463">
            <v>5.2999301147460945E-2</v>
          </cell>
          <cell r="I463">
            <v>3.1225054931640628E-3</v>
          </cell>
          <cell r="J463">
            <v>5.8718627929687496E-2</v>
          </cell>
          <cell r="K463">
            <v>0.16973242187500001</v>
          </cell>
          <cell r="L463">
            <v>0.28457285644531249</v>
          </cell>
        </row>
        <row r="464">
          <cell r="G464">
            <v>70</v>
          </cell>
          <cell r="H464">
            <v>5.385572204589844E-2</v>
          </cell>
          <cell r="I464">
            <v>3.1196239013671881E-3</v>
          </cell>
          <cell r="J464">
            <v>7.3188537597656242E-2</v>
          </cell>
          <cell r="K464">
            <v>0.1889638671875</v>
          </cell>
          <cell r="L464">
            <v>0.31912775073242183</v>
          </cell>
        </row>
        <row r="465">
          <cell r="G465">
            <v>75</v>
          </cell>
          <cell r="H465">
            <v>5.4381015014648447E-2</v>
          </cell>
          <cell r="I465">
            <v>3.1179111938476564E-3</v>
          </cell>
          <cell r="J465">
            <v>7.5216979980468737E-2</v>
          </cell>
          <cell r="K465">
            <v>0.21117297363281248</v>
          </cell>
          <cell r="L465">
            <v>0.34388887982177729</v>
          </cell>
        </row>
        <row r="466">
          <cell r="G466">
            <v>80</v>
          </cell>
          <cell r="H466">
            <v>5.3882208251953126E-2</v>
          </cell>
          <cell r="I466">
            <v>3.1200979003906254E-3</v>
          </cell>
          <cell r="J466">
            <v>5.9934631347656239E-2</v>
          </cell>
          <cell r="K466">
            <v>0.18219384765625002</v>
          </cell>
          <cell r="L466">
            <v>0.29913078515625002</v>
          </cell>
        </row>
        <row r="467">
          <cell r="G467">
            <v>85</v>
          </cell>
          <cell r="H467">
            <v>5.4024005126953135E-2</v>
          </cell>
          <cell r="I467">
            <v>3.1196745910644533E-3</v>
          </cell>
          <cell r="J467">
            <v>6.7634216308593731E-2</v>
          </cell>
          <cell r="K467">
            <v>0.25304382324218749</v>
          </cell>
          <cell r="L467">
            <v>0.37782171926879882</v>
          </cell>
        </row>
        <row r="468">
          <cell r="G468">
            <v>90</v>
          </cell>
          <cell r="H468">
            <v>5.5662423706054689E-2</v>
          </cell>
          <cell r="I468">
            <v>3.1141937255859376E-3</v>
          </cell>
          <cell r="J468">
            <v>7.5737365722656255E-2</v>
          </cell>
          <cell r="K468">
            <v>0.19144238281250001</v>
          </cell>
          <cell r="L468">
            <v>0.32595636596679689</v>
          </cell>
        </row>
        <row r="469">
          <cell r="G469">
            <v>95</v>
          </cell>
          <cell r="H469">
            <v>5.2999099731445315E-2</v>
          </cell>
          <cell r="I469">
            <v>3.1230875854492191E-3</v>
          </cell>
          <cell r="J469">
            <v>5.843188476562499E-2</v>
          </cell>
          <cell r="K469">
            <v>0.15864221191406253</v>
          </cell>
          <cell r="L469">
            <v>0.27319628399658202</v>
          </cell>
        </row>
        <row r="470">
          <cell r="G470">
            <v>100</v>
          </cell>
          <cell r="H470">
            <v>5.4991708374023437E-2</v>
          </cell>
          <cell r="I470">
            <v>3.116449920654297E-3</v>
          </cell>
          <cell r="J470">
            <v>6.2982604980468745E-2</v>
          </cell>
          <cell r="K470">
            <v>0.20804614257812498</v>
          </cell>
          <cell r="L470">
            <v>0.32913690585327149</v>
          </cell>
        </row>
        <row r="471">
          <cell r="G471">
            <v>105</v>
          </cell>
          <cell r="H471">
            <v>5.4953237915039067E-2</v>
          </cell>
          <cell r="I471">
            <v>3.1165210876464844E-3</v>
          </cell>
          <cell r="J471">
            <v>6.6078369140624996E-2</v>
          </cell>
          <cell r="K471">
            <v>0.17791955566406251</v>
          </cell>
          <cell r="L471">
            <v>0.30206768380737303</v>
          </cell>
        </row>
        <row r="472">
          <cell r="G472">
            <v>110</v>
          </cell>
          <cell r="H472">
            <v>6.0401339721679694E-2</v>
          </cell>
          <cell r="I472">
            <v>3.0984426574707036E-3</v>
          </cell>
          <cell r="J472">
            <v>0.11366711425781249</v>
          </cell>
          <cell r="K472">
            <v>0.24660656738281253</v>
          </cell>
          <cell r="L472">
            <v>0.42377346401977545</v>
          </cell>
        </row>
        <row r="473">
          <cell r="G473">
            <v>115</v>
          </cell>
          <cell r="H473">
            <v>5.3776162719726565E-2</v>
          </cell>
          <cell r="I473">
            <v>3.1206068115234376E-3</v>
          </cell>
          <cell r="J473">
            <v>5.1465087890624997E-2</v>
          </cell>
          <cell r="K473">
            <v>0.17057580566406252</v>
          </cell>
          <cell r="L473">
            <v>0.27893766308593754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979258449071" createdVersion="6" refreshedVersion="6" minRefreshableVersion="3" recordCount="301" xr:uid="{44816A73-F9D6-4817-83DA-A5AEA54DE711}">
  <cacheSource type="worksheet">
    <worksheetSource ref="A1:D302" sheet="Router"/>
  </cacheSource>
  <cacheFields count="4">
    <cacheField name="tiempo" numFmtId="0">
      <sharedItems containsSemiMixedTypes="0" containsString="0" containsNumber="1" containsInteger="1" minValue="330780849" maxValue="6933541038"/>
    </cacheField>
    <cacheField name="Router" numFmtId="0">
      <sharedItems containsSemiMixedTypes="0" containsString="0" containsNumber="1" containsInteger="1" minValue="18" maxValue="24" count="7">
        <n v="18"/>
        <n v="19"/>
        <n v="24"/>
        <n v="22"/>
        <n v="20"/>
        <n v="21"/>
        <n v="2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"/>
        <n v="14"/>
        <n v="16"/>
        <n v="11"/>
        <n v="15"/>
        <n v="9"/>
        <n v="13"/>
        <n v="8"/>
        <n v="2"/>
        <n v="10"/>
        <n v="17"/>
        <n v="3"/>
        <n v="1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330780849"/>
    <x v="0"/>
    <s v="Hello 1 "/>
    <x v="0"/>
  </r>
  <r>
    <n v="330790161"/>
    <x v="0"/>
    <s v="Hello 1 "/>
    <x v="1"/>
  </r>
  <r>
    <n v="331077530"/>
    <x v="0"/>
    <s v="Hello 1 "/>
    <x v="2"/>
  </r>
  <r>
    <n v="331146143"/>
    <x v="0"/>
    <s v="Hello 1 "/>
    <x v="3"/>
  </r>
  <r>
    <n v="331156858"/>
    <x v="0"/>
    <s v="Hello 1 "/>
    <x v="4"/>
  </r>
  <r>
    <n v="331166818"/>
    <x v="0"/>
    <s v="Hello 1 "/>
    <x v="5"/>
  </r>
  <r>
    <n v="331386757"/>
    <x v="0"/>
    <s v="Hello 1 "/>
    <x v="6"/>
  </r>
  <r>
    <n v="331397083"/>
    <x v="0"/>
    <s v="Hello 1 "/>
    <x v="7"/>
  </r>
  <r>
    <n v="331407018"/>
    <x v="0"/>
    <s v="Hello 1 "/>
    <x v="8"/>
  </r>
  <r>
    <n v="331417178"/>
    <x v="0"/>
    <s v="Hello 1 "/>
    <x v="9"/>
  </r>
  <r>
    <n v="332001812"/>
    <x v="0"/>
    <s v="Hello 1 "/>
    <x v="10"/>
  </r>
  <r>
    <n v="332012289"/>
    <x v="0"/>
    <s v="Hello 1 "/>
    <x v="11"/>
  </r>
  <r>
    <n v="332031825"/>
    <x v="0"/>
    <s v="Hello 1 "/>
    <x v="12"/>
  </r>
  <r>
    <n v="332041895"/>
    <x v="0"/>
    <s v="Hello 1 "/>
    <x v="13"/>
  </r>
  <r>
    <n v="332061145"/>
    <x v="0"/>
    <s v="Hello 1 "/>
    <x v="14"/>
  </r>
  <r>
    <n v="630802337"/>
    <x v="1"/>
    <s v="Hello 2 "/>
    <x v="1"/>
  </r>
  <r>
    <n v="630899061"/>
    <x v="0"/>
    <s v="Hello 2 "/>
    <x v="4"/>
  </r>
  <r>
    <n v="631150343"/>
    <x v="1"/>
    <s v="Hello 2 "/>
    <x v="2"/>
  </r>
  <r>
    <n v="1230820701"/>
    <x v="1"/>
    <s v="Hello 4 "/>
    <x v="1"/>
  </r>
  <r>
    <n v="1231711220"/>
    <x v="1"/>
    <s v="Hello 4 "/>
    <x v="10"/>
  </r>
  <r>
    <n v="1233951997"/>
    <x v="1"/>
    <s v="Hello 4 "/>
    <x v="2"/>
  </r>
  <r>
    <n v="1233966566"/>
    <x v="1"/>
    <s v="Hello 4 "/>
    <x v="14"/>
  </r>
  <r>
    <n v="1235592207"/>
    <x v="1"/>
    <s v="Hello 4 "/>
    <x v="9"/>
  </r>
  <r>
    <n v="1235602427"/>
    <x v="1"/>
    <s v="Hello 4 "/>
    <x v="6"/>
  </r>
  <r>
    <n v="1235612653"/>
    <x v="1"/>
    <s v="Hello 4 "/>
    <x v="7"/>
  </r>
  <r>
    <n v="1531060028"/>
    <x v="1"/>
    <s v="Hello 5 "/>
    <x v="15"/>
  </r>
  <r>
    <n v="1830668975"/>
    <x v="2"/>
    <s v="Hello 6 "/>
    <x v="10"/>
  </r>
  <r>
    <n v="1830799484"/>
    <x v="3"/>
    <s v="Hello 6 "/>
    <x v="3"/>
  </r>
  <r>
    <n v="1831184255"/>
    <x v="2"/>
    <s v="Hello 6 "/>
    <x v="7"/>
  </r>
  <r>
    <n v="1831226863"/>
    <x v="2"/>
    <s v="Hello 6 "/>
    <x v="13"/>
  </r>
  <r>
    <n v="1831254420"/>
    <x v="2"/>
    <s v="Hello 6 "/>
    <x v="6"/>
  </r>
  <r>
    <n v="1831421631"/>
    <x v="2"/>
    <s v="Hello 6 "/>
    <x v="14"/>
  </r>
  <r>
    <n v="1832298724"/>
    <x v="2"/>
    <s v="Hello 6 "/>
    <x v="1"/>
  </r>
  <r>
    <n v="1833230569"/>
    <x v="2"/>
    <s v="Hello 6 "/>
    <x v="8"/>
  </r>
  <r>
    <n v="1833239611"/>
    <x v="2"/>
    <s v="Hello 6 "/>
    <x v="4"/>
  </r>
  <r>
    <n v="2130669831"/>
    <x v="3"/>
    <s v="Hello 7 "/>
    <x v="0"/>
  </r>
  <r>
    <n v="2130775719"/>
    <x v="2"/>
    <s v="Hello 7 "/>
    <x v="16"/>
  </r>
  <r>
    <n v="2130819421"/>
    <x v="4"/>
    <s v="Hello 7 "/>
    <x v="1"/>
  </r>
  <r>
    <n v="2130823912"/>
    <x v="5"/>
    <s v="Hello 7 "/>
    <x v="3"/>
  </r>
  <r>
    <n v="2130825923"/>
    <x v="2"/>
    <s v="Hello 7 "/>
    <x v="4"/>
  </r>
  <r>
    <n v="2130947270"/>
    <x v="2"/>
    <s v="Hello 7 "/>
    <x v="15"/>
  </r>
  <r>
    <n v="2131124723"/>
    <x v="6"/>
    <s v="Hello 7 "/>
    <x v="8"/>
  </r>
  <r>
    <n v="2131661288"/>
    <x v="3"/>
    <s v="Hello 7 "/>
    <x v="12"/>
  </r>
  <r>
    <n v="2430563812"/>
    <x v="3"/>
    <s v="Hello 8 "/>
    <x v="10"/>
  </r>
  <r>
    <n v="2430719822"/>
    <x v="4"/>
    <s v="Hello 8 "/>
    <x v="11"/>
  </r>
  <r>
    <n v="2430851654"/>
    <x v="3"/>
    <s v="Hello 8 "/>
    <x v="0"/>
  </r>
  <r>
    <n v="2430900463"/>
    <x v="5"/>
    <s v="Hello 8 "/>
    <x v="3"/>
  </r>
  <r>
    <n v="2430961196"/>
    <x v="4"/>
    <s v="Hello 8 "/>
    <x v="7"/>
  </r>
  <r>
    <n v="2431025605"/>
    <x v="3"/>
    <s v="Hello 8 "/>
    <x v="5"/>
  </r>
  <r>
    <n v="2431059787"/>
    <x v="3"/>
    <s v="Hello 8 "/>
    <x v="12"/>
  </r>
  <r>
    <n v="2431216240"/>
    <x v="3"/>
    <s v="Hello 8 "/>
    <x v="13"/>
  </r>
  <r>
    <n v="2431373966"/>
    <x v="3"/>
    <s v="Hello 8 "/>
    <x v="6"/>
  </r>
  <r>
    <n v="2431385527"/>
    <x v="3"/>
    <s v="Hello 8 "/>
    <x v="1"/>
  </r>
  <r>
    <n v="2431396081"/>
    <x v="3"/>
    <s v="Hello 8 "/>
    <x v="2"/>
  </r>
  <r>
    <n v="2431630008"/>
    <x v="3"/>
    <s v="Hello 8 "/>
    <x v="14"/>
  </r>
  <r>
    <n v="2730516708"/>
    <x v="5"/>
    <s v="Hello 9 "/>
    <x v="10"/>
  </r>
  <r>
    <n v="2730631188"/>
    <x v="5"/>
    <s v="Hello 9 "/>
    <x v="0"/>
  </r>
  <r>
    <n v="2730720058"/>
    <x v="3"/>
    <s v="Hello 9 "/>
    <x v="11"/>
  </r>
  <r>
    <n v="2730753684"/>
    <x v="5"/>
    <s v="Hello 9 "/>
    <x v="6"/>
  </r>
  <r>
    <n v="2730834581"/>
    <x v="3"/>
    <s v="Hello 9 "/>
    <x v="4"/>
  </r>
  <r>
    <n v="2730844478"/>
    <x v="5"/>
    <s v="Hello 9 "/>
    <x v="7"/>
  </r>
  <r>
    <n v="2730872231"/>
    <x v="5"/>
    <s v="Hello 9 "/>
    <x v="3"/>
  </r>
  <r>
    <n v="2730983694"/>
    <x v="5"/>
    <s v="Hello 9 "/>
    <x v="12"/>
  </r>
  <r>
    <n v="2731009702"/>
    <x v="5"/>
    <s v="Hello 9 "/>
    <x v="1"/>
  </r>
  <r>
    <n v="2731153237"/>
    <x v="5"/>
    <s v="Hello 9 "/>
    <x v="5"/>
  </r>
  <r>
    <n v="2731154540"/>
    <x v="3"/>
    <s v="Hello 9 "/>
    <x v="8"/>
  </r>
  <r>
    <n v="2731187334"/>
    <x v="5"/>
    <s v="Hello 9 "/>
    <x v="13"/>
  </r>
  <r>
    <n v="2731251302"/>
    <x v="5"/>
    <s v="Hello 9 "/>
    <x v="16"/>
  </r>
  <r>
    <n v="2731326059"/>
    <x v="3"/>
    <s v="Hello 9 "/>
    <x v="15"/>
  </r>
  <r>
    <n v="2731708909"/>
    <x v="5"/>
    <s v="Hello 9 "/>
    <x v="9"/>
  </r>
  <r>
    <n v="2731876335"/>
    <x v="5"/>
    <s v="Hello 9 "/>
    <x v="2"/>
  </r>
  <r>
    <n v="2732259636"/>
    <x v="5"/>
    <s v="Hello 9 "/>
    <x v="14"/>
  </r>
  <r>
    <n v="3030561722"/>
    <x v="5"/>
    <s v="Hello 10 "/>
    <x v="10"/>
  </r>
  <r>
    <n v="3030580705"/>
    <x v="5"/>
    <s v="Hello 10 "/>
    <x v="6"/>
  </r>
  <r>
    <n v="3030622158"/>
    <x v="5"/>
    <s v="Hello 10 "/>
    <x v="11"/>
  </r>
  <r>
    <n v="3030711318"/>
    <x v="5"/>
    <s v="Hello 10 "/>
    <x v="0"/>
  </r>
  <r>
    <n v="3030930508"/>
    <x v="5"/>
    <s v="Hello 10 "/>
    <x v="4"/>
  </r>
  <r>
    <n v="3031060322"/>
    <x v="5"/>
    <s v="Hello 10 "/>
    <x v="12"/>
  </r>
  <r>
    <n v="3031066920"/>
    <x v="5"/>
    <s v="Hello 10 "/>
    <x v="15"/>
  </r>
  <r>
    <n v="3031085882"/>
    <x v="5"/>
    <s v="Hello 10 "/>
    <x v="16"/>
  </r>
  <r>
    <n v="3031106630"/>
    <x v="5"/>
    <s v="Hello 10 "/>
    <x v="7"/>
  </r>
  <r>
    <n v="3031273660"/>
    <x v="5"/>
    <s v="Hello 10 "/>
    <x v="13"/>
  </r>
  <r>
    <n v="3031286737"/>
    <x v="5"/>
    <s v="Hello 10 "/>
    <x v="9"/>
  </r>
  <r>
    <n v="3031337682"/>
    <x v="5"/>
    <s v="Hello 10 "/>
    <x v="2"/>
  </r>
  <r>
    <n v="3031379280"/>
    <x v="5"/>
    <s v="Hello 10 "/>
    <x v="14"/>
  </r>
  <r>
    <n v="3031446678"/>
    <x v="5"/>
    <s v="Hello 10 "/>
    <x v="3"/>
  </r>
  <r>
    <n v="3032114530"/>
    <x v="5"/>
    <s v="Hello 10 "/>
    <x v="5"/>
  </r>
  <r>
    <n v="3032236915"/>
    <x v="5"/>
    <s v="Hello 10 "/>
    <x v="1"/>
  </r>
  <r>
    <n v="3330968292"/>
    <x v="5"/>
    <s v="Hello 11 "/>
    <x v="11"/>
  </r>
  <r>
    <n v="3331011904"/>
    <x v="5"/>
    <s v="Hello 11 "/>
    <x v="12"/>
  </r>
  <r>
    <n v="3331024711"/>
    <x v="5"/>
    <s v="Hello 11 "/>
    <x v="0"/>
  </r>
  <r>
    <n v="3331037201"/>
    <x v="5"/>
    <s v="Hello 11 "/>
    <x v="15"/>
  </r>
  <r>
    <n v="3331051341"/>
    <x v="5"/>
    <s v="Hello 11 "/>
    <x v="1"/>
  </r>
  <r>
    <n v="3331067828"/>
    <x v="5"/>
    <s v="Hello 11 "/>
    <x v="7"/>
  </r>
  <r>
    <n v="3331141711"/>
    <x v="5"/>
    <s v="Hello 11 "/>
    <x v="4"/>
  </r>
  <r>
    <n v="3331154478"/>
    <x v="5"/>
    <s v="Hello 11 "/>
    <x v="8"/>
  </r>
  <r>
    <n v="3331164160"/>
    <x v="5"/>
    <s v="Hello 11 "/>
    <x v="2"/>
  </r>
  <r>
    <n v="3331352581"/>
    <x v="5"/>
    <s v="Hello 11 "/>
    <x v="9"/>
  </r>
  <r>
    <n v="3331394818"/>
    <x v="5"/>
    <s v="Hello 11 "/>
    <x v="10"/>
  </r>
  <r>
    <n v="3331404758"/>
    <x v="5"/>
    <s v="Hello 11 "/>
    <x v="6"/>
  </r>
  <r>
    <n v="3331412766"/>
    <x v="5"/>
    <s v="Hello 11 "/>
    <x v="16"/>
  </r>
  <r>
    <n v="3331465519"/>
    <x v="5"/>
    <s v="Hello 11 "/>
    <x v="14"/>
  </r>
  <r>
    <n v="3331478948"/>
    <x v="5"/>
    <s v="Hello 11 "/>
    <x v="13"/>
  </r>
  <r>
    <n v="3331556416"/>
    <x v="5"/>
    <s v="Hello 11 "/>
    <x v="5"/>
  </r>
  <r>
    <n v="3332544825"/>
    <x v="5"/>
    <s v="Hello 11 "/>
    <x v="3"/>
  </r>
  <r>
    <n v="3630513188"/>
    <x v="5"/>
    <s v="Hello 12 "/>
    <x v="10"/>
  </r>
  <r>
    <n v="3630618339"/>
    <x v="5"/>
    <s v="Hello 12 "/>
    <x v="6"/>
  </r>
  <r>
    <n v="3630679730"/>
    <x v="5"/>
    <s v="Hello 12 "/>
    <x v="11"/>
  </r>
  <r>
    <n v="3630748301"/>
    <x v="5"/>
    <s v="Hello 12 "/>
    <x v="0"/>
  </r>
  <r>
    <n v="3630765632"/>
    <x v="5"/>
    <s v="Hello 12 "/>
    <x v="3"/>
  </r>
  <r>
    <n v="3630806466"/>
    <x v="5"/>
    <s v="Hello 12 "/>
    <x v="16"/>
  </r>
  <r>
    <n v="3630859993"/>
    <x v="5"/>
    <s v="Hello 12 "/>
    <x v="4"/>
  </r>
  <r>
    <n v="3630894671"/>
    <x v="5"/>
    <s v="Hello 12 "/>
    <x v="7"/>
  </r>
  <r>
    <n v="3631125295"/>
    <x v="5"/>
    <s v="Hello 12 "/>
    <x v="8"/>
  </r>
  <r>
    <n v="3631199991"/>
    <x v="5"/>
    <s v="Hello 12 "/>
    <x v="13"/>
  </r>
  <r>
    <n v="3631232803"/>
    <x v="5"/>
    <s v="Hello 12 "/>
    <x v="12"/>
  </r>
  <r>
    <n v="3631299781"/>
    <x v="5"/>
    <s v="Hello 12 "/>
    <x v="2"/>
  </r>
  <r>
    <n v="3631323560"/>
    <x v="5"/>
    <s v="Hello 12 "/>
    <x v="9"/>
  </r>
  <r>
    <n v="3631397223"/>
    <x v="5"/>
    <s v="Hello 12 "/>
    <x v="1"/>
  </r>
  <r>
    <n v="3631492059"/>
    <x v="5"/>
    <s v="Hello 12 "/>
    <x v="15"/>
  </r>
  <r>
    <n v="3631527597"/>
    <x v="5"/>
    <s v="Hello 12 "/>
    <x v="5"/>
  </r>
  <r>
    <n v="3631551794"/>
    <x v="5"/>
    <s v="Hello 12 "/>
    <x v="14"/>
  </r>
  <r>
    <n v="3930650865"/>
    <x v="5"/>
    <s v="Hello 13 "/>
    <x v="11"/>
  </r>
  <r>
    <n v="3930709482"/>
    <x v="5"/>
    <s v="Hello 13 "/>
    <x v="0"/>
  </r>
  <r>
    <n v="3930962942"/>
    <x v="5"/>
    <s v="Hello 13 "/>
    <x v="15"/>
  </r>
  <r>
    <n v="3931099017"/>
    <x v="5"/>
    <s v="Hello 13 "/>
    <x v="6"/>
  </r>
  <r>
    <n v="3931113862"/>
    <x v="5"/>
    <s v="Hello 13 "/>
    <x v="5"/>
  </r>
  <r>
    <n v="3931135617"/>
    <x v="5"/>
    <s v="Hello 13 "/>
    <x v="2"/>
  </r>
  <r>
    <n v="3931327023"/>
    <x v="5"/>
    <s v="Hello 13 "/>
    <x v="8"/>
  </r>
  <r>
    <n v="3931490574"/>
    <x v="5"/>
    <s v="Hello 13 "/>
    <x v="7"/>
  </r>
  <r>
    <n v="3931734579"/>
    <x v="5"/>
    <s v="Hello 13 "/>
    <x v="10"/>
  </r>
  <r>
    <n v="3931830902"/>
    <x v="5"/>
    <s v="Hello 13 "/>
    <x v="4"/>
  </r>
  <r>
    <n v="3932536215"/>
    <x v="5"/>
    <s v="Hello 13 "/>
    <x v="13"/>
  </r>
  <r>
    <n v="3932929150"/>
    <x v="5"/>
    <s v="Hello 13 "/>
    <x v="9"/>
  </r>
  <r>
    <n v="3933522673"/>
    <x v="5"/>
    <s v="Hello 13 "/>
    <x v="14"/>
  </r>
  <r>
    <n v="4230577540"/>
    <x v="5"/>
    <s v="Hello 14 "/>
    <x v="10"/>
  </r>
  <r>
    <n v="4230631373"/>
    <x v="5"/>
    <s v="Hello 14 "/>
    <x v="11"/>
  </r>
  <r>
    <n v="4230671207"/>
    <x v="5"/>
    <s v="Hello 14 "/>
    <x v="0"/>
  </r>
  <r>
    <n v="4230738760"/>
    <x v="5"/>
    <s v="Hello 14 "/>
    <x v="16"/>
  </r>
  <r>
    <n v="4230790875"/>
    <x v="5"/>
    <s v="Hello 14 "/>
    <x v="6"/>
  </r>
  <r>
    <n v="4230848752"/>
    <x v="5"/>
    <s v="Hello 14 "/>
    <x v="1"/>
  </r>
  <r>
    <n v="4230897930"/>
    <x v="5"/>
    <s v="Hello 14 "/>
    <x v="4"/>
  </r>
  <r>
    <n v="4230932407"/>
    <x v="5"/>
    <s v="Hello 14 "/>
    <x v="7"/>
  </r>
  <r>
    <n v="4230944125"/>
    <x v="5"/>
    <s v="Hello 14 "/>
    <x v="12"/>
  </r>
  <r>
    <n v="4231010171"/>
    <x v="5"/>
    <s v="Hello 14 "/>
    <x v="5"/>
  </r>
  <r>
    <n v="4231039416"/>
    <x v="5"/>
    <s v="Hello 14 "/>
    <x v="15"/>
  </r>
  <r>
    <n v="4231096890"/>
    <x v="5"/>
    <s v="Hello 14 "/>
    <x v="2"/>
  </r>
  <r>
    <n v="4231124387"/>
    <x v="5"/>
    <s v="Hello 14 "/>
    <x v="8"/>
  </r>
  <r>
    <n v="4231247392"/>
    <x v="5"/>
    <s v="Hello 14 "/>
    <x v="13"/>
  </r>
  <r>
    <n v="4231349247"/>
    <x v="5"/>
    <s v="Hello 14 "/>
    <x v="14"/>
  </r>
  <r>
    <n v="4231393218"/>
    <x v="5"/>
    <s v="Hello 14 "/>
    <x v="9"/>
  </r>
  <r>
    <n v="4231601859"/>
    <x v="5"/>
    <s v="Hello 14 "/>
    <x v="3"/>
  </r>
  <r>
    <n v="4530625059"/>
    <x v="5"/>
    <s v="Hello 15 "/>
    <x v="10"/>
  </r>
  <r>
    <n v="4530636866"/>
    <x v="5"/>
    <s v="Hello 15 "/>
    <x v="6"/>
  </r>
  <r>
    <n v="4530651810"/>
    <x v="5"/>
    <s v="Hello 15 "/>
    <x v="0"/>
  </r>
  <r>
    <n v="4530700096"/>
    <x v="5"/>
    <s v="Hello 15 "/>
    <x v="16"/>
  </r>
  <r>
    <n v="4530727158"/>
    <x v="5"/>
    <s v="Hello 15 "/>
    <x v="11"/>
  </r>
  <r>
    <n v="4530780896"/>
    <x v="5"/>
    <s v="Hello 15 "/>
    <x v="1"/>
  </r>
  <r>
    <n v="4530859013"/>
    <x v="5"/>
    <s v="Hello 15 "/>
    <x v="4"/>
  </r>
  <r>
    <n v="4530940331"/>
    <x v="5"/>
    <s v="Hello 15 "/>
    <x v="5"/>
  </r>
  <r>
    <n v="4531001208"/>
    <x v="5"/>
    <s v="Hello 15 "/>
    <x v="12"/>
  </r>
  <r>
    <n v="4531034410"/>
    <x v="5"/>
    <s v="Hello 15 "/>
    <x v="3"/>
  </r>
  <r>
    <n v="4531076105"/>
    <x v="5"/>
    <s v="Hello 15 "/>
    <x v="8"/>
  </r>
  <r>
    <n v="4531114613"/>
    <x v="5"/>
    <s v="Hello 15 "/>
    <x v="7"/>
  </r>
  <r>
    <n v="4531163729"/>
    <x v="5"/>
    <s v="Hello 15 "/>
    <x v="2"/>
  </r>
  <r>
    <n v="4531199042"/>
    <x v="5"/>
    <s v="Hello 15 "/>
    <x v="13"/>
  </r>
  <r>
    <n v="4531504396"/>
    <x v="5"/>
    <s v="Hello 15 "/>
    <x v="15"/>
  </r>
  <r>
    <n v="4531957168"/>
    <x v="5"/>
    <s v="Hello 15 "/>
    <x v="9"/>
  </r>
  <r>
    <n v="4830608020"/>
    <x v="5"/>
    <s v="Hello 16 "/>
    <x v="6"/>
  </r>
  <r>
    <n v="4830669154"/>
    <x v="5"/>
    <s v="Hello 16 "/>
    <x v="11"/>
  </r>
  <r>
    <n v="4830737908"/>
    <x v="5"/>
    <s v="Hello 16 "/>
    <x v="0"/>
  </r>
  <r>
    <n v="4830776617"/>
    <x v="5"/>
    <s v="Hello 16 "/>
    <x v="16"/>
  </r>
  <r>
    <n v="4830911285"/>
    <x v="5"/>
    <s v="Hello 16 "/>
    <x v="5"/>
  </r>
  <r>
    <n v="4831132930"/>
    <x v="5"/>
    <s v="Hello 16 "/>
    <x v="2"/>
  </r>
  <r>
    <n v="4831730376"/>
    <x v="5"/>
    <s v="Hello 16 "/>
    <x v="1"/>
  </r>
  <r>
    <n v="4832212938"/>
    <x v="5"/>
    <s v="Hello 16 "/>
    <x v="12"/>
  </r>
  <r>
    <n v="4832719619"/>
    <x v="5"/>
    <s v="Hello 16 "/>
    <x v="8"/>
  </r>
  <r>
    <n v="4832731944"/>
    <x v="5"/>
    <s v="Hello 16 "/>
    <x v="14"/>
  </r>
  <r>
    <n v="4832743318"/>
    <x v="5"/>
    <s v="Hello 16 "/>
    <x v="10"/>
  </r>
  <r>
    <n v="4832773222"/>
    <x v="5"/>
    <s v="Hello 16 "/>
    <x v="4"/>
  </r>
  <r>
    <n v="4832779842"/>
    <x v="5"/>
    <s v="Hello 16 "/>
    <x v="13"/>
  </r>
  <r>
    <n v="4833132914"/>
    <x v="5"/>
    <s v="Hello 16 "/>
    <x v="3"/>
  </r>
  <r>
    <n v="4834316681"/>
    <x v="5"/>
    <s v="Hello 16 "/>
    <x v="15"/>
  </r>
  <r>
    <n v="4834365979"/>
    <x v="5"/>
    <s v="Hello 16 "/>
    <x v="9"/>
  </r>
  <r>
    <n v="5130750057"/>
    <x v="5"/>
    <s v="Hello 17 "/>
    <x v="16"/>
  </r>
  <r>
    <n v="5130759633"/>
    <x v="5"/>
    <s v="Hello 17 "/>
    <x v="10"/>
  </r>
  <r>
    <n v="5130853790"/>
    <x v="5"/>
    <s v="Hello 17 "/>
    <x v="3"/>
  </r>
  <r>
    <n v="5130890041"/>
    <x v="5"/>
    <s v="Hello 17 "/>
    <x v="11"/>
  </r>
  <r>
    <n v="5131064477"/>
    <x v="5"/>
    <s v="Hello 17 "/>
    <x v="0"/>
  </r>
  <r>
    <n v="5131141865"/>
    <x v="5"/>
    <s v="Hello 17 "/>
    <x v="5"/>
  </r>
  <r>
    <n v="5131151636"/>
    <x v="5"/>
    <s v="Hello 17 "/>
    <x v="8"/>
  </r>
  <r>
    <n v="5131174102"/>
    <x v="5"/>
    <s v="Hello 17 "/>
    <x v="12"/>
  </r>
  <r>
    <n v="5131192968"/>
    <x v="5"/>
    <s v="Hello 17 "/>
    <x v="6"/>
  </r>
  <r>
    <n v="5131205787"/>
    <x v="5"/>
    <s v="Hello 17 "/>
    <x v="2"/>
  </r>
  <r>
    <n v="5131231529"/>
    <x v="5"/>
    <s v="Hello 17 "/>
    <x v="15"/>
  </r>
  <r>
    <n v="5131408723"/>
    <x v="5"/>
    <s v="Hello 17 "/>
    <x v="9"/>
  </r>
  <r>
    <n v="5131425993"/>
    <x v="5"/>
    <s v="Hello 17 "/>
    <x v="4"/>
  </r>
  <r>
    <n v="5131556310"/>
    <x v="5"/>
    <s v="Hello 17 "/>
    <x v="7"/>
  </r>
  <r>
    <n v="5131620334"/>
    <x v="5"/>
    <s v="Hello 17 "/>
    <x v="14"/>
  </r>
  <r>
    <n v="5131631173"/>
    <x v="5"/>
    <s v="Hello 17 "/>
    <x v="13"/>
  </r>
  <r>
    <n v="5132857566"/>
    <x v="5"/>
    <s v="Hello 17 "/>
    <x v="1"/>
  </r>
  <r>
    <n v="5430597305"/>
    <x v="5"/>
    <s v="Hello 18 "/>
    <x v="10"/>
  </r>
  <r>
    <n v="5430660500"/>
    <x v="5"/>
    <s v="Hello 18 "/>
    <x v="0"/>
  </r>
  <r>
    <n v="5430740420"/>
    <x v="5"/>
    <s v="Hello 18 "/>
    <x v="16"/>
  </r>
  <r>
    <n v="5430958802"/>
    <x v="5"/>
    <s v="Hello 18 "/>
    <x v="5"/>
  </r>
  <r>
    <n v="5431080881"/>
    <x v="5"/>
    <s v="Hello 18 "/>
    <x v="15"/>
  </r>
  <r>
    <n v="5431137324"/>
    <x v="5"/>
    <s v="Hello 18 "/>
    <x v="4"/>
  </r>
  <r>
    <n v="5431217354"/>
    <x v="5"/>
    <s v="Hello 18 "/>
    <x v="13"/>
  </r>
  <r>
    <n v="5431268330"/>
    <x v="5"/>
    <s v="Hello 18 "/>
    <x v="2"/>
  </r>
  <r>
    <n v="5431393525"/>
    <x v="5"/>
    <s v="Hello 18 "/>
    <x v="7"/>
  </r>
  <r>
    <n v="5431462736"/>
    <x v="5"/>
    <s v="Hello 18 "/>
    <x v="14"/>
  </r>
  <r>
    <n v="5431703141"/>
    <x v="5"/>
    <s v="Hello 18 "/>
    <x v="9"/>
  </r>
  <r>
    <n v="5431818627"/>
    <x v="5"/>
    <s v="Hello 18 "/>
    <x v="8"/>
  </r>
  <r>
    <n v="5431861868"/>
    <x v="5"/>
    <s v="Hello 18 "/>
    <x v="11"/>
  </r>
  <r>
    <n v="5432433730"/>
    <x v="5"/>
    <s v="Hello 18 "/>
    <x v="3"/>
  </r>
  <r>
    <n v="5432828297"/>
    <x v="5"/>
    <s v="Hello 18 "/>
    <x v="1"/>
  </r>
  <r>
    <n v="5433049304"/>
    <x v="5"/>
    <s v="Hello 18 "/>
    <x v="6"/>
  </r>
  <r>
    <n v="5433060302"/>
    <x v="5"/>
    <s v="Hello 18 "/>
    <x v="12"/>
  </r>
  <r>
    <n v="5730711225"/>
    <x v="5"/>
    <s v="Hello 19 "/>
    <x v="16"/>
  </r>
  <r>
    <n v="5730858199"/>
    <x v="5"/>
    <s v="Hello 19 "/>
    <x v="4"/>
  </r>
  <r>
    <n v="5730929625"/>
    <x v="5"/>
    <s v="Hello 19 "/>
    <x v="5"/>
  </r>
  <r>
    <n v="5730990515"/>
    <x v="5"/>
    <s v="Hello 19 "/>
    <x v="10"/>
  </r>
  <r>
    <n v="5731285247"/>
    <x v="5"/>
    <s v="Hello 19 "/>
    <x v="15"/>
  </r>
  <r>
    <n v="5731294140"/>
    <x v="5"/>
    <s v="Hello 19 "/>
    <x v="13"/>
  </r>
  <r>
    <n v="5731622755"/>
    <x v="5"/>
    <s v="Hello 19 "/>
    <x v="8"/>
  </r>
  <r>
    <n v="5731857524"/>
    <x v="5"/>
    <s v="Hello 19 "/>
    <x v="11"/>
  </r>
  <r>
    <n v="5731883635"/>
    <x v="5"/>
    <s v="Hello 19 "/>
    <x v="0"/>
  </r>
  <r>
    <n v="5731891911"/>
    <x v="5"/>
    <s v="Hello 19 "/>
    <x v="7"/>
  </r>
  <r>
    <n v="5731917267"/>
    <x v="5"/>
    <s v="Hello 19 "/>
    <x v="3"/>
  </r>
  <r>
    <n v="5733475665"/>
    <x v="5"/>
    <s v="Hello 19 "/>
    <x v="9"/>
  </r>
  <r>
    <n v="5733966868"/>
    <x v="5"/>
    <s v="Hello 19 "/>
    <x v="6"/>
  </r>
  <r>
    <n v="5734346894"/>
    <x v="5"/>
    <s v="Hello 19 "/>
    <x v="1"/>
  </r>
  <r>
    <n v="5734373742"/>
    <x v="5"/>
    <s v="Hello 19 "/>
    <x v="12"/>
  </r>
  <r>
    <n v="5736974360"/>
    <x v="5"/>
    <s v="Hello 19 "/>
    <x v="2"/>
  </r>
  <r>
    <n v="6030697192"/>
    <x v="5"/>
    <s v="Hello 20 "/>
    <x v="11"/>
  </r>
  <r>
    <n v="6030778592"/>
    <x v="5"/>
    <s v="Hello 20 "/>
    <x v="16"/>
  </r>
  <r>
    <n v="6030800695"/>
    <x v="5"/>
    <s v="Hello 20 "/>
    <x v="3"/>
  </r>
  <r>
    <n v="6031014054"/>
    <x v="5"/>
    <s v="Hello 20 "/>
    <x v="15"/>
  </r>
  <r>
    <n v="6031325440"/>
    <x v="5"/>
    <s v="Hello 20 "/>
    <x v="2"/>
  </r>
  <r>
    <n v="6031515037"/>
    <x v="5"/>
    <s v="Hello 20 "/>
    <x v="13"/>
  </r>
  <r>
    <n v="6031629777"/>
    <x v="5"/>
    <s v="Hello 20 "/>
    <x v="10"/>
  </r>
  <r>
    <n v="6031708920"/>
    <x v="5"/>
    <s v="Hello 20 "/>
    <x v="8"/>
  </r>
  <r>
    <n v="6031745154"/>
    <x v="5"/>
    <s v="Hello 20 "/>
    <x v="4"/>
  </r>
  <r>
    <n v="6032335468"/>
    <x v="5"/>
    <s v="Hello 20 "/>
    <x v="7"/>
  </r>
  <r>
    <n v="6032735432"/>
    <x v="5"/>
    <s v="Hello 20 "/>
    <x v="0"/>
  </r>
  <r>
    <n v="6032770095"/>
    <x v="5"/>
    <s v="Hello 20 "/>
    <x v="14"/>
  </r>
  <r>
    <n v="6032779851"/>
    <x v="5"/>
    <s v="Hello 20 "/>
    <x v="5"/>
  </r>
  <r>
    <n v="6032808604"/>
    <x v="5"/>
    <s v="Hello 20 "/>
    <x v="1"/>
  </r>
  <r>
    <n v="6033061009"/>
    <x v="5"/>
    <s v="Hello 20 "/>
    <x v="6"/>
  </r>
  <r>
    <n v="6033349982"/>
    <x v="5"/>
    <s v="Hello 20 "/>
    <x v="9"/>
  </r>
  <r>
    <n v="6033931828"/>
    <x v="5"/>
    <s v="Hello 20 "/>
    <x v="12"/>
  </r>
  <r>
    <n v="6330442079"/>
    <x v="5"/>
    <s v="Hello 21 "/>
    <x v="10"/>
  </r>
  <r>
    <n v="6330871706"/>
    <x v="5"/>
    <s v="Hello 21 "/>
    <x v="5"/>
  </r>
  <r>
    <n v="6330934763"/>
    <x v="5"/>
    <s v="Hello 21 "/>
    <x v="4"/>
  </r>
  <r>
    <n v="6330965510"/>
    <x v="5"/>
    <s v="Hello 21 "/>
    <x v="15"/>
  </r>
  <r>
    <n v="6331031277"/>
    <x v="5"/>
    <s v="Hello 21 "/>
    <x v="3"/>
  </r>
  <r>
    <n v="6331216693"/>
    <x v="5"/>
    <s v="Hello 21 "/>
    <x v="13"/>
  </r>
  <r>
    <n v="6331241229"/>
    <x v="5"/>
    <s v="Hello 21 "/>
    <x v="0"/>
  </r>
  <r>
    <n v="6331285411"/>
    <x v="5"/>
    <s v="Hello 21 "/>
    <x v="8"/>
  </r>
  <r>
    <n v="6331334537"/>
    <x v="5"/>
    <s v="Hello 21 "/>
    <x v="14"/>
  </r>
  <r>
    <n v="6331367589"/>
    <x v="5"/>
    <s v="Hello 21 "/>
    <x v="16"/>
  </r>
  <r>
    <n v="6331379210"/>
    <x v="5"/>
    <s v="Hello 21 "/>
    <x v="2"/>
  </r>
  <r>
    <n v="6332481642"/>
    <x v="5"/>
    <s v="Hello 21 "/>
    <x v="7"/>
  </r>
  <r>
    <n v="6332493396"/>
    <x v="5"/>
    <s v="Hello 21 "/>
    <x v="11"/>
  </r>
  <r>
    <n v="6332732108"/>
    <x v="5"/>
    <s v="Hello 21 "/>
    <x v="6"/>
  </r>
  <r>
    <n v="6333095685"/>
    <x v="5"/>
    <s v="Hello 21 "/>
    <x v="1"/>
  </r>
  <r>
    <n v="6333262836"/>
    <x v="5"/>
    <s v="Hello 21 "/>
    <x v="9"/>
  </r>
  <r>
    <n v="6333348385"/>
    <x v="5"/>
    <s v="Hello 21 "/>
    <x v="12"/>
  </r>
  <r>
    <n v="6630622110"/>
    <x v="5"/>
    <s v="Hello 22 "/>
    <x v="10"/>
  </r>
  <r>
    <n v="6630643100"/>
    <x v="5"/>
    <s v="Hello 22 "/>
    <x v="11"/>
  </r>
  <r>
    <n v="6630730029"/>
    <x v="5"/>
    <s v="Hello 22 "/>
    <x v="16"/>
  </r>
  <r>
    <n v="6630861895"/>
    <x v="5"/>
    <s v="Hello 22 "/>
    <x v="0"/>
  </r>
  <r>
    <n v="6630877107"/>
    <x v="5"/>
    <s v="Hello 22 "/>
    <x v="3"/>
  </r>
  <r>
    <n v="6630905741"/>
    <x v="5"/>
    <s v="Hello 22 "/>
    <x v="4"/>
  </r>
  <r>
    <n v="6631082919"/>
    <x v="5"/>
    <s v="Hello 22 "/>
    <x v="5"/>
  </r>
  <r>
    <n v="6631140969"/>
    <x v="5"/>
    <s v="Hello 22 "/>
    <x v="8"/>
  </r>
  <r>
    <n v="6631161751"/>
    <x v="5"/>
    <s v="Hello 22 "/>
    <x v="2"/>
  </r>
  <r>
    <n v="6631190983"/>
    <x v="5"/>
    <s v="Hello 22 "/>
    <x v="7"/>
  </r>
  <r>
    <n v="6631313171"/>
    <x v="5"/>
    <s v="Hello 22 "/>
    <x v="14"/>
  </r>
  <r>
    <n v="6631561484"/>
    <x v="5"/>
    <s v="Hello 22 "/>
    <x v="15"/>
  </r>
  <r>
    <n v="6633008462"/>
    <x v="5"/>
    <s v="Hello 22 "/>
    <x v="12"/>
  </r>
  <r>
    <n v="6633048865"/>
    <x v="5"/>
    <s v="Hello 22 "/>
    <x v="6"/>
  </r>
  <r>
    <n v="6633111407"/>
    <x v="5"/>
    <s v="Hello 22 "/>
    <x v="1"/>
  </r>
  <r>
    <n v="6633358807"/>
    <x v="5"/>
    <s v="Hello 22 "/>
    <x v="9"/>
  </r>
  <r>
    <n v="6930528291"/>
    <x v="5"/>
    <s v="Hello 23 "/>
    <x v="10"/>
  </r>
  <r>
    <n v="6930602896"/>
    <x v="5"/>
    <s v="Hello 23 "/>
    <x v="11"/>
  </r>
  <r>
    <n v="6930701071"/>
    <x v="5"/>
    <s v="Hello 23 "/>
    <x v="16"/>
  </r>
  <r>
    <n v="6930799654"/>
    <x v="5"/>
    <s v="Hello 23 "/>
    <x v="3"/>
  </r>
  <r>
    <n v="6931036943"/>
    <x v="5"/>
    <s v="Hello 23 "/>
    <x v="7"/>
  </r>
  <r>
    <n v="6931121475"/>
    <x v="5"/>
    <s v="Hello 23 "/>
    <x v="4"/>
  </r>
  <r>
    <n v="6931132847"/>
    <x v="5"/>
    <s v="Hello 23 "/>
    <x v="2"/>
  </r>
  <r>
    <n v="6931168234"/>
    <x v="5"/>
    <s v="Hello 23 "/>
    <x v="13"/>
  </r>
  <r>
    <n v="6931214143"/>
    <x v="5"/>
    <s v="Hello 23 "/>
    <x v="0"/>
  </r>
  <r>
    <n v="6931292091"/>
    <x v="5"/>
    <s v="Hello 23 "/>
    <x v="15"/>
  </r>
  <r>
    <n v="6931361945"/>
    <x v="5"/>
    <s v="Hello 23 "/>
    <x v="8"/>
  </r>
  <r>
    <n v="6931372821"/>
    <x v="5"/>
    <s v="Hello 23 "/>
    <x v="14"/>
  </r>
  <r>
    <n v="6931460945"/>
    <x v="5"/>
    <s v="Hello 23 "/>
    <x v="5"/>
  </r>
  <r>
    <n v="6932625505"/>
    <x v="5"/>
    <s v="Hello 23 "/>
    <x v="6"/>
  </r>
  <r>
    <n v="6932950480"/>
    <x v="5"/>
    <s v="Hello 23 "/>
    <x v="12"/>
  </r>
  <r>
    <n v="6933313620"/>
    <x v="5"/>
    <s v="Hello 23 "/>
    <x v="1"/>
  </r>
  <r>
    <n v="6933541038"/>
    <x v="5"/>
    <s v="Hello 23 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F19C4-984F-4598-A93C-5505D9AB6C34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8">
        <item sd="0" x="0"/>
        <item sd="0" x="1"/>
        <item sd="0" x="4"/>
        <item sd="0" x="5"/>
        <item sd="0" x="3"/>
        <item sd="0" x="6"/>
        <item sd="0" x="2"/>
        <item t="default"/>
      </items>
    </pivotField>
    <pivotField dataField="1" showAll="0"/>
    <pivotField axis="axisRow" showAll="0">
      <items count="18">
        <item x="3"/>
        <item x="11"/>
        <item x="14"/>
        <item x="16"/>
        <item x="2"/>
        <item x="0"/>
        <item x="1"/>
        <item x="10"/>
        <item x="8"/>
        <item x="12"/>
        <item x="6"/>
        <item x="15"/>
        <item x="9"/>
        <item x="4"/>
        <item x="7"/>
        <item x="5"/>
        <item x="13"/>
        <item t="default"/>
      </items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C1FC1B-4922-42C9-ADB0-E3CA73044117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C08C0-A38F-431B-B148-AC0AF0278F63}" name="T1_30" displayName="T1_30" ref="A1:A2027" tableType="queryTable" totalsRowShown="0">
  <autoFilter ref="A1:A2027" xr:uid="{82F25FE6-700D-4DD3-A011-1F8B0E57CDE1}"/>
  <tableColumns count="1">
    <tableColumn id="1" xr3:uid="{A6C6EE31-4C88-4D9B-89B2-B7CA67C3367B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4A9A-ABAB-41AF-91F3-D8638CFD8EB9}">
  <dimension ref="A1:A2027"/>
  <sheetViews>
    <sheetView topLeftCell="A1999" workbookViewId="0">
      <selection activeCell="A2" sqref="A2:A2027"/>
    </sheetView>
  </sheetViews>
  <sheetFormatPr baseColWidth="10" defaultRowHeight="14.4" x14ac:dyDescent="0.55000000000000004"/>
  <cols>
    <col min="1" max="1" width="146.52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  <row r="1827" spans="1:1" x14ac:dyDescent="0.55000000000000004">
      <c r="A1827" s="1" t="s">
        <v>1826</v>
      </c>
    </row>
    <row r="1828" spans="1:1" x14ac:dyDescent="0.55000000000000004">
      <c r="A1828" s="1" t="s">
        <v>1827</v>
      </c>
    </row>
    <row r="1829" spans="1:1" x14ac:dyDescent="0.55000000000000004">
      <c r="A1829" s="1" t="s">
        <v>1828</v>
      </c>
    </row>
    <row r="1830" spans="1:1" x14ac:dyDescent="0.55000000000000004">
      <c r="A1830" s="1" t="s">
        <v>1829</v>
      </c>
    </row>
    <row r="1831" spans="1:1" x14ac:dyDescent="0.55000000000000004">
      <c r="A1831" s="1" t="s">
        <v>1830</v>
      </c>
    </row>
    <row r="1832" spans="1:1" x14ac:dyDescent="0.55000000000000004">
      <c r="A1832" s="1" t="s">
        <v>1831</v>
      </c>
    </row>
    <row r="1833" spans="1:1" x14ac:dyDescent="0.55000000000000004">
      <c r="A1833" s="1" t="s">
        <v>1832</v>
      </c>
    </row>
    <row r="1834" spans="1:1" x14ac:dyDescent="0.55000000000000004">
      <c r="A1834" s="1" t="s">
        <v>1833</v>
      </c>
    </row>
    <row r="1835" spans="1:1" x14ac:dyDescent="0.55000000000000004">
      <c r="A1835" s="1" t="s">
        <v>1834</v>
      </c>
    </row>
    <row r="1836" spans="1:1" x14ac:dyDescent="0.55000000000000004">
      <c r="A1836" s="1" t="s">
        <v>1835</v>
      </c>
    </row>
    <row r="1837" spans="1:1" x14ac:dyDescent="0.55000000000000004">
      <c r="A1837" s="1" t="s">
        <v>1836</v>
      </c>
    </row>
    <row r="1838" spans="1:1" x14ac:dyDescent="0.55000000000000004">
      <c r="A1838" s="1" t="s">
        <v>1837</v>
      </c>
    </row>
    <row r="1839" spans="1:1" x14ac:dyDescent="0.55000000000000004">
      <c r="A1839" s="1" t="s">
        <v>1838</v>
      </c>
    </row>
    <row r="1840" spans="1:1" x14ac:dyDescent="0.55000000000000004">
      <c r="A1840" s="1" t="s">
        <v>1839</v>
      </c>
    </row>
    <row r="1841" spans="1:1" x14ac:dyDescent="0.55000000000000004">
      <c r="A1841" s="1" t="s">
        <v>1840</v>
      </c>
    </row>
    <row r="1842" spans="1:1" x14ac:dyDescent="0.55000000000000004">
      <c r="A1842" s="1" t="s">
        <v>1841</v>
      </c>
    </row>
    <row r="1843" spans="1:1" x14ac:dyDescent="0.55000000000000004">
      <c r="A1843" s="1" t="s">
        <v>1842</v>
      </c>
    </row>
    <row r="1844" spans="1:1" x14ac:dyDescent="0.55000000000000004">
      <c r="A1844" s="1" t="s">
        <v>1843</v>
      </c>
    </row>
    <row r="1845" spans="1:1" x14ac:dyDescent="0.55000000000000004">
      <c r="A1845" s="1" t="s">
        <v>1844</v>
      </c>
    </row>
    <row r="1846" spans="1:1" x14ac:dyDescent="0.55000000000000004">
      <c r="A1846" s="1" t="s">
        <v>1845</v>
      </c>
    </row>
    <row r="1847" spans="1:1" x14ac:dyDescent="0.55000000000000004">
      <c r="A1847" s="1" t="s">
        <v>1846</v>
      </c>
    </row>
    <row r="1848" spans="1:1" x14ac:dyDescent="0.55000000000000004">
      <c r="A1848" s="1" t="s">
        <v>1847</v>
      </c>
    </row>
    <row r="1849" spans="1:1" x14ac:dyDescent="0.55000000000000004">
      <c r="A1849" s="1" t="s">
        <v>1848</v>
      </c>
    </row>
    <row r="1850" spans="1:1" x14ac:dyDescent="0.55000000000000004">
      <c r="A1850" s="1" t="s">
        <v>1849</v>
      </c>
    </row>
    <row r="1851" spans="1:1" x14ac:dyDescent="0.55000000000000004">
      <c r="A1851" s="1" t="s">
        <v>1850</v>
      </c>
    </row>
    <row r="1852" spans="1:1" x14ac:dyDescent="0.55000000000000004">
      <c r="A1852" s="1" t="s">
        <v>1851</v>
      </c>
    </row>
    <row r="1853" spans="1:1" x14ac:dyDescent="0.55000000000000004">
      <c r="A1853" s="1" t="s">
        <v>1852</v>
      </c>
    </row>
    <row r="1854" spans="1:1" x14ac:dyDescent="0.55000000000000004">
      <c r="A1854" s="1" t="s">
        <v>1853</v>
      </c>
    </row>
    <row r="1855" spans="1:1" x14ac:dyDescent="0.55000000000000004">
      <c r="A1855" s="1" t="s">
        <v>1854</v>
      </c>
    </row>
    <row r="1856" spans="1:1" x14ac:dyDescent="0.55000000000000004">
      <c r="A1856" s="1" t="s">
        <v>1855</v>
      </c>
    </row>
    <row r="1857" spans="1:1" x14ac:dyDescent="0.55000000000000004">
      <c r="A1857" s="1" t="s">
        <v>1856</v>
      </c>
    </row>
    <row r="1858" spans="1:1" x14ac:dyDescent="0.55000000000000004">
      <c r="A1858" s="1" t="s">
        <v>1857</v>
      </c>
    </row>
    <row r="1859" spans="1:1" x14ac:dyDescent="0.55000000000000004">
      <c r="A1859" s="1" t="s">
        <v>1858</v>
      </c>
    </row>
    <row r="1860" spans="1:1" x14ac:dyDescent="0.55000000000000004">
      <c r="A1860" s="1" t="s">
        <v>1859</v>
      </c>
    </row>
    <row r="1861" spans="1:1" x14ac:dyDescent="0.55000000000000004">
      <c r="A1861" s="1" t="s">
        <v>1860</v>
      </c>
    </row>
    <row r="1862" spans="1:1" x14ac:dyDescent="0.55000000000000004">
      <c r="A1862" s="1" t="s">
        <v>1861</v>
      </c>
    </row>
    <row r="1863" spans="1:1" x14ac:dyDescent="0.55000000000000004">
      <c r="A1863" s="1" t="s">
        <v>1862</v>
      </c>
    </row>
    <row r="1864" spans="1:1" x14ac:dyDescent="0.55000000000000004">
      <c r="A1864" s="1" t="s">
        <v>1863</v>
      </c>
    </row>
    <row r="1865" spans="1:1" x14ac:dyDescent="0.55000000000000004">
      <c r="A1865" s="1" t="s">
        <v>1864</v>
      </c>
    </row>
    <row r="1866" spans="1:1" x14ac:dyDescent="0.55000000000000004">
      <c r="A1866" s="1" t="s">
        <v>1865</v>
      </c>
    </row>
    <row r="1867" spans="1:1" x14ac:dyDescent="0.55000000000000004">
      <c r="A1867" s="1" t="s">
        <v>1866</v>
      </c>
    </row>
    <row r="1868" spans="1:1" x14ac:dyDescent="0.55000000000000004">
      <c r="A1868" s="1" t="s">
        <v>1867</v>
      </c>
    </row>
    <row r="1869" spans="1:1" x14ac:dyDescent="0.55000000000000004">
      <c r="A1869" s="1" t="s">
        <v>1868</v>
      </c>
    </row>
    <row r="1870" spans="1:1" x14ac:dyDescent="0.55000000000000004">
      <c r="A1870" s="1" t="s">
        <v>1869</v>
      </c>
    </row>
    <row r="1871" spans="1:1" x14ac:dyDescent="0.55000000000000004">
      <c r="A1871" s="1" t="s">
        <v>1870</v>
      </c>
    </row>
    <row r="1872" spans="1:1" x14ac:dyDescent="0.55000000000000004">
      <c r="A1872" s="1" t="s">
        <v>1871</v>
      </c>
    </row>
    <row r="1873" spans="1:1" x14ac:dyDescent="0.55000000000000004">
      <c r="A1873" s="1" t="s">
        <v>1872</v>
      </c>
    </row>
    <row r="1874" spans="1:1" x14ac:dyDescent="0.55000000000000004">
      <c r="A1874" s="1" t="s">
        <v>1873</v>
      </c>
    </row>
    <row r="1875" spans="1:1" x14ac:dyDescent="0.55000000000000004">
      <c r="A1875" s="1" t="s">
        <v>1874</v>
      </c>
    </row>
    <row r="1876" spans="1:1" x14ac:dyDescent="0.55000000000000004">
      <c r="A1876" s="1" t="s">
        <v>1875</v>
      </c>
    </row>
    <row r="1877" spans="1:1" x14ac:dyDescent="0.55000000000000004">
      <c r="A1877" s="1" t="s">
        <v>1876</v>
      </c>
    </row>
    <row r="1878" spans="1:1" x14ac:dyDescent="0.55000000000000004">
      <c r="A1878" s="1" t="s">
        <v>1877</v>
      </c>
    </row>
    <row r="1879" spans="1:1" x14ac:dyDescent="0.55000000000000004">
      <c r="A1879" s="1" t="s">
        <v>1878</v>
      </c>
    </row>
    <row r="1880" spans="1:1" x14ac:dyDescent="0.55000000000000004">
      <c r="A1880" s="1" t="s">
        <v>1879</v>
      </c>
    </row>
    <row r="1881" spans="1:1" x14ac:dyDescent="0.55000000000000004">
      <c r="A1881" s="1" t="s">
        <v>1880</v>
      </c>
    </row>
    <row r="1882" spans="1:1" x14ac:dyDescent="0.55000000000000004">
      <c r="A1882" s="1" t="s">
        <v>1881</v>
      </c>
    </row>
    <row r="1883" spans="1:1" x14ac:dyDescent="0.55000000000000004">
      <c r="A1883" s="1" t="s">
        <v>1882</v>
      </c>
    </row>
    <row r="1884" spans="1:1" x14ac:dyDescent="0.55000000000000004">
      <c r="A1884" s="1" t="s">
        <v>1883</v>
      </c>
    </row>
    <row r="1885" spans="1:1" x14ac:dyDescent="0.55000000000000004">
      <c r="A1885" s="1" t="s">
        <v>1884</v>
      </c>
    </row>
    <row r="1886" spans="1:1" x14ac:dyDescent="0.55000000000000004">
      <c r="A1886" s="1" t="s">
        <v>1885</v>
      </c>
    </row>
    <row r="1887" spans="1:1" x14ac:dyDescent="0.55000000000000004">
      <c r="A1887" s="1" t="s">
        <v>1886</v>
      </c>
    </row>
    <row r="1888" spans="1:1" x14ac:dyDescent="0.55000000000000004">
      <c r="A1888" s="1" t="s">
        <v>1887</v>
      </c>
    </row>
    <row r="1889" spans="1:1" x14ac:dyDescent="0.55000000000000004">
      <c r="A1889" s="1" t="s">
        <v>1888</v>
      </c>
    </row>
    <row r="1890" spans="1:1" x14ac:dyDescent="0.55000000000000004">
      <c r="A1890" s="1" t="s">
        <v>1889</v>
      </c>
    </row>
    <row r="1891" spans="1:1" x14ac:dyDescent="0.55000000000000004">
      <c r="A1891" s="1" t="s">
        <v>1890</v>
      </c>
    </row>
    <row r="1892" spans="1:1" x14ac:dyDescent="0.55000000000000004">
      <c r="A1892" s="1" t="s">
        <v>1891</v>
      </c>
    </row>
    <row r="1893" spans="1:1" x14ac:dyDescent="0.55000000000000004">
      <c r="A1893" s="1" t="s">
        <v>1892</v>
      </c>
    </row>
    <row r="1894" spans="1:1" x14ac:dyDescent="0.55000000000000004">
      <c r="A1894" s="1" t="s">
        <v>1893</v>
      </c>
    </row>
    <row r="1895" spans="1:1" x14ac:dyDescent="0.55000000000000004">
      <c r="A1895" s="1" t="s">
        <v>1894</v>
      </c>
    </row>
    <row r="1896" spans="1:1" x14ac:dyDescent="0.55000000000000004">
      <c r="A1896" s="1" t="s">
        <v>1895</v>
      </c>
    </row>
    <row r="1897" spans="1:1" x14ac:dyDescent="0.55000000000000004">
      <c r="A1897" s="1" t="s">
        <v>1896</v>
      </c>
    </row>
    <row r="1898" spans="1:1" x14ac:dyDescent="0.55000000000000004">
      <c r="A1898" s="1" t="s">
        <v>1897</v>
      </c>
    </row>
    <row r="1899" spans="1:1" x14ac:dyDescent="0.55000000000000004">
      <c r="A1899" s="1" t="s">
        <v>1898</v>
      </c>
    </row>
    <row r="1900" spans="1:1" x14ac:dyDescent="0.55000000000000004">
      <c r="A1900" s="1" t="s">
        <v>1899</v>
      </c>
    </row>
    <row r="1901" spans="1:1" x14ac:dyDescent="0.55000000000000004">
      <c r="A1901" s="1" t="s">
        <v>1900</v>
      </c>
    </row>
    <row r="1902" spans="1:1" x14ac:dyDescent="0.55000000000000004">
      <c r="A1902" s="1" t="s">
        <v>1901</v>
      </c>
    </row>
    <row r="1903" spans="1:1" x14ac:dyDescent="0.55000000000000004">
      <c r="A1903" s="1" t="s">
        <v>1902</v>
      </c>
    </row>
    <row r="1904" spans="1:1" x14ac:dyDescent="0.55000000000000004">
      <c r="A1904" s="1" t="s">
        <v>1903</v>
      </c>
    </row>
    <row r="1905" spans="1:1" x14ac:dyDescent="0.55000000000000004">
      <c r="A1905" s="1" t="s">
        <v>1904</v>
      </c>
    </row>
    <row r="1906" spans="1:1" x14ac:dyDescent="0.55000000000000004">
      <c r="A1906" s="1" t="s">
        <v>1905</v>
      </c>
    </row>
    <row r="1907" spans="1:1" x14ac:dyDescent="0.55000000000000004">
      <c r="A1907" s="1" t="s">
        <v>1906</v>
      </c>
    </row>
    <row r="1908" spans="1:1" x14ac:dyDescent="0.55000000000000004">
      <c r="A1908" s="1" t="s">
        <v>1907</v>
      </c>
    </row>
    <row r="1909" spans="1:1" x14ac:dyDescent="0.55000000000000004">
      <c r="A1909" s="1" t="s">
        <v>1908</v>
      </c>
    </row>
    <row r="1910" spans="1:1" x14ac:dyDescent="0.55000000000000004">
      <c r="A1910" s="1" t="s">
        <v>1909</v>
      </c>
    </row>
    <row r="1911" spans="1:1" x14ac:dyDescent="0.55000000000000004">
      <c r="A1911" s="1" t="s">
        <v>1910</v>
      </c>
    </row>
    <row r="1912" spans="1:1" x14ac:dyDescent="0.55000000000000004">
      <c r="A1912" s="1" t="s">
        <v>1911</v>
      </c>
    </row>
    <row r="1913" spans="1:1" x14ac:dyDescent="0.55000000000000004">
      <c r="A1913" s="1" t="s">
        <v>1912</v>
      </c>
    </row>
    <row r="1914" spans="1:1" x14ac:dyDescent="0.55000000000000004">
      <c r="A1914" s="1" t="s">
        <v>1913</v>
      </c>
    </row>
    <row r="1915" spans="1:1" x14ac:dyDescent="0.55000000000000004">
      <c r="A1915" s="1" t="s">
        <v>1914</v>
      </c>
    </row>
    <row r="1916" spans="1:1" x14ac:dyDescent="0.55000000000000004">
      <c r="A1916" s="1" t="s">
        <v>1915</v>
      </c>
    </row>
    <row r="1917" spans="1:1" x14ac:dyDescent="0.55000000000000004">
      <c r="A1917" s="1" t="s">
        <v>1916</v>
      </c>
    </row>
    <row r="1918" spans="1:1" x14ac:dyDescent="0.55000000000000004">
      <c r="A1918" s="1" t="s">
        <v>1917</v>
      </c>
    </row>
    <row r="1919" spans="1:1" x14ac:dyDescent="0.55000000000000004">
      <c r="A1919" s="1" t="s">
        <v>1918</v>
      </c>
    </row>
    <row r="1920" spans="1:1" x14ac:dyDescent="0.55000000000000004">
      <c r="A1920" s="1" t="s">
        <v>1919</v>
      </c>
    </row>
    <row r="1921" spans="1:1" x14ac:dyDescent="0.55000000000000004">
      <c r="A1921" s="1" t="s">
        <v>1920</v>
      </c>
    </row>
    <row r="1922" spans="1:1" x14ac:dyDescent="0.55000000000000004">
      <c r="A1922" s="1" t="s">
        <v>1921</v>
      </c>
    </row>
    <row r="1923" spans="1:1" x14ac:dyDescent="0.55000000000000004">
      <c r="A1923" s="1" t="s">
        <v>1922</v>
      </c>
    </row>
    <row r="1924" spans="1:1" x14ac:dyDescent="0.55000000000000004">
      <c r="A1924" s="1" t="s">
        <v>1923</v>
      </c>
    </row>
    <row r="1925" spans="1:1" x14ac:dyDescent="0.55000000000000004">
      <c r="A1925" s="1" t="s">
        <v>1924</v>
      </c>
    </row>
    <row r="1926" spans="1:1" x14ac:dyDescent="0.55000000000000004">
      <c r="A1926" s="1" t="s">
        <v>1925</v>
      </c>
    </row>
    <row r="1927" spans="1:1" x14ac:dyDescent="0.55000000000000004">
      <c r="A1927" s="1" t="s">
        <v>1926</v>
      </c>
    </row>
    <row r="1928" spans="1:1" x14ac:dyDescent="0.55000000000000004">
      <c r="A1928" s="1" t="s">
        <v>1927</v>
      </c>
    </row>
    <row r="1929" spans="1:1" x14ac:dyDescent="0.55000000000000004">
      <c r="A1929" s="1" t="s">
        <v>1928</v>
      </c>
    </row>
    <row r="1930" spans="1:1" x14ac:dyDescent="0.55000000000000004">
      <c r="A1930" s="1" t="s">
        <v>1929</v>
      </c>
    </row>
    <row r="1931" spans="1:1" x14ac:dyDescent="0.55000000000000004">
      <c r="A1931" s="1" t="s">
        <v>1930</v>
      </c>
    </row>
    <row r="1932" spans="1:1" x14ac:dyDescent="0.55000000000000004">
      <c r="A1932" s="1" t="s">
        <v>1931</v>
      </c>
    </row>
    <row r="1933" spans="1:1" x14ac:dyDescent="0.55000000000000004">
      <c r="A1933" s="1" t="s">
        <v>1932</v>
      </c>
    </row>
    <row r="1934" spans="1:1" x14ac:dyDescent="0.55000000000000004">
      <c r="A1934" s="1" t="s">
        <v>1933</v>
      </c>
    </row>
    <row r="1935" spans="1:1" x14ac:dyDescent="0.55000000000000004">
      <c r="A1935" s="1" t="s">
        <v>1934</v>
      </c>
    </row>
    <row r="1936" spans="1:1" x14ac:dyDescent="0.55000000000000004">
      <c r="A1936" s="1" t="s">
        <v>1935</v>
      </c>
    </row>
    <row r="1937" spans="1:1" x14ac:dyDescent="0.55000000000000004">
      <c r="A1937" s="1" t="s">
        <v>1936</v>
      </c>
    </row>
    <row r="1938" spans="1:1" x14ac:dyDescent="0.55000000000000004">
      <c r="A1938" s="1" t="s">
        <v>1937</v>
      </c>
    </row>
    <row r="1939" spans="1:1" x14ac:dyDescent="0.55000000000000004">
      <c r="A1939" s="1" t="s">
        <v>1938</v>
      </c>
    </row>
    <row r="1940" spans="1:1" x14ac:dyDescent="0.55000000000000004">
      <c r="A1940" s="1" t="s">
        <v>1939</v>
      </c>
    </row>
    <row r="1941" spans="1:1" x14ac:dyDescent="0.55000000000000004">
      <c r="A1941" s="1" t="s">
        <v>1940</v>
      </c>
    </row>
    <row r="1942" spans="1:1" x14ac:dyDescent="0.55000000000000004">
      <c r="A1942" s="1" t="s">
        <v>1941</v>
      </c>
    </row>
    <row r="1943" spans="1:1" x14ac:dyDescent="0.55000000000000004">
      <c r="A1943" s="1" t="s">
        <v>1942</v>
      </c>
    </row>
    <row r="1944" spans="1:1" x14ac:dyDescent="0.55000000000000004">
      <c r="A1944" s="1" t="s">
        <v>1943</v>
      </c>
    </row>
    <row r="1945" spans="1:1" x14ac:dyDescent="0.55000000000000004">
      <c r="A1945" s="1" t="s">
        <v>1944</v>
      </c>
    </row>
    <row r="1946" spans="1:1" x14ac:dyDescent="0.55000000000000004">
      <c r="A1946" s="1" t="s">
        <v>1945</v>
      </c>
    </row>
    <row r="1947" spans="1:1" x14ac:dyDescent="0.55000000000000004">
      <c r="A1947" s="1" t="s">
        <v>1946</v>
      </c>
    </row>
    <row r="1948" spans="1:1" x14ac:dyDescent="0.55000000000000004">
      <c r="A1948" s="1" t="s">
        <v>1947</v>
      </c>
    </row>
    <row r="1949" spans="1:1" x14ac:dyDescent="0.55000000000000004">
      <c r="A1949" s="1" t="s">
        <v>1948</v>
      </c>
    </row>
    <row r="1950" spans="1:1" x14ac:dyDescent="0.55000000000000004">
      <c r="A1950" s="1" t="s">
        <v>1949</v>
      </c>
    </row>
    <row r="1951" spans="1:1" x14ac:dyDescent="0.55000000000000004">
      <c r="A1951" s="1" t="s">
        <v>1950</v>
      </c>
    </row>
    <row r="1952" spans="1:1" x14ac:dyDescent="0.55000000000000004">
      <c r="A1952" s="1" t="s">
        <v>1951</v>
      </c>
    </row>
    <row r="1953" spans="1:1" x14ac:dyDescent="0.55000000000000004">
      <c r="A1953" s="1" t="s">
        <v>1952</v>
      </c>
    </row>
    <row r="1954" spans="1:1" x14ac:dyDescent="0.55000000000000004">
      <c r="A1954" s="1" t="s">
        <v>1953</v>
      </c>
    </row>
    <row r="1955" spans="1:1" x14ac:dyDescent="0.55000000000000004">
      <c r="A1955" s="1" t="s">
        <v>1954</v>
      </c>
    </row>
    <row r="1956" spans="1:1" x14ac:dyDescent="0.55000000000000004">
      <c r="A1956" s="1" t="s">
        <v>1955</v>
      </c>
    </row>
    <row r="1957" spans="1:1" x14ac:dyDescent="0.55000000000000004">
      <c r="A1957" s="1" t="s">
        <v>1956</v>
      </c>
    </row>
    <row r="1958" spans="1:1" x14ac:dyDescent="0.55000000000000004">
      <c r="A1958" s="1" t="s">
        <v>1957</v>
      </c>
    </row>
    <row r="1959" spans="1:1" x14ac:dyDescent="0.55000000000000004">
      <c r="A1959" s="1" t="s">
        <v>1958</v>
      </c>
    </row>
    <row r="1960" spans="1:1" x14ac:dyDescent="0.55000000000000004">
      <c r="A1960" s="1" t="s">
        <v>1959</v>
      </c>
    </row>
    <row r="1961" spans="1:1" x14ac:dyDescent="0.55000000000000004">
      <c r="A1961" s="1" t="s">
        <v>1960</v>
      </c>
    </row>
    <row r="1962" spans="1:1" x14ac:dyDescent="0.55000000000000004">
      <c r="A1962" s="1" t="s">
        <v>1961</v>
      </c>
    </row>
    <row r="1963" spans="1:1" x14ac:dyDescent="0.55000000000000004">
      <c r="A1963" s="1" t="s">
        <v>1962</v>
      </c>
    </row>
    <row r="1964" spans="1:1" x14ac:dyDescent="0.55000000000000004">
      <c r="A1964" s="1" t="s">
        <v>1963</v>
      </c>
    </row>
    <row r="1965" spans="1:1" x14ac:dyDescent="0.55000000000000004">
      <c r="A1965" s="1" t="s">
        <v>1964</v>
      </c>
    </row>
    <row r="1966" spans="1:1" x14ac:dyDescent="0.55000000000000004">
      <c r="A1966" s="1" t="s">
        <v>1965</v>
      </c>
    </row>
    <row r="1967" spans="1:1" x14ac:dyDescent="0.55000000000000004">
      <c r="A1967" s="1" t="s">
        <v>1966</v>
      </c>
    </row>
    <row r="1968" spans="1:1" x14ac:dyDescent="0.55000000000000004">
      <c r="A1968" s="1" t="s">
        <v>1967</v>
      </c>
    </row>
    <row r="1969" spans="1:1" x14ac:dyDescent="0.55000000000000004">
      <c r="A1969" s="1" t="s">
        <v>1968</v>
      </c>
    </row>
    <row r="1970" spans="1:1" x14ac:dyDescent="0.55000000000000004">
      <c r="A1970" s="1" t="s">
        <v>1969</v>
      </c>
    </row>
    <row r="1971" spans="1:1" x14ac:dyDescent="0.55000000000000004">
      <c r="A1971" s="1" t="s">
        <v>1970</v>
      </c>
    </row>
    <row r="1972" spans="1:1" x14ac:dyDescent="0.55000000000000004">
      <c r="A1972" s="1" t="s">
        <v>1971</v>
      </c>
    </row>
    <row r="1973" spans="1:1" x14ac:dyDescent="0.55000000000000004">
      <c r="A1973" s="1" t="s">
        <v>1972</v>
      </c>
    </row>
    <row r="1974" spans="1:1" x14ac:dyDescent="0.55000000000000004">
      <c r="A1974" s="1" t="s">
        <v>1973</v>
      </c>
    </row>
    <row r="1975" spans="1:1" x14ac:dyDescent="0.55000000000000004">
      <c r="A1975" s="1" t="s">
        <v>1974</v>
      </c>
    </row>
    <row r="1976" spans="1:1" x14ac:dyDescent="0.55000000000000004">
      <c r="A1976" s="1" t="s">
        <v>1975</v>
      </c>
    </row>
    <row r="1977" spans="1:1" x14ac:dyDescent="0.55000000000000004">
      <c r="A1977" s="1" t="s">
        <v>1976</v>
      </c>
    </row>
    <row r="1978" spans="1:1" x14ac:dyDescent="0.55000000000000004">
      <c r="A1978" s="1" t="s">
        <v>1977</v>
      </c>
    </row>
    <row r="1979" spans="1:1" x14ac:dyDescent="0.55000000000000004">
      <c r="A1979" s="1" t="s">
        <v>1978</v>
      </c>
    </row>
    <row r="1980" spans="1:1" x14ac:dyDescent="0.55000000000000004">
      <c r="A1980" s="1" t="s">
        <v>1979</v>
      </c>
    </row>
    <row r="1981" spans="1:1" x14ac:dyDescent="0.55000000000000004">
      <c r="A1981" s="1" t="s">
        <v>1980</v>
      </c>
    </row>
    <row r="1982" spans="1:1" x14ac:dyDescent="0.55000000000000004">
      <c r="A1982" s="1" t="s">
        <v>1981</v>
      </c>
    </row>
    <row r="1983" spans="1:1" x14ac:dyDescent="0.55000000000000004">
      <c r="A1983" s="1" t="s">
        <v>1982</v>
      </c>
    </row>
    <row r="1984" spans="1:1" x14ac:dyDescent="0.55000000000000004">
      <c r="A1984" s="1" t="s">
        <v>1983</v>
      </c>
    </row>
    <row r="1985" spans="1:1" x14ac:dyDescent="0.55000000000000004">
      <c r="A1985" s="1" t="s">
        <v>1984</v>
      </c>
    </row>
    <row r="1986" spans="1:1" x14ac:dyDescent="0.55000000000000004">
      <c r="A1986" s="1" t="s">
        <v>1985</v>
      </c>
    </row>
    <row r="1987" spans="1:1" x14ac:dyDescent="0.55000000000000004">
      <c r="A1987" s="1" t="s">
        <v>1986</v>
      </c>
    </row>
    <row r="1988" spans="1:1" x14ac:dyDescent="0.55000000000000004">
      <c r="A1988" s="1" t="s">
        <v>1987</v>
      </c>
    </row>
    <row r="1989" spans="1:1" x14ac:dyDescent="0.55000000000000004">
      <c r="A1989" s="1" t="s">
        <v>1988</v>
      </c>
    </row>
    <row r="1990" spans="1:1" x14ac:dyDescent="0.55000000000000004">
      <c r="A1990" s="1" t="s">
        <v>1989</v>
      </c>
    </row>
    <row r="1991" spans="1:1" x14ac:dyDescent="0.55000000000000004">
      <c r="A1991" s="1" t="s">
        <v>1990</v>
      </c>
    </row>
    <row r="1992" spans="1:1" x14ac:dyDescent="0.55000000000000004">
      <c r="A1992" s="1" t="s">
        <v>1991</v>
      </c>
    </row>
    <row r="1993" spans="1:1" x14ac:dyDescent="0.55000000000000004">
      <c r="A1993" s="1" t="s">
        <v>1992</v>
      </c>
    </row>
    <row r="1994" spans="1:1" x14ac:dyDescent="0.55000000000000004">
      <c r="A1994" s="1" t="s">
        <v>1993</v>
      </c>
    </row>
    <row r="1995" spans="1:1" x14ac:dyDescent="0.55000000000000004">
      <c r="A1995" s="1" t="s">
        <v>1994</v>
      </c>
    </row>
    <row r="1996" spans="1:1" x14ac:dyDescent="0.55000000000000004">
      <c r="A1996" s="1" t="s">
        <v>1995</v>
      </c>
    </row>
    <row r="1997" spans="1:1" x14ac:dyDescent="0.55000000000000004">
      <c r="A1997" s="1" t="s">
        <v>1996</v>
      </c>
    </row>
    <row r="1998" spans="1:1" x14ac:dyDescent="0.55000000000000004">
      <c r="A1998" s="1" t="s">
        <v>1997</v>
      </c>
    </row>
    <row r="1999" spans="1:1" x14ac:dyDescent="0.55000000000000004">
      <c r="A1999" s="1" t="s">
        <v>1998</v>
      </c>
    </row>
    <row r="2000" spans="1:1" x14ac:dyDescent="0.55000000000000004">
      <c r="A2000" s="1" t="s">
        <v>1999</v>
      </c>
    </row>
    <row r="2001" spans="1:1" x14ac:dyDescent="0.55000000000000004">
      <c r="A2001" s="1" t="s">
        <v>2000</v>
      </c>
    </row>
    <row r="2002" spans="1:1" x14ac:dyDescent="0.55000000000000004">
      <c r="A2002" s="1" t="s">
        <v>2001</v>
      </c>
    </row>
    <row r="2003" spans="1:1" x14ac:dyDescent="0.55000000000000004">
      <c r="A2003" s="1" t="s">
        <v>2002</v>
      </c>
    </row>
    <row r="2004" spans="1:1" x14ac:dyDescent="0.55000000000000004">
      <c r="A2004" s="1" t="s">
        <v>2003</v>
      </c>
    </row>
    <row r="2005" spans="1:1" x14ac:dyDescent="0.55000000000000004">
      <c r="A2005" s="1" t="s">
        <v>2004</v>
      </c>
    </row>
    <row r="2006" spans="1:1" x14ac:dyDescent="0.55000000000000004">
      <c r="A2006" s="1" t="s">
        <v>2005</v>
      </c>
    </row>
    <row r="2007" spans="1:1" x14ac:dyDescent="0.55000000000000004">
      <c r="A2007" s="1" t="s">
        <v>2006</v>
      </c>
    </row>
    <row r="2008" spans="1:1" x14ac:dyDescent="0.55000000000000004">
      <c r="A2008" s="1" t="s">
        <v>2007</v>
      </c>
    </row>
    <row r="2009" spans="1:1" x14ac:dyDescent="0.55000000000000004">
      <c r="A2009" s="1" t="s">
        <v>2008</v>
      </c>
    </row>
    <row r="2010" spans="1:1" x14ac:dyDescent="0.55000000000000004">
      <c r="A2010" s="1" t="s">
        <v>2009</v>
      </c>
    </row>
    <row r="2011" spans="1:1" x14ac:dyDescent="0.55000000000000004">
      <c r="A2011" s="1" t="s">
        <v>2010</v>
      </c>
    </row>
    <row r="2012" spans="1:1" x14ac:dyDescent="0.55000000000000004">
      <c r="A2012" s="1" t="s">
        <v>2011</v>
      </c>
    </row>
    <row r="2013" spans="1:1" x14ac:dyDescent="0.55000000000000004">
      <c r="A2013" s="1" t="s">
        <v>2012</v>
      </c>
    </row>
    <row r="2014" spans="1:1" x14ac:dyDescent="0.55000000000000004">
      <c r="A2014" s="1" t="s">
        <v>2013</v>
      </c>
    </row>
    <row r="2015" spans="1:1" x14ac:dyDescent="0.55000000000000004">
      <c r="A2015" s="1" t="s">
        <v>2014</v>
      </c>
    </row>
    <row r="2016" spans="1:1" x14ac:dyDescent="0.55000000000000004">
      <c r="A2016" s="1" t="s">
        <v>2015</v>
      </c>
    </row>
    <row r="2017" spans="1:1" x14ac:dyDescent="0.55000000000000004">
      <c r="A2017" s="1" t="s">
        <v>2016</v>
      </c>
    </row>
    <row r="2018" spans="1:1" x14ac:dyDescent="0.55000000000000004">
      <c r="A2018" s="1" t="s">
        <v>2017</v>
      </c>
    </row>
    <row r="2019" spans="1:1" x14ac:dyDescent="0.55000000000000004">
      <c r="A2019" s="1" t="s">
        <v>2018</v>
      </c>
    </row>
    <row r="2020" spans="1:1" x14ac:dyDescent="0.55000000000000004">
      <c r="A2020" s="1" t="s">
        <v>2019</v>
      </c>
    </row>
    <row r="2021" spans="1:1" x14ac:dyDescent="0.55000000000000004">
      <c r="A2021" s="1" t="s">
        <v>2020</v>
      </c>
    </row>
    <row r="2022" spans="1:1" x14ac:dyDescent="0.55000000000000004">
      <c r="A2022" s="1" t="s">
        <v>2021</v>
      </c>
    </row>
    <row r="2023" spans="1:1" x14ac:dyDescent="0.55000000000000004">
      <c r="A2023" s="1" t="s">
        <v>2022</v>
      </c>
    </row>
    <row r="2024" spans="1:1" x14ac:dyDescent="0.55000000000000004">
      <c r="A2024" s="1" t="s">
        <v>2023</v>
      </c>
    </row>
    <row r="2025" spans="1:1" x14ac:dyDescent="0.55000000000000004">
      <c r="A2025" s="1" t="s">
        <v>2024</v>
      </c>
    </row>
    <row r="2026" spans="1:1" x14ac:dyDescent="0.55000000000000004">
      <c r="A2026" s="1" t="s">
        <v>2025</v>
      </c>
    </row>
    <row r="2027" spans="1:1" x14ac:dyDescent="0.55000000000000004">
      <c r="A2027" s="1" t="s">
        <v>2026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27"/>
  <sheetViews>
    <sheetView topLeftCell="A1985" workbookViewId="0">
      <selection activeCell="A3" sqref="A3:C2027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33.3671875" bestFit="1" customWidth="1"/>
  </cols>
  <sheetData>
    <row r="1" spans="1:3" x14ac:dyDescent="0.55000000000000004">
      <c r="A1" t="s">
        <v>2745</v>
      </c>
      <c r="B1" t="s">
        <v>2746</v>
      </c>
      <c r="C1" t="s">
        <v>2747</v>
      </c>
    </row>
    <row r="2" spans="1:3" hidden="1" x14ac:dyDescent="0.55000000000000004">
      <c r="A2">
        <v>300357605</v>
      </c>
      <c r="B2">
        <v>24</v>
      </c>
      <c r="C2" t="s">
        <v>2027</v>
      </c>
    </row>
    <row r="3" spans="1:3" x14ac:dyDescent="0.55000000000000004">
      <c r="A3">
        <v>300391012</v>
      </c>
      <c r="B3">
        <v>8</v>
      </c>
      <c r="C3" t="s">
        <v>2028</v>
      </c>
    </row>
    <row r="4" spans="1:3" x14ac:dyDescent="0.55000000000000004">
      <c r="A4">
        <v>300424171</v>
      </c>
      <c r="B4">
        <v>8</v>
      </c>
      <c r="C4" t="s">
        <v>2029</v>
      </c>
    </row>
    <row r="5" spans="1:3" x14ac:dyDescent="0.55000000000000004">
      <c r="A5">
        <v>300508632</v>
      </c>
      <c r="B5">
        <v>11</v>
      </c>
      <c r="C5" t="s">
        <v>2028</v>
      </c>
    </row>
    <row r="6" spans="1:3" x14ac:dyDescent="0.55000000000000004">
      <c r="A6">
        <v>300541730</v>
      </c>
      <c r="B6">
        <v>11</v>
      </c>
      <c r="C6" t="s">
        <v>2030</v>
      </c>
    </row>
    <row r="7" spans="1:3" x14ac:dyDescent="0.55000000000000004">
      <c r="A7">
        <v>300554292</v>
      </c>
      <c r="B7">
        <v>2</v>
      </c>
      <c r="C7" t="s">
        <v>2028</v>
      </c>
    </row>
    <row r="8" spans="1:3" x14ac:dyDescent="0.55000000000000004">
      <c r="A8">
        <v>300568899</v>
      </c>
      <c r="B8">
        <v>6</v>
      </c>
      <c r="C8" t="s">
        <v>2028</v>
      </c>
    </row>
    <row r="9" spans="1:3" x14ac:dyDescent="0.55000000000000004">
      <c r="A9">
        <v>300587342</v>
      </c>
      <c r="B9">
        <v>2</v>
      </c>
      <c r="C9" t="s">
        <v>2031</v>
      </c>
    </row>
    <row r="10" spans="1:3" x14ac:dyDescent="0.55000000000000004">
      <c r="A10">
        <v>300602094</v>
      </c>
      <c r="B10">
        <v>6</v>
      </c>
      <c r="C10" t="s">
        <v>2032</v>
      </c>
    </row>
    <row r="11" spans="1:3" hidden="1" x14ac:dyDescent="0.55000000000000004">
      <c r="A11">
        <v>300649083</v>
      </c>
      <c r="B11">
        <v>18</v>
      </c>
      <c r="C11" t="s">
        <v>2027</v>
      </c>
    </row>
    <row r="12" spans="1:3" x14ac:dyDescent="0.55000000000000004">
      <c r="A12">
        <v>300666458</v>
      </c>
      <c r="B12">
        <v>4</v>
      </c>
      <c r="C12" t="s">
        <v>2028</v>
      </c>
    </row>
    <row r="13" spans="1:3" x14ac:dyDescent="0.55000000000000004">
      <c r="A13">
        <v>300699473</v>
      </c>
      <c r="B13">
        <v>4</v>
      </c>
      <c r="C13" t="s">
        <v>2033</v>
      </c>
    </row>
    <row r="14" spans="1:3" x14ac:dyDescent="0.55000000000000004">
      <c r="A14">
        <v>300700439</v>
      </c>
      <c r="B14">
        <v>1</v>
      </c>
      <c r="C14" t="s">
        <v>2028</v>
      </c>
    </row>
    <row r="15" spans="1:3" x14ac:dyDescent="0.55000000000000004">
      <c r="A15">
        <v>300719942</v>
      </c>
      <c r="B15">
        <v>7</v>
      </c>
      <c r="C15" t="s">
        <v>2028</v>
      </c>
    </row>
    <row r="16" spans="1:3" x14ac:dyDescent="0.55000000000000004">
      <c r="A16">
        <v>300733659</v>
      </c>
      <c r="B16">
        <v>1</v>
      </c>
      <c r="C16" t="s">
        <v>2034</v>
      </c>
    </row>
    <row r="17" spans="1:3" x14ac:dyDescent="0.55000000000000004">
      <c r="A17">
        <v>300753004</v>
      </c>
      <c r="B17">
        <v>7</v>
      </c>
      <c r="C17" t="s">
        <v>2035</v>
      </c>
    </row>
    <row r="18" spans="1:3" x14ac:dyDescent="0.55000000000000004">
      <c r="A18">
        <v>300768340</v>
      </c>
      <c r="B18">
        <v>14</v>
      </c>
      <c r="C18" t="s">
        <v>2028</v>
      </c>
    </row>
    <row r="19" spans="1:3" hidden="1" x14ac:dyDescent="0.55000000000000004">
      <c r="A19">
        <v>300795058</v>
      </c>
      <c r="B19">
        <v>20</v>
      </c>
      <c r="C19" t="s">
        <v>2027</v>
      </c>
    </row>
    <row r="20" spans="1:3" x14ac:dyDescent="0.55000000000000004">
      <c r="A20">
        <v>300798998</v>
      </c>
      <c r="B20">
        <v>16</v>
      </c>
      <c r="C20" t="s">
        <v>2028</v>
      </c>
    </row>
    <row r="21" spans="1:3" x14ac:dyDescent="0.55000000000000004">
      <c r="A21">
        <v>300801498</v>
      </c>
      <c r="B21">
        <v>14</v>
      </c>
      <c r="C21" t="s">
        <v>2036</v>
      </c>
    </row>
    <row r="22" spans="1:3" x14ac:dyDescent="0.55000000000000004">
      <c r="A22">
        <v>300832180</v>
      </c>
      <c r="B22">
        <v>16</v>
      </c>
      <c r="C22" t="s">
        <v>2037</v>
      </c>
    </row>
    <row r="23" spans="1:3" x14ac:dyDescent="0.55000000000000004">
      <c r="A23">
        <v>300874723</v>
      </c>
      <c r="B23">
        <v>10</v>
      </c>
      <c r="C23" t="s">
        <v>2028</v>
      </c>
    </row>
    <row r="24" spans="1:3" x14ac:dyDescent="0.55000000000000004">
      <c r="A24">
        <v>300907900</v>
      </c>
      <c r="B24">
        <v>10</v>
      </c>
      <c r="C24" t="s">
        <v>2038</v>
      </c>
    </row>
    <row r="25" spans="1:3" x14ac:dyDescent="0.55000000000000004">
      <c r="A25">
        <v>300912435</v>
      </c>
      <c r="B25">
        <v>12</v>
      </c>
      <c r="C25" t="s">
        <v>2028</v>
      </c>
    </row>
    <row r="26" spans="1:3" x14ac:dyDescent="0.55000000000000004">
      <c r="A26">
        <v>300919388</v>
      </c>
      <c r="B26">
        <v>15</v>
      </c>
      <c r="C26" t="s">
        <v>2028</v>
      </c>
    </row>
    <row r="27" spans="1:3" x14ac:dyDescent="0.55000000000000004">
      <c r="A27">
        <v>300945450</v>
      </c>
      <c r="B27">
        <v>12</v>
      </c>
      <c r="C27" t="s">
        <v>2039</v>
      </c>
    </row>
    <row r="28" spans="1:3" x14ac:dyDescent="0.55000000000000004">
      <c r="A28">
        <v>300952576</v>
      </c>
      <c r="B28">
        <v>15</v>
      </c>
      <c r="C28" t="s">
        <v>2040</v>
      </c>
    </row>
    <row r="29" spans="1:3" hidden="1" x14ac:dyDescent="0.55000000000000004">
      <c r="A29">
        <v>300985635</v>
      </c>
      <c r="B29">
        <v>22</v>
      </c>
      <c r="C29" t="s">
        <v>2027</v>
      </c>
    </row>
    <row r="30" spans="1:3" x14ac:dyDescent="0.55000000000000004">
      <c r="A30">
        <v>301026720</v>
      </c>
      <c r="B30">
        <v>9</v>
      </c>
      <c r="C30" t="s">
        <v>2028</v>
      </c>
    </row>
    <row r="31" spans="1:3" x14ac:dyDescent="0.55000000000000004">
      <c r="A31">
        <v>301033283</v>
      </c>
      <c r="B31">
        <v>5</v>
      </c>
      <c r="C31" t="s">
        <v>2028</v>
      </c>
    </row>
    <row r="32" spans="1:3" hidden="1" x14ac:dyDescent="0.55000000000000004">
      <c r="A32">
        <v>301041636</v>
      </c>
      <c r="B32">
        <v>19</v>
      </c>
      <c r="C32" t="s">
        <v>2027</v>
      </c>
    </row>
    <row r="33" spans="1:3" x14ac:dyDescent="0.55000000000000004">
      <c r="A33">
        <v>301059909</v>
      </c>
      <c r="B33">
        <v>9</v>
      </c>
      <c r="C33" t="s">
        <v>2041</v>
      </c>
    </row>
    <row r="34" spans="1:3" x14ac:dyDescent="0.55000000000000004">
      <c r="A34">
        <v>301066228</v>
      </c>
      <c r="B34">
        <v>5</v>
      </c>
      <c r="C34" t="s">
        <v>2042</v>
      </c>
    </row>
    <row r="35" spans="1:3" x14ac:dyDescent="0.55000000000000004">
      <c r="A35">
        <v>301135033</v>
      </c>
      <c r="B35">
        <v>17</v>
      </c>
      <c r="C35" t="s">
        <v>2028</v>
      </c>
    </row>
    <row r="36" spans="1:3" x14ac:dyDescent="0.55000000000000004">
      <c r="A36">
        <v>301168117</v>
      </c>
      <c r="B36">
        <v>17</v>
      </c>
      <c r="C36" t="s">
        <v>2043</v>
      </c>
    </row>
    <row r="37" spans="1:3" x14ac:dyDescent="0.55000000000000004">
      <c r="A37">
        <v>301202044</v>
      </c>
      <c r="B37">
        <v>13</v>
      </c>
      <c r="C37" t="s">
        <v>2028</v>
      </c>
    </row>
    <row r="38" spans="1:3" x14ac:dyDescent="0.55000000000000004">
      <c r="A38">
        <v>301217583</v>
      </c>
      <c r="B38">
        <v>3</v>
      </c>
      <c r="C38" t="s">
        <v>2028</v>
      </c>
    </row>
    <row r="39" spans="1:3" hidden="1" x14ac:dyDescent="0.55000000000000004">
      <c r="A39">
        <v>301229248</v>
      </c>
      <c r="B39">
        <v>21</v>
      </c>
      <c r="C39" t="s">
        <v>2027</v>
      </c>
    </row>
    <row r="40" spans="1:3" x14ac:dyDescent="0.55000000000000004">
      <c r="A40">
        <v>301236520</v>
      </c>
      <c r="B40">
        <v>13</v>
      </c>
      <c r="C40" t="s">
        <v>2044</v>
      </c>
    </row>
    <row r="41" spans="1:3" x14ac:dyDescent="0.55000000000000004">
      <c r="A41">
        <v>301250777</v>
      </c>
      <c r="B41">
        <v>3</v>
      </c>
      <c r="C41" t="s">
        <v>2045</v>
      </c>
    </row>
    <row r="42" spans="1:3" hidden="1" x14ac:dyDescent="0.55000000000000004">
      <c r="A42">
        <v>301267804</v>
      </c>
      <c r="B42">
        <v>23</v>
      </c>
      <c r="C42" t="s">
        <v>2027</v>
      </c>
    </row>
    <row r="43" spans="1:3" x14ac:dyDescent="0.55000000000000004">
      <c r="A43">
        <v>330392113</v>
      </c>
      <c r="B43">
        <v>8</v>
      </c>
      <c r="C43" t="s">
        <v>2046</v>
      </c>
    </row>
    <row r="44" spans="1:3" x14ac:dyDescent="0.55000000000000004">
      <c r="A44">
        <v>330509850</v>
      </c>
      <c r="B44">
        <v>11</v>
      </c>
      <c r="C44" t="s">
        <v>2046</v>
      </c>
    </row>
    <row r="45" spans="1:3" x14ac:dyDescent="0.55000000000000004">
      <c r="A45">
        <v>330555510</v>
      </c>
      <c r="B45">
        <v>2</v>
      </c>
      <c r="C45" t="s">
        <v>2046</v>
      </c>
    </row>
    <row r="46" spans="1:3" x14ac:dyDescent="0.55000000000000004">
      <c r="A46">
        <v>330570000</v>
      </c>
      <c r="B46">
        <v>6</v>
      </c>
      <c r="C46" t="s">
        <v>2046</v>
      </c>
    </row>
    <row r="47" spans="1:3" x14ac:dyDescent="0.55000000000000004">
      <c r="A47">
        <v>330667657</v>
      </c>
      <c r="B47">
        <v>4</v>
      </c>
      <c r="C47" t="s">
        <v>2046</v>
      </c>
    </row>
    <row r="48" spans="1:3" x14ac:dyDescent="0.55000000000000004">
      <c r="A48">
        <v>330701540</v>
      </c>
      <c r="B48">
        <v>1</v>
      </c>
      <c r="C48" t="s">
        <v>2046</v>
      </c>
    </row>
    <row r="49" spans="1:3" x14ac:dyDescent="0.55000000000000004">
      <c r="A49">
        <v>330724336</v>
      </c>
      <c r="B49">
        <v>7</v>
      </c>
      <c r="C49" t="s">
        <v>2046</v>
      </c>
    </row>
    <row r="50" spans="1:3" x14ac:dyDescent="0.55000000000000004">
      <c r="A50">
        <v>330769486</v>
      </c>
      <c r="B50">
        <v>14</v>
      </c>
      <c r="C50" t="s">
        <v>2046</v>
      </c>
    </row>
    <row r="51" spans="1:3" hidden="1" x14ac:dyDescent="0.55000000000000004">
      <c r="A51">
        <v>330780849</v>
      </c>
      <c r="B51">
        <v>18</v>
      </c>
      <c r="C51" t="s">
        <v>2047</v>
      </c>
    </row>
    <row r="52" spans="1:3" hidden="1" x14ac:dyDescent="0.55000000000000004">
      <c r="A52">
        <v>330790161</v>
      </c>
      <c r="B52">
        <v>18</v>
      </c>
      <c r="C52" t="s">
        <v>2048</v>
      </c>
    </row>
    <row r="53" spans="1:3" x14ac:dyDescent="0.55000000000000004">
      <c r="A53">
        <v>330800099</v>
      </c>
      <c r="B53">
        <v>16</v>
      </c>
      <c r="C53" t="s">
        <v>2046</v>
      </c>
    </row>
    <row r="54" spans="1:3" x14ac:dyDescent="0.55000000000000004">
      <c r="A54">
        <v>330883693</v>
      </c>
      <c r="B54">
        <v>10</v>
      </c>
      <c r="C54" t="s">
        <v>2046</v>
      </c>
    </row>
    <row r="55" spans="1:3" x14ac:dyDescent="0.55000000000000004">
      <c r="A55">
        <v>330913634</v>
      </c>
      <c r="B55">
        <v>12</v>
      </c>
      <c r="C55" t="s">
        <v>2046</v>
      </c>
    </row>
    <row r="56" spans="1:3" x14ac:dyDescent="0.55000000000000004">
      <c r="A56">
        <v>330914751</v>
      </c>
      <c r="B56">
        <v>15</v>
      </c>
      <c r="C56" t="s">
        <v>2046</v>
      </c>
    </row>
    <row r="57" spans="1:3" x14ac:dyDescent="0.55000000000000004">
      <c r="A57">
        <v>331027821</v>
      </c>
      <c r="B57">
        <v>9</v>
      </c>
      <c r="C57" t="s">
        <v>2046</v>
      </c>
    </row>
    <row r="58" spans="1:3" x14ac:dyDescent="0.55000000000000004">
      <c r="A58">
        <v>331034455</v>
      </c>
      <c r="B58">
        <v>5</v>
      </c>
      <c r="C58" t="s">
        <v>2046</v>
      </c>
    </row>
    <row r="59" spans="1:3" hidden="1" x14ac:dyDescent="0.55000000000000004">
      <c r="A59">
        <v>331077530</v>
      </c>
      <c r="B59">
        <v>18</v>
      </c>
      <c r="C59" t="s">
        <v>2049</v>
      </c>
    </row>
    <row r="60" spans="1:3" x14ac:dyDescent="0.55000000000000004">
      <c r="A60">
        <v>331136206</v>
      </c>
      <c r="B60">
        <v>17</v>
      </c>
      <c r="C60" t="s">
        <v>2046</v>
      </c>
    </row>
    <row r="61" spans="1:3" hidden="1" x14ac:dyDescent="0.55000000000000004">
      <c r="A61">
        <v>331146143</v>
      </c>
      <c r="B61">
        <v>18</v>
      </c>
      <c r="C61" t="s">
        <v>2050</v>
      </c>
    </row>
    <row r="62" spans="1:3" hidden="1" x14ac:dyDescent="0.55000000000000004">
      <c r="A62">
        <v>331156858</v>
      </c>
      <c r="B62">
        <v>18</v>
      </c>
      <c r="C62" t="s">
        <v>2051</v>
      </c>
    </row>
    <row r="63" spans="1:3" hidden="1" x14ac:dyDescent="0.55000000000000004">
      <c r="A63">
        <v>331166818</v>
      </c>
      <c r="B63">
        <v>18</v>
      </c>
      <c r="C63" t="s">
        <v>2052</v>
      </c>
    </row>
    <row r="64" spans="1:3" x14ac:dyDescent="0.55000000000000004">
      <c r="A64">
        <v>331203216</v>
      </c>
      <c r="B64">
        <v>13</v>
      </c>
      <c r="C64" t="s">
        <v>2046</v>
      </c>
    </row>
    <row r="65" spans="1:3" x14ac:dyDescent="0.55000000000000004">
      <c r="A65">
        <v>331218684</v>
      </c>
      <c r="B65">
        <v>3</v>
      </c>
      <c r="C65" t="s">
        <v>2046</v>
      </c>
    </row>
    <row r="66" spans="1:3" hidden="1" x14ac:dyDescent="0.55000000000000004">
      <c r="A66">
        <v>331386757</v>
      </c>
      <c r="B66">
        <v>18</v>
      </c>
      <c r="C66" t="s">
        <v>2053</v>
      </c>
    </row>
    <row r="67" spans="1:3" hidden="1" x14ac:dyDescent="0.55000000000000004">
      <c r="A67">
        <v>331397083</v>
      </c>
      <c r="B67">
        <v>18</v>
      </c>
      <c r="C67" t="s">
        <v>2054</v>
      </c>
    </row>
    <row r="68" spans="1:3" hidden="1" x14ac:dyDescent="0.55000000000000004">
      <c r="A68">
        <v>331407018</v>
      </c>
      <c r="B68">
        <v>18</v>
      </c>
      <c r="C68" t="s">
        <v>2055</v>
      </c>
    </row>
    <row r="69" spans="1:3" hidden="1" x14ac:dyDescent="0.55000000000000004">
      <c r="A69">
        <v>331417178</v>
      </c>
      <c r="B69">
        <v>18</v>
      </c>
      <c r="C69" t="s">
        <v>2056</v>
      </c>
    </row>
    <row r="70" spans="1:3" hidden="1" x14ac:dyDescent="0.55000000000000004">
      <c r="A70">
        <v>332001812</v>
      </c>
      <c r="B70">
        <v>18</v>
      </c>
      <c r="C70" t="s">
        <v>2057</v>
      </c>
    </row>
    <row r="71" spans="1:3" hidden="1" x14ac:dyDescent="0.55000000000000004">
      <c r="A71">
        <v>332012289</v>
      </c>
      <c r="B71">
        <v>18</v>
      </c>
      <c r="C71" t="s">
        <v>2058</v>
      </c>
    </row>
    <row r="72" spans="1:3" hidden="1" x14ac:dyDescent="0.55000000000000004">
      <c r="A72">
        <v>332031825</v>
      </c>
      <c r="B72">
        <v>18</v>
      </c>
      <c r="C72" t="s">
        <v>2059</v>
      </c>
    </row>
    <row r="73" spans="1:3" hidden="1" x14ac:dyDescent="0.55000000000000004">
      <c r="A73">
        <v>332041895</v>
      </c>
      <c r="B73">
        <v>18</v>
      </c>
      <c r="C73" t="s">
        <v>2060</v>
      </c>
    </row>
    <row r="74" spans="1:3" hidden="1" x14ac:dyDescent="0.55000000000000004">
      <c r="A74">
        <v>332061145</v>
      </c>
      <c r="B74">
        <v>18</v>
      </c>
      <c r="C74" t="s">
        <v>2061</v>
      </c>
    </row>
    <row r="75" spans="1:3" x14ac:dyDescent="0.55000000000000004">
      <c r="A75">
        <v>355390956</v>
      </c>
      <c r="B75">
        <v>8</v>
      </c>
      <c r="C75" t="s">
        <v>2062</v>
      </c>
    </row>
    <row r="76" spans="1:3" x14ac:dyDescent="0.55000000000000004">
      <c r="A76">
        <v>355508647</v>
      </c>
      <c r="B76">
        <v>11</v>
      </c>
      <c r="C76" t="s">
        <v>2062</v>
      </c>
    </row>
    <row r="77" spans="1:3" x14ac:dyDescent="0.55000000000000004">
      <c r="A77">
        <v>355554307</v>
      </c>
      <c r="B77">
        <v>2</v>
      </c>
      <c r="C77" t="s">
        <v>2062</v>
      </c>
    </row>
    <row r="78" spans="1:3" x14ac:dyDescent="0.55000000000000004">
      <c r="A78">
        <v>355568889</v>
      </c>
      <c r="B78">
        <v>6</v>
      </c>
      <c r="C78" t="s">
        <v>2062</v>
      </c>
    </row>
    <row r="79" spans="1:3" x14ac:dyDescent="0.55000000000000004">
      <c r="A79">
        <v>355666500</v>
      </c>
      <c r="B79">
        <v>4</v>
      </c>
      <c r="C79" t="s">
        <v>2062</v>
      </c>
    </row>
    <row r="80" spans="1:3" x14ac:dyDescent="0.55000000000000004">
      <c r="A80">
        <v>355700383</v>
      </c>
      <c r="B80">
        <v>1</v>
      </c>
      <c r="C80" t="s">
        <v>2062</v>
      </c>
    </row>
    <row r="81" spans="1:3" x14ac:dyDescent="0.55000000000000004">
      <c r="A81">
        <v>355720003</v>
      </c>
      <c r="B81">
        <v>7</v>
      </c>
      <c r="C81" t="s">
        <v>2062</v>
      </c>
    </row>
    <row r="82" spans="1:3" x14ac:dyDescent="0.55000000000000004">
      <c r="A82">
        <v>355768284</v>
      </c>
      <c r="B82">
        <v>14</v>
      </c>
      <c r="C82" t="s">
        <v>2062</v>
      </c>
    </row>
    <row r="83" spans="1:3" x14ac:dyDescent="0.55000000000000004">
      <c r="A83">
        <v>355801358</v>
      </c>
      <c r="B83">
        <v>16</v>
      </c>
      <c r="C83" t="s">
        <v>2062</v>
      </c>
    </row>
    <row r="84" spans="1:3" x14ac:dyDescent="0.55000000000000004">
      <c r="A84">
        <v>355874667</v>
      </c>
      <c r="B84">
        <v>10</v>
      </c>
      <c r="C84" t="s">
        <v>2062</v>
      </c>
    </row>
    <row r="85" spans="1:3" x14ac:dyDescent="0.55000000000000004">
      <c r="A85">
        <v>355912477</v>
      </c>
      <c r="B85">
        <v>12</v>
      </c>
      <c r="C85" t="s">
        <v>2062</v>
      </c>
    </row>
    <row r="86" spans="1:3" x14ac:dyDescent="0.55000000000000004">
      <c r="A86">
        <v>355913548</v>
      </c>
      <c r="B86">
        <v>15</v>
      </c>
      <c r="C86" t="s">
        <v>2062</v>
      </c>
    </row>
    <row r="87" spans="1:3" x14ac:dyDescent="0.55000000000000004">
      <c r="A87">
        <v>356026664</v>
      </c>
      <c r="B87">
        <v>9</v>
      </c>
      <c r="C87" t="s">
        <v>2062</v>
      </c>
    </row>
    <row r="88" spans="1:3" x14ac:dyDescent="0.55000000000000004">
      <c r="A88">
        <v>356033298</v>
      </c>
      <c r="B88">
        <v>5</v>
      </c>
      <c r="C88" t="s">
        <v>2062</v>
      </c>
    </row>
    <row r="89" spans="1:3" x14ac:dyDescent="0.55000000000000004">
      <c r="A89">
        <v>356136810</v>
      </c>
      <c r="B89">
        <v>17</v>
      </c>
      <c r="C89" t="s">
        <v>2062</v>
      </c>
    </row>
    <row r="90" spans="1:3" x14ac:dyDescent="0.55000000000000004">
      <c r="A90">
        <v>356202105</v>
      </c>
      <c r="B90">
        <v>13</v>
      </c>
      <c r="C90" t="s">
        <v>2062</v>
      </c>
    </row>
    <row r="91" spans="1:3" x14ac:dyDescent="0.55000000000000004">
      <c r="A91">
        <v>356217527</v>
      </c>
      <c r="B91">
        <v>3</v>
      </c>
      <c r="C91" t="s">
        <v>2062</v>
      </c>
    </row>
    <row r="92" spans="1:3" hidden="1" x14ac:dyDescent="0.55000000000000004">
      <c r="A92">
        <v>600357605</v>
      </c>
      <c r="B92">
        <v>24</v>
      </c>
      <c r="C92" t="s">
        <v>2027</v>
      </c>
    </row>
    <row r="93" spans="1:3" x14ac:dyDescent="0.55000000000000004">
      <c r="A93">
        <v>600423574</v>
      </c>
      <c r="B93">
        <v>8</v>
      </c>
      <c r="C93" t="s">
        <v>2063</v>
      </c>
    </row>
    <row r="94" spans="1:3" x14ac:dyDescent="0.55000000000000004">
      <c r="A94">
        <v>600424393</v>
      </c>
      <c r="B94">
        <v>8</v>
      </c>
      <c r="C94" t="s">
        <v>2028</v>
      </c>
    </row>
    <row r="95" spans="1:3" x14ac:dyDescent="0.55000000000000004">
      <c r="A95">
        <v>600541254</v>
      </c>
      <c r="B95">
        <v>11</v>
      </c>
      <c r="C95" t="s">
        <v>2064</v>
      </c>
    </row>
    <row r="96" spans="1:3" x14ac:dyDescent="0.55000000000000004">
      <c r="A96">
        <v>600542073</v>
      </c>
      <c r="B96">
        <v>11</v>
      </c>
      <c r="C96" t="s">
        <v>2028</v>
      </c>
    </row>
    <row r="97" spans="1:3" x14ac:dyDescent="0.55000000000000004">
      <c r="A97">
        <v>600586925</v>
      </c>
      <c r="B97">
        <v>2</v>
      </c>
      <c r="C97" t="s">
        <v>2065</v>
      </c>
    </row>
    <row r="98" spans="1:3" x14ac:dyDescent="0.55000000000000004">
      <c r="A98">
        <v>600587743</v>
      </c>
      <c r="B98">
        <v>2</v>
      </c>
      <c r="C98" t="s">
        <v>2028</v>
      </c>
    </row>
    <row r="99" spans="1:3" x14ac:dyDescent="0.55000000000000004">
      <c r="A99">
        <v>600601459</v>
      </c>
      <c r="B99">
        <v>6</v>
      </c>
      <c r="C99" t="s">
        <v>2066</v>
      </c>
    </row>
    <row r="100" spans="1:3" x14ac:dyDescent="0.55000000000000004">
      <c r="A100">
        <v>600602277</v>
      </c>
      <c r="B100">
        <v>6</v>
      </c>
      <c r="C100" t="s">
        <v>2028</v>
      </c>
    </row>
    <row r="101" spans="1:3" hidden="1" x14ac:dyDescent="0.55000000000000004">
      <c r="A101">
        <v>600649083</v>
      </c>
      <c r="B101">
        <v>18</v>
      </c>
      <c r="C101" t="s">
        <v>2027</v>
      </c>
    </row>
    <row r="102" spans="1:3" x14ac:dyDescent="0.55000000000000004">
      <c r="A102">
        <v>600697802</v>
      </c>
      <c r="B102">
        <v>4</v>
      </c>
      <c r="C102" t="s">
        <v>2067</v>
      </c>
    </row>
    <row r="103" spans="1:3" x14ac:dyDescent="0.55000000000000004">
      <c r="A103">
        <v>600698601</v>
      </c>
      <c r="B103">
        <v>4</v>
      </c>
      <c r="C103" t="s">
        <v>2028</v>
      </c>
    </row>
    <row r="104" spans="1:3" x14ac:dyDescent="0.55000000000000004">
      <c r="A104">
        <v>600733314</v>
      </c>
      <c r="B104">
        <v>1</v>
      </c>
      <c r="C104" t="s">
        <v>2068</v>
      </c>
    </row>
    <row r="105" spans="1:3" x14ac:dyDescent="0.55000000000000004">
      <c r="A105">
        <v>600734132</v>
      </c>
      <c r="B105">
        <v>1</v>
      </c>
      <c r="C105" t="s">
        <v>2028</v>
      </c>
    </row>
    <row r="106" spans="1:3" x14ac:dyDescent="0.55000000000000004">
      <c r="A106">
        <v>600752568</v>
      </c>
      <c r="B106">
        <v>7</v>
      </c>
      <c r="C106" t="s">
        <v>2069</v>
      </c>
    </row>
    <row r="107" spans="1:3" x14ac:dyDescent="0.55000000000000004">
      <c r="A107">
        <v>600753387</v>
      </c>
      <c r="B107">
        <v>7</v>
      </c>
      <c r="C107" t="s">
        <v>2028</v>
      </c>
    </row>
    <row r="108" spans="1:3" hidden="1" x14ac:dyDescent="0.55000000000000004">
      <c r="A108">
        <v>600795058</v>
      </c>
      <c r="B108">
        <v>20</v>
      </c>
      <c r="C108" t="s">
        <v>2027</v>
      </c>
    </row>
    <row r="109" spans="1:3" x14ac:dyDescent="0.55000000000000004">
      <c r="A109">
        <v>600800747</v>
      </c>
      <c r="B109">
        <v>14</v>
      </c>
      <c r="C109" t="s">
        <v>2070</v>
      </c>
    </row>
    <row r="110" spans="1:3" x14ac:dyDescent="0.55000000000000004">
      <c r="A110">
        <v>600801566</v>
      </c>
      <c r="B110">
        <v>14</v>
      </c>
      <c r="C110" t="s">
        <v>2028</v>
      </c>
    </row>
    <row r="111" spans="1:3" x14ac:dyDescent="0.55000000000000004">
      <c r="A111">
        <v>600813691</v>
      </c>
      <c r="B111">
        <v>15</v>
      </c>
      <c r="C111" t="s">
        <v>2071</v>
      </c>
    </row>
    <row r="112" spans="1:3" x14ac:dyDescent="0.55000000000000004">
      <c r="A112">
        <v>600814510</v>
      </c>
      <c r="B112">
        <v>15</v>
      </c>
      <c r="C112" t="s">
        <v>2028</v>
      </c>
    </row>
    <row r="113" spans="1:3" x14ac:dyDescent="0.55000000000000004">
      <c r="A113">
        <v>600831482</v>
      </c>
      <c r="B113">
        <v>16</v>
      </c>
      <c r="C113" t="s">
        <v>2072</v>
      </c>
    </row>
    <row r="114" spans="1:3" x14ac:dyDescent="0.55000000000000004">
      <c r="A114">
        <v>600832301</v>
      </c>
      <c r="B114">
        <v>16</v>
      </c>
      <c r="C114" t="s">
        <v>2028</v>
      </c>
    </row>
    <row r="115" spans="1:3" x14ac:dyDescent="0.55000000000000004">
      <c r="A115">
        <v>600907555</v>
      </c>
      <c r="B115">
        <v>10</v>
      </c>
      <c r="C115" t="s">
        <v>2073</v>
      </c>
    </row>
    <row r="116" spans="1:3" x14ac:dyDescent="0.55000000000000004">
      <c r="A116">
        <v>600908374</v>
      </c>
      <c r="B116">
        <v>10</v>
      </c>
      <c r="C116" t="s">
        <v>2028</v>
      </c>
    </row>
    <row r="117" spans="1:3" x14ac:dyDescent="0.55000000000000004">
      <c r="A117">
        <v>600943755</v>
      </c>
      <c r="B117">
        <v>12</v>
      </c>
      <c r="C117" t="s">
        <v>2074</v>
      </c>
    </row>
    <row r="118" spans="1:3" x14ac:dyDescent="0.55000000000000004">
      <c r="A118">
        <v>600944555</v>
      </c>
      <c r="B118">
        <v>12</v>
      </c>
      <c r="C118" t="s">
        <v>2028</v>
      </c>
    </row>
    <row r="119" spans="1:3" hidden="1" x14ac:dyDescent="0.55000000000000004">
      <c r="A119">
        <v>600985635</v>
      </c>
      <c r="B119">
        <v>22</v>
      </c>
      <c r="C119" t="s">
        <v>2027</v>
      </c>
    </row>
    <row r="120" spans="1:3" hidden="1" x14ac:dyDescent="0.55000000000000004">
      <c r="A120">
        <v>601041636</v>
      </c>
      <c r="B120">
        <v>19</v>
      </c>
      <c r="C120" t="s">
        <v>2027</v>
      </c>
    </row>
    <row r="121" spans="1:3" x14ac:dyDescent="0.55000000000000004">
      <c r="A121">
        <v>601059209</v>
      </c>
      <c r="B121">
        <v>9</v>
      </c>
      <c r="C121" t="s">
        <v>2075</v>
      </c>
    </row>
    <row r="122" spans="1:3" x14ac:dyDescent="0.55000000000000004">
      <c r="A122">
        <v>601060029</v>
      </c>
      <c r="B122">
        <v>9</v>
      </c>
      <c r="C122" t="s">
        <v>2028</v>
      </c>
    </row>
    <row r="123" spans="1:3" x14ac:dyDescent="0.55000000000000004">
      <c r="A123">
        <v>601065482</v>
      </c>
      <c r="B123">
        <v>5</v>
      </c>
      <c r="C123" t="s">
        <v>2076</v>
      </c>
    </row>
    <row r="124" spans="1:3" x14ac:dyDescent="0.55000000000000004">
      <c r="A124">
        <v>601066301</v>
      </c>
      <c r="B124">
        <v>5</v>
      </c>
      <c r="C124" t="s">
        <v>2028</v>
      </c>
    </row>
    <row r="125" spans="1:3" x14ac:dyDescent="0.55000000000000004">
      <c r="A125">
        <v>601167666</v>
      </c>
      <c r="B125">
        <v>17</v>
      </c>
      <c r="C125" t="s">
        <v>2077</v>
      </c>
    </row>
    <row r="126" spans="1:3" x14ac:dyDescent="0.55000000000000004">
      <c r="A126">
        <v>601168484</v>
      </c>
      <c r="B126">
        <v>17</v>
      </c>
      <c r="C126" t="s">
        <v>2028</v>
      </c>
    </row>
    <row r="127" spans="1:3" hidden="1" x14ac:dyDescent="0.55000000000000004">
      <c r="A127">
        <v>601229248</v>
      </c>
      <c r="B127">
        <v>21</v>
      </c>
      <c r="C127" t="s">
        <v>2027</v>
      </c>
    </row>
    <row r="128" spans="1:3" x14ac:dyDescent="0.55000000000000004">
      <c r="A128">
        <v>601235008</v>
      </c>
      <c r="B128">
        <v>13</v>
      </c>
      <c r="C128" t="s">
        <v>2078</v>
      </c>
    </row>
    <row r="129" spans="1:3" x14ac:dyDescent="0.55000000000000004">
      <c r="A129">
        <v>601235827</v>
      </c>
      <c r="B129">
        <v>13</v>
      </c>
      <c r="C129" t="s">
        <v>2028</v>
      </c>
    </row>
    <row r="130" spans="1:3" x14ac:dyDescent="0.55000000000000004">
      <c r="A130">
        <v>601250469</v>
      </c>
      <c r="B130">
        <v>3</v>
      </c>
      <c r="C130" t="s">
        <v>2079</v>
      </c>
    </row>
    <row r="131" spans="1:3" x14ac:dyDescent="0.55000000000000004">
      <c r="A131">
        <v>601251287</v>
      </c>
      <c r="B131">
        <v>3</v>
      </c>
      <c r="C131" t="s">
        <v>2028</v>
      </c>
    </row>
    <row r="132" spans="1:3" hidden="1" x14ac:dyDescent="0.55000000000000004">
      <c r="A132">
        <v>601267804</v>
      </c>
      <c r="B132">
        <v>23</v>
      </c>
      <c r="C132" t="s">
        <v>2027</v>
      </c>
    </row>
    <row r="133" spans="1:3" x14ac:dyDescent="0.55000000000000004">
      <c r="A133">
        <v>630423329</v>
      </c>
      <c r="B133">
        <v>8</v>
      </c>
      <c r="C133" t="s">
        <v>2080</v>
      </c>
    </row>
    <row r="134" spans="1:3" x14ac:dyDescent="0.55000000000000004">
      <c r="A134">
        <v>630541020</v>
      </c>
      <c r="B134">
        <v>11</v>
      </c>
      <c r="C134" t="s">
        <v>2080</v>
      </c>
    </row>
    <row r="135" spans="1:3" x14ac:dyDescent="0.55000000000000004">
      <c r="A135">
        <v>630586680</v>
      </c>
      <c r="B135">
        <v>2</v>
      </c>
      <c r="C135" t="s">
        <v>2080</v>
      </c>
    </row>
    <row r="136" spans="1:3" x14ac:dyDescent="0.55000000000000004">
      <c r="A136">
        <v>630601216</v>
      </c>
      <c r="B136">
        <v>6</v>
      </c>
      <c r="C136" t="s">
        <v>2080</v>
      </c>
    </row>
    <row r="137" spans="1:3" x14ac:dyDescent="0.55000000000000004">
      <c r="A137">
        <v>630698887</v>
      </c>
      <c r="B137">
        <v>4</v>
      </c>
      <c r="C137" t="s">
        <v>2080</v>
      </c>
    </row>
    <row r="138" spans="1:3" x14ac:dyDescent="0.55000000000000004">
      <c r="A138">
        <v>630732756</v>
      </c>
      <c r="B138">
        <v>1</v>
      </c>
      <c r="C138" t="s">
        <v>2080</v>
      </c>
    </row>
    <row r="139" spans="1:3" x14ac:dyDescent="0.55000000000000004">
      <c r="A139">
        <v>630752390</v>
      </c>
      <c r="B139">
        <v>7</v>
      </c>
      <c r="C139" t="s">
        <v>2080</v>
      </c>
    </row>
    <row r="140" spans="1:3" x14ac:dyDescent="0.55000000000000004">
      <c r="A140">
        <v>630800717</v>
      </c>
      <c r="B140">
        <v>14</v>
      </c>
      <c r="C140" t="s">
        <v>2080</v>
      </c>
    </row>
    <row r="141" spans="1:3" hidden="1" x14ac:dyDescent="0.55000000000000004">
      <c r="A141">
        <v>630802337</v>
      </c>
      <c r="B141">
        <v>19</v>
      </c>
      <c r="C141" t="s">
        <v>2081</v>
      </c>
    </row>
    <row r="142" spans="1:3" x14ac:dyDescent="0.55000000000000004">
      <c r="A142">
        <v>630813109</v>
      </c>
      <c r="B142">
        <v>15</v>
      </c>
      <c r="C142" t="s">
        <v>2080</v>
      </c>
    </row>
    <row r="143" spans="1:3" x14ac:dyDescent="0.55000000000000004">
      <c r="A143">
        <v>630831315</v>
      </c>
      <c r="B143">
        <v>16</v>
      </c>
      <c r="C143" t="s">
        <v>2080</v>
      </c>
    </row>
    <row r="144" spans="1:3" hidden="1" x14ac:dyDescent="0.55000000000000004">
      <c r="A144">
        <v>630899061</v>
      </c>
      <c r="B144">
        <v>18</v>
      </c>
      <c r="C144" t="s">
        <v>2082</v>
      </c>
    </row>
    <row r="145" spans="1:3" x14ac:dyDescent="0.55000000000000004">
      <c r="A145">
        <v>630909674</v>
      </c>
      <c r="B145">
        <v>10</v>
      </c>
      <c r="C145" t="s">
        <v>2080</v>
      </c>
    </row>
    <row r="146" spans="1:3" x14ac:dyDescent="0.55000000000000004">
      <c r="A146">
        <v>630944864</v>
      </c>
      <c r="B146">
        <v>12</v>
      </c>
      <c r="C146" t="s">
        <v>2080</v>
      </c>
    </row>
    <row r="147" spans="1:3" x14ac:dyDescent="0.55000000000000004">
      <c r="A147">
        <v>631059037</v>
      </c>
      <c r="B147">
        <v>9</v>
      </c>
      <c r="C147" t="s">
        <v>2080</v>
      </c>
    </row>
    <row r="148" spans="1:3" x14ac:dyDescent="0.55000000000000004">
      <c r="A148">
        <v>631065686</v>
      </c>
      <c r="B148">
        <v>5</v>
      </c>
      <c r="C148" t="s">
        <v>2080</v>
      </c>
    </row>
    <row r="149" spans="1:3" hidden="1" x14ac:dyDescent="0.55000000000000004">
      <c r="A149">
        <v>631150343</v>
      </c>
      <c r="B149">
        <v>19</v>
      </c>
      <c r="C149" t="s">
        <v>2083</v>
      </c>
    </row>
    <row r="150" spans="1:3" x14ac:dyDescent="0.55000000000000004">
      <c r="A150">
        <v>631167422</v>
      </c>
      <c r="B150">
        <v>17</v>
      </c>
      <c r="C150" t="s">
        <v>2080</v>
      </c>
    </row>
    <row r="151" spans="1:3" x14ac:dyDescent="0.55000000000000004">
      <c r="A151">
        <v>631234432</v>
      </c>
      <c r="B151">
        <v>13</v>
      </c>
      <c r="C151" t="s">
        <v>2080</v>
      </c>
    </row>
    <row r="152" spans="1:3" x14ac:dyDescent="0.55000000000000004">
      <c r="A152">
        <v>631249900</v>
      </c>
      <c r="B152">
        <v>3</v>
      </c>
      <c r="C152" t="s">
        <v>2080</v>
      </c>
    </row>
    <row r="153" spans="1:3" x14ac:dyDescent="0.55000000000000004">
      <c r="A153">
        <v>655422172</v>
      </c>
      <c r="B153">
        <v>8</v>
      </c>
      <c r="C153" t="s">
        <v>2062</v>
      </c>
    </row>
    <row r="154" spans="1:3" x14ac:dyDescent="0.55000000000000004">
      <c r="A154">
        <v>655539863</v>
      </c>
      <c r="B154">
        <v>11</v>
      </c>
      <c r="C154" t="s">
        <v>2062</v>
      </c>
    </row>
    <row r="155" spans="1:3" x14ac:dyDescent="0.55000000000000004">
      <c r="A155">
        <v>655585523</v>
      </c>
      <c r="B155">
        <v>2</v>
      </c>
      <c r="C155" t="s">
        <v>2062</v>
      </c>
    </row>
    <row r="156" spans="1:3" x14ac:dyDescent="0.55000000000000004">
      <c r="A156">
        <v>655600059</v>
      </c>
      <c r="B156">
        <v>6</v>
      </c>
      <c r="C156" t="s">
        <v>2062</v>
      </c>
    </row>
    <row r="157" spans="1:3" x14ac:dyDescent="0.55000000000000004">
      <c r="A157">
        <v>655697730</v>
      </c>
      <c r="B157">
        <v>4</v>
      </c>
      <c r="C157" t="s">
        <v>2062</v>
      </c>
    </row>
    <row r="158" spans="1:3" x14ac:dyDescent="0.55000000000000004">
      <c r="A158">
        <v>655731599</v>
      </c>
      <c r="B158">
        <v>1</v>
      </c>
      <c r="C158" t="s">
        <v>2062</v>
      </c>
    </row>
    <row r="159" spans="1:3" x14ac:dyDescent="0.55000000000000004">
      <c r="A159">
        <v>655751188</v>
      </c>
      <c r="B159">
        <v>7</v>
      </c>
      <c r="C159" t="s">
        <v>2062</v>
      </c>
    </row>
    <row r="160" spans="1:3" x14ac:dyDescent="0.55000000000000004">
      <c r="A160">
        <v>655799560</v>
      </c>
      <c r="B160">
        <v>14</v>
      </c>
      <c r="C160" t="s">
        <v>2062</v>
      </c>
    </row>
    <row r="161" spans="1:3" x14ac:dyDescent="0.55000000000000004">
      <c r="A161">
        <v>655811952</v>
      </c>
      <c r="B161">
        <v>15</v>
      </c>
      <c r="C161" t="s">
        <v>2062</v>
      </c>
    </row>
    <row r="162" spans="1:3" x14ac:dyDescent="0.55000000000000004">
      <c r="A162">
        <v>655830157</v>
      </c>
      <c r="B162">
        <v>16</v>
      </c>
      <c r="C162" t="s">
        <v>2062</v>
      </c>
    </row>
    <row r="163" spans="1:3" x14ac:dyDescent="0.55000000000000004">
      <c r="A163">
        <v>655905883</v>
      </c>
      <c r="B163">
        <v>10</v>
      </c>
      <c r="C163" t="s">
        <v>2062</v>
      </c>
    </row>
    <row r="164" spans="1:3" x14ac:dyDescent="0.55000000000000004">
      <c r="A164">
        <v>655943707</v>
      </c>
      <c r="B164">
        <v>12</v>
      </c>
      <c r="C164" t="s">
        <v>2062</v>
      </c>
    </row>
    <row r="165" spans="1:3" x14ac:dyDescent="0.55000000000000004">
      <c r="A165">
        <v>656057880</v>
      </c>
      <c r="B165">
        <v>9</v>
      </c>
      <c r="C165" t="s">
        <v>2062</v>
      </c>
    </row>
    <row r="166" spans="1:3" x14ac:dyDescent="0.55000000000000004">
      <c r="A166">
        <v>656064529</v>
      </c>
      <c r="B166">
        <v>5</v>
      </c>
      <c r="C166" t="s">
        <v>2062</v>
      </c>
    </row>
    <row r="167" spans="1:3" x14ac:dyDescent="0.55000000000000004">
      <c r="A167">
        <v>656166264</v>
      </c>
      <c r="B167">
        <v>17</v>
      </c>
      <c r="C167" t="s">
        <v>2062</v>
      </c>
    </row>
    <row r="168" spans="1:3" x14ac:dyDescent="0.55000000000000004">
      <c r="A168">
        <v>656233275</v>
      </c>
      <c r="B168">
        <v>13</v>
      </c>
      <c r="C168" t="s">
        <v>2062</v>
      </c>
    </row>
    <row r="169" spans="1:3" x14ac:dyDescent="0.55000000000000004">
      <c r="A169">
        <v>656248743</v>
      </c>
      <c r="B169">
        <v>3</v>
      </c>
      <c r="C169" t="s">
        <v>2062</v>
      </c>
    </row>
    <row r="170" spans="1:3" hidden="1" x14ac:dyDescent="0.55000000000000004">
      <c r="A170">
        <v>900357605</v>
      </c>
      <c r="B170">
        <v>24</v>
      </c>
      <c r="C170" t="s">
        <v>2027</v>
      </c>
    </row>
    <row r="171" spans="1:3" x14ac:dyDescent="0.55000000000000004">
      <c r="A171">
        <v>900390962</v>
      </c>
      <c r="B171">
        <v>8</v>
      </c>
      <c r="C171" t="s">
        <v>2028</v>
      </c>
    </row>
    <row r="172" spans="1:3" x14ac:dyDescent="0.55000000000000004">
      <c r="A172">
        <v>900424609</v>
      </c>
      <c r="B172">
        <v>8</v>
      </c>
      <c r="C172" t="s">
        <v>2084</v>
      </c>
    </row>
    <row r="173" spans="1:3" x14ac:dyDescent="0.55000000000000004">
      <c r="A173">
        <v>900508653</v>
      </c>
      <c r="B173">
        <v>11</v>
      </c>
      <c r="C173" t="s">
        <v>2028</v>
      </c>
    </row>
    <row r="174" spans="1:3" x14ac:dyDescent="0.55000000000000004">
      <c r="A174">
        <v>900542313</v>
      </c>
      <c r="B174">
        <v>11</v>
      </c>
      <c r="C174" t="s">
        <v>2085</v>
      </c>
    </row>
    <row r="175" spans="1:3" x14ac:dyDescent="0.55000000000000004">
      <c r="A175">
        <v>900554313</v>
      </c>
      <c r="B175">
        <v>2</v>
      </c>
      <c r="C175" t="s">
        <v>2028</v>
      </c>
    </row>
    <row r="176" spans="1:3" x14ac:dyDescent="0.55000000000000004">
      <c r="A176">
        <v>900568849</v>
      </c>
      <c r="B176">
        <v>6</v>
      </c>
      <c r="C176" t="s">
        <v>2028</v>
      </c>
    </row>
    <row r="177" spans="1:3" x14ac:dyDescent="0.55000000000000004">
      <c r="A177">
        <v>900587988</v>
      </c>
      <c r="B177">
        <v>2</v>
      </c>
      <c r="C177" t="s">
        <v>2086</v>
      </c>
    </row>
    <row r="178" spans="1:3" x14ac:dyDescent="0.55000000000000004">
      <c r="A178">
        <v>900602862</v>
      </c>
      <c r="B178">
        <v>6</v>
      </c>
      <c r="C178" t="s">
        <v>2087</v>
      </c>
    </row>
    <row r="179" spans="1:3" hidden="1" x14ac:dyDescent="0.55000000000000004">
      <c r="A179">
        <v>900649083</v>
      </c>
      <c r="B179">
        <v>18</v>
      </c>
      <c r="C179" t="s">
        <v>2027</v>
      </c>
    </row>
    <row r="180" spans="1:3" x14ac:dyDescent="0.55000000000000004">
      <c r="A180">
        <v>900666479</v>
      </c>
      <c r="B180">
        <v>4</v>
      </c>
      <c r="C180" t="s">
        <v>2028</v>
      </c>
    </row>
    <row r="181" spans="1:3" x14ac:dyDescent="0.55000000000000004">
      <c r="A181">
        <v>900699248</v>
      </c>
      <c r="B181">
        <v>4</v>
      </c>
      <c r="C181" t="s">
        <v>2088</v>
      </c>
    </row>
    <row r="182" spans="1:3" x14ac:dyDescent="0.55000000000000004">
      <c r="A182">
        <v>900700389</v>
      </c>
      <c r="B182">
        <v>1</v>
      </c>
      <c r="C182" t="s">
        <v>2028</v>
      </c>
    </row>
    <row r="183" spans="1:3" x14ac:dyDescent="0.55000000000000004">
      <c r="A183">
        <v>900719963</v>
      </c>
      <c r="B183">
        <v>7</v>
      </c>
      <c r="C183" t="s">
        <v>2028</v>
      </c>
    </row>
    <row r="184" spans="1:3" x14ac:dyDescent="0.55000000000000004">
      <c r="A184">
        <v>900734403</v>
      </c>
      <c r="B184">
        <v>1</v>
      </c>
      <c r="C184" t="s">
        <v>2089</v>
      </c>
    </row>
    <row r="185" spans="1:3" x14ac:dyDescent="0.55000000000000004">
      <c r="A185">
        <v>900754125</v>
      </c>
      <c r="B185">
        <v>7</v>
      </c>
      <c r="C185" t="s">
        <v>2090</v>
      </c>
    </row>
    <row r="186" spans="1:3" x14ac:dyDescent="0.55000000000000004">
      <c r="A186">
        <v>900768290</v>
      </c>
      <c r="B186">
        <v>14</v>
      </c>
      <c r="C186" t="s">
        <v>2028</v>
      </c>
    </row>
    <row r="187" spans="1:3" x14ac:dyDescent="0.55000000000000004">
      <c r="A187">
        <v>900780742</v>
      </c>
      <c r="B187">
        <v>15</v>
      </c>
      <c r="C187" t="s">
        <v>2028</v>
      </c>
    </row>
    <row r="188" spans="1:3" hidden="1" x14ac:dyDescent="0.55000000000000004">
      <c r="A188">
        <v>900795058</v>
      </c>
      <c r="B188">
        <v>20</v>
      </c>
      <c r="C188" t="s">
        <v>2027</v>
      </c>
    </row>
    <row r="189" spans="1:3" x14ac:dyDescent="0.55000000000000004">
      <c r="A189">
        <v>900798948</v>
      </c>
      <c r="B189">
        <v>16</v>
      </c>
      <c r="C189" t="s">
        <v>2028</v>
      </c>
    </row>
    <row r="190" spans="1:3" x14ac:dyDescent="0.55000000000000004">
      <c r="A190">
        <v>900802782</v>
      </c>
      <c r="B190">
        <v>14</v>
      </c>
      <c r="C190" t="s">
        <v>2091</v>
      </c>
    </row>
    <row r="191" spans="1:3" x14ac:dyDescent="0.55000000000000004">
      <c r="A191">
        <v>900815191</v>
      </c>
      <c r="B191">
        <v>15</v>
      </c>
      <c r="C191" t="s">
        <v>2092</v>
      </c>
    </row>
    <row r="192" spans="1:3" x14ac:dyDescent="0.55000000000000004">
      <c r="A192">
        <v>900832949</v>
      </c>
      <c r="B192">
        <v>16</v>
      </c>
      <c r="C192" t="s">
        <v>2093</v>
      </c>
    </row>
    <row r="193" spans="1:3" x14ac:dyDescent="0.55000000000000004">
      <c r="A193">
        <v>900874673</v>
      </c>
      <c r="B193">
        <v>10</v>
      </c>
      <c r="C193" t="s">
        <v>2028</v>
      </c>
    </row>
    <row r="194" spans="1:3" x14ac:dyDescent="0.55000000000000004">
      <c r="A194">
        <v>900909123</v>
      </c>
      <c r="B194">
        <v>10</v>
      </c>
      <c r="C194" t="s">
        <v>2094</v>
      </c>
    </row>
    <row r="195" spans="1:3" x14ac:dyDescent="0.55000000000000004">
      <c r="A195">
        <v>900912456</v>
      </c>
      <c r="B195">
        <v>12</v>
      </c>
      <c r="C195" t="s">
        <v>2028</v>
      </c>
    </row>
    <row r="196" spans="1:3" x14ac:dyDescent="0.55000000000000004">
      <c r="A196">
        <v>900945230</v>
      </c>
      <c r="B196">
        <v>12</v>
      </c>
      <c r="C196" t="s">
        <v>2095</v>
      </c>
    </row>
    <row r="197" spans="1:3" hidden="1" x14ac:dyDescent="0.55000000000000004">
      <c r="A197">
        <v>900985635</v>
      </c>
      <c r="B197">
        <v>22</v>
      </c>
      <c r="C197" t="s">
        <v>2027</v>
      </c>
    </row>
    <row r="198" spans="1:3" x14ac:dyDescent="0.55000000000000004">
      <c r="A198">
        <v>901026670</v>
      </c>
      <c r="B198">
        <v>9</v>
      </c>
      <c r="C198" t="s">
        <v>2028</v>
      </c>
    </row>
    <row r="199" spans="1:3" x14ac:dyDescent="0.55000000000000004">
      <c r="A199">
        <v>901033304</v>
      </c>
      <c r="B199">
        <v>5</v>
      </c>
      <c r="C199" t="s">
        <v>2028</v>
      </c>
    </row>
    <row r="200" spans="1:3" hidden="1" x14ac:dyDescent="0.55000000000000004">
      <c r="A200">
        <v>901041636</v>
      </c>
      <c r="B200">
        <v>19</v>
      </c>
      <c r="C200" t="s">
        <v>2027</v>
      </c>
    </row>
    <row r="201" spans="1:3" x14ac:dyDescent="0.55000000000000004">
      <c r="A201">
        <v>901060676</v>
      </c>
      <c r="B201">
        <v>9</v>
      </c>
      <c r="C201" t="s">
        <v>2096</v>
      </c>
    </row>
    <row r="202" spans="1:3" x14ac:dyDescent="0.55000000000000004">
      <c r="A202">
        <v>901067458</v>
      </c>
      <c r="B202">
        <v>5</v>
      </c>
      <c r="C202" t="s">
        <v>2097</v>
      </c>
    </row>
    <row r="203" spans="1:3" x14ac:dyDescent="0.55000000000000004">
      <c r="A203">
        <v>901135055</v>
      </c>
      <c r="B203">
        <v>17</v>
      </c>
      <c r="C203" t="s">
        <v>2028</v>
      </c>
    </row>
    <row r="204" spans="1:3" x14ac:dyDescent="0.55000000000000004">
      <c r="A204">
        <v>901168711</v>
      </c>
      <c r="B204">
        <v>17</v>
      </c>
      <c r="C204" t="s">
        <v>2098</v>
      </c>
    </row>
    <row r="205" spans="1:3" x14ac:dyDescent="0.55000000000000004">
      <c r="A205">
        <v>901202065</v>
      </c>
      <c r="B205">
        <v>13</v>
      </c>
      <c r="C205" t="s">
        <v>2028</v>
      </c>
    </row>
    <row r="206" spans="1:3" x14ac:dyDescent="0.55000000000000004">
      <c r="A206">
        <v>901217533</v>
      </c>
      <c r="B206">
        <v>3</v>
      </c>
      <c r="C206" t="s">
        <v>2028</v>
      </c>
    </row>
    <row r="207" spans="1:3" hidden="1" x14ac:dyDescent="0.55000000000000004">
      <c r="A207">
        <v>901229248</v>
      </c>
      <c r="B207">
        <v>21</v>
      </c>
      <c r="C207" t="s">
        <v>2027</v>
      </c>
    </row>
    <row r="208" spans="1:3" x14ac:dyDescent="0.55000000000000004">
      <c r="A208">
        <v>901236528</v>
      </c>
      <c r="B208">
        <v>13</v>
      </c>
      <c r="C208" t="s">
        <v>2099</v>
      </c>
    </row>
    <row r="209" spans="1:3" x14ac:dyDescent="0.55000000000000004">
      <c r="A209">
        <v>901251965</v>
      </c>
      <c r="B209">
        <v>3</v>
      </c>
      <c r="C209" t="s">
        <v>2100</v>
      </c>
    </row>
    <row r="210" spans="1:3" hidden="1" x14ac:dyDescent="0.55000000000000004">
      <c r="A210">
        <v>901267804</v>
      </c>
      <c r="B210">
        <v>23</v>
      </c>
      <c r="C210" t="s">
        <v>2027</v>
      </c>
    </row>
    <row r="211" spans="1:3" x14ac:dyDescent="0.55000000000000004">
      <c r="A211">
        <v>930392099</v>
      </c>
      <c r="B211">
        <v>8</v>
      </c>
      <c r="C211" t="s">
        <v>2101</v>
      </c>
    </row>
    <row r="212" spans="1:3" x14ac:dyDescent="0.55000000000000004">
      <c r="A212">
        <v>930509790</v>
      </c>
      <c r="B212">
        <v>11</v>
      </c>
      <c r="C212" t="s">
        <v>2101</v>
      </c>
    </row>
    <row r="213" spans="1:3" x14ac:dyDescent="0.55000000000000004">
      <c r="A213">
        <v>930555450</v>
      </c>
      <c r="B213">
        <v>2</v>
      </c>
      <c r="C213" t="s">
        <v>2101</v>
      </c>
    </row>
    <row r="214" spans="1:3" x14ac:dyDescent="0.55000000000000004">
      <c r="A214">
        <v>930569986</v>
      </c>
      <c r="B214">
        <v>6</v>
      </c>
      <c r="C214" t="s">
        <v>2101</v>
      </c>
    </row>
    <row r="215" spans="1:3" x14ac:dyDescent="0.55000000000000004">
      <c r="A215">
        <v>930667657</v>
      </c>
      <c r="B215">
        <v>4</v>
      </c>
      <c r="C215" t="s">
        <v>2101</v>
      </c>
    </row>
    <row r="216" spans="1:3" x14ac:dyDescent="0.55000000000000004">
      <c r="A216">
        <v>930701526</v>
      </c>
      <c r="B216">
        <v>1</v>
      </c>
      <c r="C216" t="s">
        <v>2101</v>
      </c>
    </row>
    <row r="217" spans="1:3" x14ac:dyDescent="0.55000000000000004">
      <c r="A217">
        <v>930724885</v>
      </c>
      <c r="B217">
        <v>7</v>
      </c>
      <c r="C217" t="s">
        <v>2101</v>
      </c>
    </row>
    <row r="218" spans="1:3" x14ac:dyDescent="0.55000000000000004">
      <c r="A218">
        <v>930769427</v>
      </c>
      <c r="B218">
        <v>14</v>
      </c>
      <c r="C218" t="s">
        <v>2101</v>
      </c>
    </row>
    <row r="219" spans="1:3" x14ac:dyDescent="0.55000000000000004">
      <c r="A219">
        <v>930791445</v>
      </c>
      <c r="B219">
        <v>15</v>
      </c>
      <c r="C219" t="s">
        <v>2101</v>
      </c>
    </row>
    <row r="220" spans="1:3" x14ac:dyDescent="0.55000000000000004">
      <c r="A220">
        <v>930800084</v>
      </c>
      <c r="B220">
        <v>16</v>
      </c>
      <c r="C220" t="s">
        <v>2101</v>
      </c>
    </row>
    <row r="221" spans="1:3" x14ac:dyDescent="0.55000000000000004">
      <c r="A221">
        <v>930875810</v>
      </c>
      <c r="B221">
        <v>10</v>
      </c>
      <c r="C221" t="s">
        <v>2101</v>
      </c>
    </row>
    <row r="222" spans="1:3" x14ac:dyDescent="0.55000000000000004">
      <c r="A222">
        <v>930913634</v>
      </c>
      <c r="B222">
        <v>12</v>
      </c>
      <c r="C222" t="s">
        <v>2101</v>
      </c>
    </row>
    <row r="223" spans="1:3" x14ac:dyDescent="0.55000000000000004">
      <c r="A223">
        <v>931027807</v>
      </c>
      <c r="B223">
        <v>9</v>
      </c>
      <c r="C223" t="s">
        <v>2101</v>
      </c>
    </row>
    <row r="224" spans="1:3" x14ac:dyDescent="0.55000000000000004">
      <c r="A224">
        <v>931034441</v>
      </c>
      <c r="B224">
        <v>5</v>
      </c>
      <c r="C224" t="s">
        <v>2101</v>
      </c>
    </row>
    <row r="225" spans="1:3" x14ac:dyDescent="0.55000000000000004">
      <c r="A225">
        <v>931136191</v>
      </c>
      <c r="B225">
        <v>17</v>
      </c>
      <c r="C225" t="s">
        <v>2101</v>
      </c>
    </row>
    <row r="226" spans="1:3" x14ac:dyDescent="0.55000000000000004">
      <c r="A226">
        <v>931203202</v>
      </c>
      <c r="B226">
        <v>13</v>
      </c>
      <c r="C226" t="s">
        <v>2101</v>
      </c>
    </row>
    <row r="227" spans="1:3" x14ac:dyDescent="0.55000000000000004">
      <c r="A227">
        <v>931218670</v>
      </c>
      <c r="B227">
        <v>3</v>
      </c>
      <c r="C227" t="s">
        <v>2101</v>
      </c>
    </row>
    <row r="228" spans="1:3" x14ac:dyDescent="0.55000000000000004">
      <c r="A228">
        <v>955390942</v>
      </c>
      <c r="B228">
        <v>8</v>
      </c>
      <c r="C228" t="s">
        <v>2062</v>
      </c>
    </row>
    <row r="229" spans="1:3" x14ac:dyDescent="0.55000000000000004">
      <c r="A229">
        <v>955508633</v>
      </c>
      <c r="B229">
        <v>11</v>
      </c>
      <c r="C229" t="s">
        <v>2062</v>
      </c>
    </row>
    <row r="230" spans="1:3" x14ac:dyDescent="0.55000000000000004">
      <c r="A230">
        <v>955554307</v>
      </c>
      <c r="B230">
        <v>2</v>
      </c>
      <c r="C230" t="s">
        <v>2062</v>
      </c>
    </row>
    <row r="231" spans="1:3" x14ac:dyDescent="0.55000000000000004">
      <c r="A231">
        <v>955568829</v>
      </c>
      <c r="B231">
        <v>6</v>
      </c>
      <c r="C231" t="s">
        <v>2062</v>
      </c>
    </row>
    <row r="232" spans="1:3" x14ac:dyDescent="0.55000000000000004">
      <c r="A232">
        <v>955666500</v>
      </c>
      <c r="B232">
        <v>4</v>
      </c>
      <c r="C232" t="s">
        <v>2062</v>
      </c>
    </row>
    <row r="233" spans="1:3" x14ac:dyDescent="0.55000000000000004">
      <c r="A233">
        <v>955700369</v>
      </c>
      <c r="B233">
        <v>1</v>
      </c>
      <c r="C233" t="s">
        <v>2062</v>
      </c>
    </row>
    <row r="234" spans="1:3" x14ac:dyDescent="0.55000000000000004">
      <c r="A234">
        <v>955719943</v>
      </c>
      <c r="B234">
        <v>7</v>
      </c>
      <c r="C234" t="s">
        <v>2062</v>
      </c>
    </row>
    <row r="235" spans="1:3" x14ac:dyDescent="0.55000000000000004">
      <c r="A235">
        <v>955768270</v>
      </c>
      <c r="B235">
        <v>14</v>
      </c>
      <c r="C235" t="s">
        <v>2062</v>
      </c>
    </row>
    <row r="236" spans="1:3" x14ac:dyDescent="0.55000000000000004">
      <c r="A236">
        <v>955780767</v>
      </c>
      <c r="B236">
        <v>15</v>
      </c>
      <c r="C236" t="s">
        <v>2062</v>
      </c>
    </row>
    <row r="237" spans="1:3" x14ac:dyDescent="0.55000000000000004">
      <c r="A237">
        <v>955806551</v>
      </c>
      <c r="B237">
        <v>16</v>
      </c>
      <c r="C237" t="s">
        <v>2062</v>
      </c>
    </row>
    <row r="238" spans="1:3" x14ac:dyDescent="0.55000000000000004">
      <c r="A238">
        <v>955874653</v>
      </c>
      <c r="B238">
        <v>10</v>
      </c>
      <c r="C238" t="s">
        <v>2062</v>
      </c>
    </row>
    <row r="239" spans="1:3" x14ac:dyDescent="0.55000000000000004">
      <c r="A239">
        <v>955912477</v>
      </c>
      <c r="B239">
        <v>12</v>
      </c>
      <c r="C239" t="s">
        <v>2062</v>
      </c>
    </row>
    <row r="240" spans="1:3" x14ac:dyDescent="0.55000000000000004">
      <c r="A240">
        <v>956026650</v>
      </c>
      <c r="B240">
        <v>9</v>
      </c>
      <c r="C240" t="s">
        <v>2062</v>
      </c>
    </row>
    <row r="241" spans="1:3" x14ac:dyDescent="0.55000000000000004">
      <c r="A241">
        <v>956033284</v>
      </c>
      <c r="B241">
        <v>5</v>
      </c>
      <c r="C241" t="s">
        <v>2062</v>
      </c>
    </row>
    <row r="242" spans="1:3" x14ac:dyDescent="0.55000000000000004">
      <c r="A242">
        <v>956139995</v>
      </c>
      <c r="B242">
        <v>17</v>
      </c>
      <c r="C242" t="s">
        <v>2062</v>
      </c>
    </row>
    <row r="243" spans="1:3" x14ac:dyDescent="0.55000000000000004">
      <c r="A243">
        <v>956202059</v>
      </c>
      <c r="B243">
        <v>13</v>
      </c>
      <c r="C243" t="s">
        <v>2062</v>
      </c>
    </row>
    <row r="244" spans="1:3" x14ac:dyDescent="0.55000000000000004">
      <c r="A244">
        <v>956217513</v>
      </c>
      <c r="B244">
        <v>3</v>
      </c>
      <c r="C244" t="s">
        <v>2062</v>
      </c>
    </row>
    <row r="245" spans="1:3" hidden="1" x14ac:dyDescent="0.55000000000000004">
      <c r="A245">
        <v>1200357605</v>
      </c>
      <c r="B245">
        <v>24</v>
      </c>
      <c r="C245" t="s">
        <v>2027</v>
      </c>
    </row>
    <row r="246" spans="1:3" x14ac:dyDescent="0.55000000000000004">
      <c r="A246">
        <v>1200424172</v>
      </c>
      <c r="B246">
        <v>8</v>
      </c>
      <c r="C246" t="s">
        <v>2102</v>
      </c>
    </row>
    <row r="247" spans="1:3" x14ac:dyDescent="0.55000000000000004">
      <c r="A247">
        <v>1200424992</v>
      </c>
      <c r="B247">
        <v>8</v>
      </c>
      <c r="C247" t="s">
        <v>2028</v>
      </c>
    </row>
    <row r="248" spans="1:3" x14ac:dyDescent="0.55000000000000004">
      <c r="A248">
        <v>1200541078</v>
      </c>
      <c r="B248">
        <v>11</v>
      </c>
      <c r="C248" t="s">
        <v>2103</v>
      </c>
    </row>
    <row r="249" spans="1:3" x14ac:dyDescent="0.55000000000000004">
      <c r="A249">
        <v>1200541897</v>
      </c>
      <c r="B249">
        <v>11</v>
      </c>
      <c r="C249" t="s">
        <v>2028</v>
      </c>
    </row>
    <row r="250" spans="1:3" x14ac:dyDescent="0.55000000000000004">
      <c r="A250">
        <v>1200588122</v>
      </c>
      <c r="B250">
        <v>2</v>
      </c>
      <c r="C250" t="s">
        <v>2104</v>
      </c>
    </row>
    <row r="251" spans="1:3" x14ac:dyDescent="0.55000000000000004">
      <c r="A251">
        <v>1200588941</v>
      </c>
      <c r="B251">
        <v>2</v>
      </c>
      <c r="C251" t="s">
        <v>2028</v>
      </c>
    </row>
    <row r="252" spans="1:3" x14ac:dyDescent="0.55000000000000004">
      <c r="A252">
        <v>1200601658</v>
      </c>
      <c r="B252">
        <v>6</v>
      </c>
      <c r="C252" t="s">
        <v>2105</v>
      </c>
    </row>
    <row r="253" spans="1:3" x14ac:dyDescent="0.55000000000000004">
      <c r="A253">
        <v>1200602476</v>
      </c>
      <c r="B253">
        <v>6</v>
      </c>
      <c r="C253" t="s">
        <v>2028</v>
      </c>
    </row>
    <row r="254" spans="1:3" hidden="1" x14ac:dyDescent="0.55000000000000004">
      <c r="A254">
        <v>1200649083</v>
      </c>
      <c r="B254">
        <v>18</v>
      </c>
      <c r="C254" t="s">
        <v>2027</v>
      </c>
    </row>
    <row r="255" spans="1:3" x14ac:dyDescent="0.55000000000000004">
      <c r="A255">
        <v>1200698359</v>
      </c>
      <c r="B255">
        <v>4</v>
      </c>
      <c r="C255" t="s">
        <v>2106</v>
      </c>
    </row>
    <row r="256" spans="1:3" x14ac:dyDescent="0.55000000000000004">
      <c r="A256">
        <v>1200699159</v>
      </c>
      <c r="B256">
        <v>4</v>
      </c>
      <c r="C256" t="s">
        <v>2028</v>
      </c>
    </row>
    <row r="257" spans="1:3" x14ac:dyDescent="0.55000000000000004">
      <c r="A257">
        <v>1200734011</v>
      </c>
      <c r="B257">
        <v>1</v>
      </c>
      <c r="C257" t="s">
        <v>2107</v>
      </c>
    </row>
    <row r="258" spans="1:3" x14ac:dyDescent="0.55000000000000004">
      <c r="A258">
        <v>1200734830</v>
      </c>
      <c r="B258">
        <v>1</v>
      </c>
      <c r="C258" t="s">
        <v>2028</v>
      </c>
    </row>
    <row r="259" spans="1:3" x14ac:dyDescent="0.55000000000000004">
      <c r="A259">
        <v>1200753197</v>
      </c>
      <c r="B259">
        <v>7</v>
      </c>
      <c r="C259" t="s">
        <v>2108</v>
      </c>
    </row>
    <row r="260" spans="1:3" x14ac:dyDescent="0.55000000000000004">
      <c r="A260">
        <v>1200754015</v>
      </c>
      <c r="B260">
        <v>7</v>
      </c>
      <c r="C260" t="s">
        <v>2028</v>
      </c>
    </row>
    <row r="261" spans="1:3" hidden="1" x14ac:dyDescent="0.55000000000000004">
      <c r="A261">
        <v>1200795058</v>
      </c>
      <c r="B261">
        <v>20</v>
      </c>
      <c r="C261" t="s">
        <v>2027</v>
      </c>
    </row>
    <row r="262" spans="1:3" x14ac:dyDescent="0.55000000000000004">
      <c r="A262">
        <v>1200801509</v>
      </c>
      <c r="B262">
        <v>14</v>
      </c>
      <c r="C262" t="s">
        <v>2109</v>
      </c>
    </row>
    <row r="263" spans="1:3" x14ac:dyDescent="0.55000000000000004">
      <c r="A263">
        <v>1200802327</v>
      </c>
      <c r="B263">
        <v>14</v>
      </c>
      <c r="C263" t="s">
        <v>2028</v>
      </c>
    </row>
    <row r="264" spans="1:3" x14ac:dyDescent="0.55000000000000004">
      <c r="A264">
        <v>1200814608</v>
      </c>
      <c r="B264">
        <v>15</v>
      </c>
      <c r="C264" t="s">
        <v>2110</v>
      </c>
    </row>
    <row r="265" spans="1:3" x14ac:dyDescent="0.55000000000000004">
      <c r="A265">
        <v>1200815426</v>
      </c>
      <c r="B265">
        <v>15</v>
      </c>
      <c r="C265" t="s">
        <v>2028</v>
      </c>
    </row>
    <row r="266" spans="1:3" x14ac:dyDescent="0.55000000000000004">
      <c r="A266">
        <v>1200832806</v>
      </c>
      <c r="B266">
        <v>16</v>
      </c>
      <c r="C266" t="s">
        <v>2111</v>
      </c>
    </row>
    <row r="267" spans="1:3" x14ac:dyDescent="0.55000000000000004">
      <c r="A267">
        <v>1200833624</v>
      </c>
      <c r="B267">
        <v>16</v>
      </c>
      <c r="C267" t="s">
        <v>2028</v>
      </c>
    </row>
    <row r="268" spans="1:3" x14ac:dyDescent="0.55000000000000004">
      <c r="A268">
        <v>1200908356</v>
      </c>
      <c r="B268">
        <v>10</v>
      </c>
      <c r="C268" t="s">
        <v>2112</v>
      </c>
    </row>
    <row r="269" spans="1:3" x14ac:dyDescent="0.55000000000000004">
      <c r="A269">
        <v>1200909174</v>
      </c>
      <c r="B269">
        <v>10</v>
      </c>
      <c r="C269" t="s">
        <v>2028</v>
      </c>
    </row>
    <row r="270" spans="1:3" x14ac:dyDescent="0.55000000000000004">
      <c r="A270">
        <v>1200944065</v>
      </c>
      <c r="B270">
        <v>12</v>
      </c>
      <c r="C270" t="s">
        <v>2113</v>
      </c>
    </row>
    <row r="271" spans="1:3" x14ac:dyDescent="0.55000000000000004">
      <c r="A271">
        <v>1200944865</v>
      </c>
      <c r="B271">
        <v>12</v>
      </c>
      <c r="C271" t="s">
        <v>2028</v>
      </c>
    </row>
    <row r="272" spans="1:3" hidden="1" x14ac:dyDescent="0.55000000000000004">
      <c r="A272">
        <v>1200985635</v>
      </c>
      <c r="B272">
        <v>22</v>
      </c>
      <c r="C272" t="s">
        <v>2027</v>
      </c>
    </row>
    <row r="273" spans="1:3" hidden="1" x14ac:dyDescent="0.55000000000000004">
      <c r="A273">
        <v>1201041636</v>
      </c>
      <c r="B273">
        <v>19</v>
      </c>
      <c r="C273" t="s">
        <v>2027</v>
      </c>
    </row>
    <row r="274" spans="1:3" x14ac:dyDescent="0.55000000000000004">
      <c r="A274">
        <v>1201060531</v>
      </c>
      <c r="B274">
        <v>9</v>
      </c>
      <c r="C274" t="s">
        <v>2114</v>
      </c>
    </row>
    <row r="275" spans="1:3" x14ac:dyDescent="0.55000000000000004">
      <c r="A275">
        <v>1201061349</v>
      </c>
      <c r="B275">
        <v>9</v>
      </c>
      <c r="C275" t="s">
        <v>2028</v>
      </c>
    </row>
    <row r="276" spans="1:3" x14ac:dyDescent="0.55000000000000004">
      <c r="A276">
        <v>1201065683</v>
      </c>
      <c r="B276">
        <v>5</v>
      </c>
      <c r="C276" t="s">
        <v>2115</v>
      </c>
    </row>
    <row r="277" spans="1:3" x14ac:dyDescent="0.55000000000000004">
      <c r="A277">
        <v>1201066501</v>
      </c>
      <c r="B277">
        <v>5</v>
      </c>
      <c r="C277" t="s">
        <v>2028</v>
      </c>
    </row>
    <row r="278" spans="1:3" x14ac:dyDescent="0.55000000000000004">
      <c r="A278">
        <v>1201168893</v>
      </c>
      <c r="B278">
        <v>17</v>
      </c>
      <c r="C278" t="s">
        <v>2116</v>
      </c>
    </row>
    <row r="279" spans="1:3" x14ac:dyDescent="0.55000000000000004">
      <c r="A279">
        <v>1201169712</v>
      </c>
      <c r="B279">
        <v>17</v>
      </c>
      <c r="C279" t="s">
        <v>2028</v>
      </c>
    </row>
    <row r="280" spans="1:3" hidden="1" x14ac:dyDescent="0.55000000000000004">
      <c r="A280">
        <v>1201229248</v>
      </c>
      <c r="B280">
        <v>21</v>
      </c>
      <c r="C280" t="s">
        <v>2027</v>
      </c>
    </row>
    <row r="281" spans="1:3" x14ac:dyDescent="0.55000000000000004">
      <c r="A281">
        <v>1201235997</v>
      </c>
      <c r="B281">
        <v>13</v>
      </c>
      <c r="C281" t="s">
        <v>2117</v>
      </c>
    </row>
    <row r="282" spans="1:3" x14ac:dyDescent="0.55000000000000004">
      <c r="A282">
        <v>1201236815</v>
      </c>
      <c r="B282">
        <v>13</v>
      </c>
      <c r="C282" t="s">
        <v>2028</v>
      </c>
    </row>
    <row r="283" spans="1:3" x14ac:dyDescent="0.55000000000000004">
      <c r="A283">
        <v>1201251424</v>
      </c>
      <c r="B283">
        <v>3</v>
      </c>
      <c r="C283" t="s">
        <v>2118</v>
      </c>
    </row>
    <row r="284" spans="1:3" x14ac:dyDescent="0.55000000000000004">
      <c r="A284">
        <v>1201252243</v>
      </c>
      <c r="B284">
        <v>3</v>
      </c>
      <c r="C284" t="s">
        <v>2028</v>
      </c>
    </row>
    <row r="285" spans="1:3" hidden="1" x14ac:dyDescent="0.55000000000000004">
      <c r="A285">
        <v>1201267804</v>
      </c>
      <c r="B285">
        <v>23</v>
      </c>
      <c r="C285" t="s">
        <v>2027</v>
      </c>
    </row>
    <row r="286" spans="1:3" x14ac:dyDescent="0.55000000000000004">
      <c r="A286">
        <v>1230423344</v>
      </c>
      <c r="B286">
        <v>8</v>
      </c>
      <c r="C286" t="s">
        <v>2119</v>
      </c>
    </row>
    <row r="287" spans="1:3" x14ac:dyDescent="0.55000000000000004">
      <c r="A287">
        <v>1230541126</v>
      </c>
      <c r="B287">
        <v>11</v>
      </c>
      <c r="C287" t="s">
        <v>2119</v>
      </c>
    </row>
    <row r="288" spans="1:3" x14ac:dyDescent="0.55000000000000004">
      <c r="A288">
        <v>1230586680</v>
      </c>
      <c r="B288">
        <v>2</v>
      </c>
      <c r="C288" t="s">
        <v>2119</v>
      </c>
    </row>
    <row r="289" spans="1:3" x14ac:dyDescent="0.55000000000000004">
      <c r="A289">
        <v>1230601216</v>
      </c>
      <c r="B289">
        <v>6</v>
      </c>
      <c r="C289" t="s">
        <v>2119</v>
      </c>
    </row>
    <row r="290" spans="1:3" x14ac:dyDescent="0.55000000000000004">
      <c r="A290">
        <v>1230698887</v>
      </c>
      <c r="B290">
        <v>4</v>
      </c>
      <c r="C290" t="s">
        <v>2119</v>
      </c>
    </row>
    <row r="291" spans="1:3" x14ac:dyDescent="0.55000000000000004">
      <c r="A291">
        <v>1230746606</v>
      </c>
      <c r="B291">
        <v>1</v>
      </c>
      <c r="C291" t="s">
        <v>2119</v>
      </c>
    </row>
    <row r="292" spans="1:3" x14ac:dyDescent="0.55000000000000004">
      <c r="A292">
        <v>1230752345</v>
      </c>
      <c r="B292">
        <v>7</v>
      </c>
      <c r="C292" t="s">
        <v>2119</v>
      </c>
    </row>
    <row r="293" spans="1:3" x14ac:dyDescent="0.55000000000000004">
      <c r="A293">
        <v>1230800672</v>
      </c>
      <c r="B293">
        <v>14</v>
      </c>
      <c r="C293" t="s">
        <v>2119</v>
      </c>
    </row>
    <row r="294" spans="1:3" x14ac:dyDescent="0.55000000000000004">
      <c r="A294">
        <v>1230813124</v>
      </c>
      <c r="B294">
        <v>15</v>
      </c>
      <c r="C294" t="s">
        <v>2119</v>
      </c>
    </row>
    <row r="295" spans="1:3" hidden="1" x14ac:dyDescent="0.55000000000000004">
      <c r="A295">
        <v>1230820701</v>
      </c>
      <c r="B295">
        <v>19</v>
      </c>
      <c r="C295" t="s">
        <v>2120</v>
      </c>
    </row>
    <row r="296" spans="1:3" x14ac:dyDescent="0.55000000000000004">
      <c r="A296">
        <v>1230831315</v>
      </c>
      <c r="B296">
        <v>16</v>
      </c>
      <c r="C296" t="s">
        <v>2119</v>
      </c>
    </row>
    <row r="297" spans="1:3" x14ac:dyDescent="0.55000000000000004">
      <c r="A297">
        <v>1230907040</v>
      </c>
      <c r="B297">
        <v>10</v>
      </c>
      <c r="C297" t="s">
        <v>2119</v>
      </c>
    </row>
    <row r="298" spans="1:3" x14ac:dyDescent="0.55000000000000004">
      <c r="A298">
        <v>1230944864</v>
      </c>
      <c r="B298">
        <v>12</v>
      </c>
      <c r="C298" t="s">
        <v>2119</v>
      </c>
    </row>
    <row r="299" spans="1:3" x14ac:dyDescent="0.55000000000000004">
      <c r="A299">
        <v>1231065731</v>
      </c>
      <c r="B299">
        <v>5</v>
      </c>
      <c r="C299" t="s">
        <v>2119</v>
      </c>
    </row>
    <row r="300" spans="1:3" x14ac:dyDescent="0.55000000000000004">
      <c r="A300">
        <v>1231167439</v>
      </c>
      <c r="B300">
        <v>9</v>
      </c>
      <c r="C300" t="s">
        <v>2119</v>
      </c>
    </row>
    <row r="301" spans="1:3" x14ac:dyDescent="0.55000000000000004">
      <c r="A301">
        <v>1231167482</v>
      </c>
      <c r="B301">
        <v>17</v>
      </c>
      <c r="C301" t="s">
        <v>2119</v>
      </c>
    </row>
    <row r="302" spans="1:3" x14ac:dyDescent="0.55000000000000004">
      <c r="A302">
        <v>1231234492</v>
      </c>
      <c r="B302">
        <v>13</v>
      </c>
      <c r="C302" t="s">
        <v>2119</v>
      </c>
    </row>
    <row r="303" spans="1:3" x14ac:dyDescent="0.55000000000000004">
      <c r="A303">
        <v>1231250006</v>
      </c>
      <c r="B303">
        <v>3</v>
      </c>
      <c r="C303" t="s">
        <v>2119</v>
      </c>
    </row>
    <row r="304" spans="1:3" hidden="1" x14ac:dyDescent="0.55000000000000004">
      <c r="A304">
        <v>1231711220</v>
      </c>
      <c r="B304">
        <v>19</v>
      </c>
      <c r="C304" t="s">
        <v>2121</v>
      </c>
    </row>
    <row r="305" spans="1:3" hidden="1" x14ac:dyDescent="0.55000000000000004">
      <c r="A305">
        <v>1233951997</v>
      </c>
      <c r="B305">
        <v>19</v>
      </c>
      <c r="C305" t="s">
        <v>2122</v>
      </c>
    </row>
    <row r="306" spans="1:3" hidden="1" x14ac:dyDescent="0.55000000000000004">
      <c r="A306">
        <v>1233966566</v>
      </c>
      <c r="B306">
        <v>19</v>
      </c>
      <c r="C306" t="s">
        <v>2123</v>
      </c>
    </row>
    <row r="307" spans="1:3" hidden="1" x14ac:dyDescent="0.55000000000000004">
      <c r="A307">
        <v>1235592207</v>
      </c>
      <c r="B307">
        <v>19</v>
      </c>
      <c r="C307" t="s">
        <v>2124</v>
      </c>
    </row>
    <row r="308" spans="1:3" hidden="1" x14ac:dyDescent="0.55000000000000004">
      <c r="A308">
        <v>1235602427</v>
      </c>
      <c r="B308">
        <v>19</v>
      </c>
      <c r="C308" t="s">
        <v>2125</v>
      </c>
    </row>
    <row r="309" spans="1:3" hidden="1" x14ac:dyDescent="0.55000000000000004">
      <c r="A309">
        <v>1235612653</v>
      </c>
      <c r="B309">
        <v>19</v>
      </c>
      <c r="C309" t="s">
        <v>2126</v>
      </c>
    </row>
    <row r="310" spans="1:3" x14ac:dyDescent="0.55000000000000004">
      <c r="A310">
        <v>1255422187</v>
      </c>
      <c r="B310">
        <v>8</v>
      </c>
      <c r="C310" t="s">
        <v>2062</v>
      </c>
    </row>
    <row r="311" spans="1:3" x14ac:dyDescent="0.55000000000000004">
      <c r="A311">
        <v>1255539878</v>
      </c>
      <c r="B311">
        <v>11</v>
      </c>
      <c r="C311" t="s">
        <v>2062</v>
      </c>
    </row>
    <row r="312" spans="1:3" x14ac:dyDescent="0.55000000000000004">
      <c r="A312">
        <v>1255585523</v>
      </c>
      <c r="B312">
        <v>2</v>
      </c>
      <c r="C312" t="s">
        <v>2062</v>
      </c>
    </row>
    <row r="313" spans="1:3" x14ac:dyDescent="0.55000000000000004">
      <c r="A313">
        <v>1255600059</v>
      </c>
      <c r="B313">
        <v>6</v>
      </c>
      <c r="C313" t="s">
        <v>2062</v>
      </c>
    </row>
    <row r="314" spans="1:3" x14ac:dyDescent="0.55000000000000004">
      <c r="A314">
        <v>1255697730</v>
      </c>
      <c r="B314">
        <v>4</v>
      </c>
      <c r="C314" t="s">
        <v>2062</v>
      </c>
    </row>
    <row r="315" spans="1:3" x14ac:dyDescent="0.55000000000000004">
      <c r="A315">
        <v>1255731614</v>
      </c>
      <c r="B315">
        <v>1</v>
      </c>
      <c r="C315" t="s">
        <v>2062</v>
      </c>
    </row>
    <row r="316" spans="1:3" x14ac:dyDescent="0.55000000000000004">
      <c r="A316">
        <v>1255751188</v>
      </c>
      <c r="B316">
        <v>7</v>
      </c>
      <c r="C316" t="s">
        <v>2062</v>
      </c>
    </row>
    <row r="317" spans="1:3" x14ac:dyDescent="0.55000000000000004">
      <c r="A317">
        <v>1255799515</v>
      </c>
      <c r="B317">
        <v>14</v>
      </c>
      <c r="C317" t="s">
        <v>2062</v>
      </c>
    </row>
    <row r="318" spans="1:3" x14ac:dyDescent="0.55000000000000004">
      <c r="A318">
        <v>1255811967</v>
      </c>
      <c r="B318">
        <v>15</v>
      </c>
      <c r="C318" t="s">
        <v>2062</v>
      </c>
    </row>
    <row r="319" spans="1:3" x14ac:dyDescent="0.55000000000000004">
      <c r="A319">
        <v>1255830157</v>
      </c>
      <c r="B319">
        <v>16</v>
      </c>
      <c r="C319" t="s">
        <v>2062</v>
      </c>
    </row>
    <row r="320" spans="1:3" x14ac:dyDescent="0.55000000000000004">
      <c r="A320">
        <v>1255905883</v>
      </c>
      <c r="B320">
        <v>10</v>
      </c>
      <c r="C320" t="s">
        <v>2062</v>
      </c>
    </row>
    <row r="321" spans="1:3" x14ac:dyDescent="0.55000000000000004">
      <c r="A321">
        <v>1255943707</v>
      </c>
      <c r="B321">
        <v>12</v>
      </c>
      <c r="C321" t="s">
        <v>2062</v>
      </c>
    </row>
    <row r="322" spans="1:3" x14ac:dyDescent="0.55000000000000004">
      <c r="A322">
        <v>1256057895</v>
      </c>
      <c r="B322">
        <v>9</v>
      </c>
      <c r="C322" t="s">
        <v>2062</v>
      </c>
    </row>
    <row r="323" spans="1:3" x14ac:dyDescent="0.55000000000000004">
      <c r="A323">
        <v>1256064529</v>
      </c>
      <c r="B323">
        <v>5</v>
      </c>
      <c r="C323" t="s">
        <v>2062</v>
      </c>
    </row>
    <row r="324" spans="1:3" x14ac:dyDescent="0.55000000000000004">
      <c r="A324">
        <v>1256166279</v>
      </c>
      <c r="B324">
        <v>17</v>
      </c>
      <c r="C324" t="s">
        <v>2062</v>
      </c>
    </row>
    <row r="325" spans="1:3" x14ac:dyDescent="0.55000000000000004">
      <c r="A325">
        <v>1256233290</v>
      </c>
      <c r="B325">
        <v>13</v>
      </c>
      <c r="C325" t="s">
        <v>2062</v>
      </c>
    </row>
    <row r="326" spans="1:3" x14ac:dyDescent="0.55000000000000004">
      <c r="A326">
        <v>1256248758</v>
      </c>
      <c r="B326">
        <v>3</v>
      </c>
      <c r="C326" t="s">
        <v>2062</v>
      </c>
    </row>
    <row r="327" spans="1:3" hidden="1" x14ac:dyDescent="0.55000000000000004">
      <c r="A327">
        <v>1500357605</v>
      </c>
      <c r="B327">
        <v>24</v>
      </c>
      <c r="C327" t="s">
        <v>2027</v>
      </c>
    </row>
    <row r="328" spans="1:3" x14ac:dyDescent="0.55000000000000004">
      <c r="A328">
        <v>1500390962</v>
      </c>
      <c r="B328">
        <v>8</v>
      </c>
      <c r="C328" t="s">
        <v>2028</v>
      </c>
    </row>
    <row r="329" spans="1:3" x14ac:dyDescent="0.55000000000000004">
      <c r="A329">
        <v>1500426221</v>
      </c>
      <c r="B329">
        <v>8</v>
      </c>
      <c r="C329" t="s">
        <v>2127</v>
      </c>
    </row>
    <row r="330" spans="1:3" x14ac:dyDescent="0.55000000000000004">
      <c r="A330">
        <v>1500508653</v>
      </c>
      <c r="B330">
        <v>11</v>
      </c>
      <c r="C330" t="s">
        <v>2028</v>
      </c>
    </row>
    <row r="331" spans="1:3" x14ac:dyDescent="0.55000000000000004">
      <c r="A331">
        <v>1500543947</v>
      </c>
      <c r="B331">
        <v>11</v>
      </c>
      <c r="C331" t="s">
        <v>2128</v>
      </c>
    </row>
    <row r="332" spans="1:3" x14ac:dyDescent="0.55000000000000004">
      <c r="A332">
        <v>1500554313</v>
      </c>
      <c r="B332">
        <v>2</v>
      </c>
      <c r="C332" t="s">
        <v>2028</v>
      </c>
    </row>
    <row r="333" spans="1:3" x14ac:dyDescent="0.55000000000000004">
      <c r="A333">
        <v>1500568845</v>
      </c>
      <c r="B333">
        <v>6</v>
      </c>
      <c r="C333" t="s">
        <v>2028</v>
      </c>
    </row>
    <row r="334" spans="1:3" x14ac:dyDescent="0.55000000000000004">
      <c r="A334">
        <v>1500588014</v>
      </c>
      <c r="B334">
        <v>2</v>
      </c>
      <c r="C334" t="s">
        <v>2129</v>
      </c>
    </row>
    <row r="335" spans="1:3" x14ac:dyDescent="0.55000000000000004">
      <c r="A335">
        <v>1500603267</v>
      </c>
      <c r="B335">
        <v>6</v>
      </c>
      <c r="C335" t="s">
        <v>2130</v>
      </c>
    </row>
    <row r="336" spans="1:3" hidden="1" x14ac:dyDescent="0.55000000000000004">
      <c r="A336">
        <v>1500649083</v>
      </c>
      <c r="B336">
        <v>18</v>
      </c>
      <c r="C336" t="s">
        <v>2027</v>
      </c>
    </row>
    <row r="337" spans="1:3" x14ac:dyDescent="0.55000000000000004">
      <c r="A337">
        <v>1500666479</v>
      </c>
      <c r="B337">
        <v>4</v>
      </c>
      <c r="C337" t="s">
        <v>2028</v>
      </c>
    </row>
    <row r="338" spans="1:3" x14ac:dyDescent="0.55000000000000004">
      <c r="A338">
        <v>1500700031</v>
      </c>
      <c r="B338">
        <v>4</v>
      </c>
      <c r="C338" t="s">
        <v>2131</v>
      </c>
    </row>
    <row r="339" spans="1:3" x14ac:dyDescent="0.55000000000000004">
      <c r="A339">
        <v>1500700389</v>
      </c>
      <c r="B339">
        <v>1</v>
      </c>
      <c r="C339" t="s">
        <v>2028</v>
      </c>
    </row>
    <row r="340" spans="1:3" x14ac:dyDescent="0.55000000000000004">
      <c r="A340">
        <v>1500719963</v>
      </c>
      <c r="B340">
        <v>7</v>
      </c>
      <c r="C340" t="s">
        <v>2028</v>
      </c>
    </row>
    <row r="341" spans="1:3" x14ac:dyDescent="0.55000000000000004">
      <c r="A341">
        <v>1500735230</v>
      </c>
      <c r="B341">
        <v>1</v>
      </c>
      <c r="C341" t="s">
        <v>2132</v>
      </c>
    </row>
    <row r="342" spans="1:3" x14ac:dyDescent="0.55000000000000004">
      <c r="A342">
        <v>1500754786</v>
      </c>
      <c r="B342">
        <v>7</v>
      </c>
      <c r="C342" t="s">
        <v>2133</v>
      </c>
    </row>
    <row r="343" spans="1:3" x14ac:dyDescent="0.55000000000000004">
      <c r="A343">
        <v>1500768290</v>
      </c>
      <c r="B343">
        <v>14</v>
      </c>
      <c r="C343" t="s">
        <v>2028</v>
      </c>
    </row>
    <row r="344" spans="1:3" x14ac:dyDescent="0.55000000000000004">
      <c r="A344">
        <v>1500780742</v>
      </c>
      <c r="B344">
        <v>15</v>
      </c>
      <c r="C344" t="s">
        <v>2028</v>
      </c>
    </row>
    <row r="345" spans="1:3" hidden="1" x14ac:dyDescent="0.55000000000000004">
      <c r="A345">
        <v>1500795058</v>
      </c>
      <c r="B345">
        <v>20</v>
      </c>
      <c r="C345" t="s">
        <v>2027</v>
      </c>
    </row>
    <row r="346" spans="1:3" x14ac:dyDescent="0.55000000000000004">
      <c r="A346">
        <v>1500798941</v>
      </c>
      <c r="B346">
        <v>16</v>
      </c>
      <c r="C346" t="s">
        <v>2028</v>
      </c>
    </row>
    <row r="347" spans="1:3" x14ac:dyDescent="0.55000000000000004">
      <c r="A347">
        <v>1500803565</v>
      </c>
      <c r="B347">
        <v>14</v>
      </c>
      <c r="C347" t="s">
        <v>2134</v>
      </c>
    </row>
    <row r="348" spans="1:3" x14ac:dyDescent="0.55000000000000004">
      <c r="A348">
        <v>1500815920</v>
      </c>
      <c r="B348">
        <v>15</v>
      </c>
      <c r="C348" t="s">
        <v>2135</v>
      </c>
    </row>
    <row r="349" spans="1:3" x14ac:dyDescent="0.55000000000000004">
      <c r="A349">
        <v>1500832634</v>
      </c>
      <c r="B349">
        <v>16</v>
      </c>
      <c r="C349" t="s">
        <v>2136</v>
      </c>
    </row>
    <row r="350" spans="1:3" x14ac:dyDescent="0.55000000000000004">
      <c r="A350">
        <v>1500874666</v>
      </c>
      <c r="B350">
        <v>10</v>
      </c>
      <c r="C350" t="s">
        <v>2028</v>
      </c>
    </row>
    <row r="351" spans="1:3" x14ac:dyDescent="0.55000000000000004">
      <c r="A351">
        <v>1500908076</v>
      </c>
      <c r="B351">
        <v>10</v>
      </c>
      <c r="C351" t="s">
        <v>2137</v>
      </c>
    </row>
    <row r="352" spans="1:3" x14ac:dyDescent="0.55000000000000004">
      <c r="A352">
        <v>1500912456</v>
      </c>
      <c r="B352">
        <v>12</v>
      </c>
      <c r="C352" t="s">
        <v>2028</v>
      </c>
    </row>
    <row r="353" spans="1:3" x14ac:dyDescent="0.55000000000000004">
      <c r="A353">
        <v>1500946009</v>
      </c>
      <c r="B353">
        <v>12</v>
      </c>
      <c r="C353" t="s">
        <v>2138</v>
      </c>
    </row>
    <row r="354" spans="1:3" hidden="1" x14ac:dyDescent="0.55000000000000004">
      <c r="A354">
        <v>1500985635</v>
      </c>
      <c r="B354">
        <v>22</v>
      </c>
      <c r="C354" t="s">
        <v>2027</v>
      </c>
    </row>
    <row r="355" spans="1:3" x14ac:dyDescent="0.55000000000000004">
      <c r="A355">
        <v>1501026670</v>
      </c>
      <c r="B355">
        <v>9</v>
      </c>
      <c r="C355" t="s">
        <v>2028</v>
      </c>
    </row>
    <row r="356" spans="1:3" x14ac:dyDescent="0.55000000000000004">
      <c r="A356">
        <v>1501033304</v>
      </c>
      <c r="B356">
        <v>5</v>
      </c>
      <c r="C356" t="s">
        <v>2028</v>
      </c>
    </row>
    <row r="357" spans="1:3" hidden="1" x14ac:dyDescent="0.55000000000000004">
      <c r="A357">
        <v>1501041636</v>
      </c>
      <c r="B357">
        <v>19</v>
      </c>
      <c r="C357" t="s">
        <v>2027</v>
      </c>
    </row>
    <row r="358" spans="1:3" x14ac:dyDescent="0.55000000000000004">
      <c r="A358">
        <v>1501061924</v>
      </c>
      <c r="B358">
        <v>9</v>
      </c>
      <c r="C358" t="s">
        <v>2139</v>
      </c>
    </row>
    <row r="359" spans="1:3" x14ac:dyDescent="0.55000000000000004">
      <c r="A359">
        <v>1501068564</v>
      </c>
      <c r="B359">
        <v>5</v>
      </c>
      <c r="C359" t="s">
        <v>2140</v>
      </c>
    </row>
    <row r="360" spans="1:3" x14ac:dyDescent="0.55000000000000004">
      <c r="A360">
        <v>1501135055</v>
      </c>
      <c r="B360">
        <v>17</v>
      </c>
      <c r="C360" t="s">
        <v>2028</v>
      </c>
    </row>
    <row r="361" spans="1:3" x14ac:dyDescent="0.55000000000000004">
      <c r="A361">
        <v>1501170336</v>
      </c>
      <c r="B361">
        <v>17</v>
      </c>
      <c r="C361" t="s">
        <v>2141</v>
      </c>
    </row>
    <row r="362" spans="1:3" x14ac:dyDescent="0.55000000000000004">
      <c r="A362">
        <v>1501202065</v>
      </c>
      <c r="B362">
        <v>13</v>
      </c>
      <c r="C362" t="s">
        <v>2028</v>
      </c>
    </row>
    <row r="363" spans="1:3" x14ac:dyDescent="0.55000000000000004">
      <c r="A363">
        <v>1501217533</v>
      </c>
      <c r="B363">
        <v>3</v>
      </c>
      <c r="C363" t="s">
        <v>2028</v>
      </c>
    </row>
    <row r="364" spans="1:3" hidden="1" x14ac:dyDescent="0.55000000000000004">
      <c r="A364">
        <v>1501229248</v>
      </c>
      <c r="B364">
        <v>21</v>
      </c>
      <c r="C364" t="s">
        <v>2027</v>
      </c>
    </row>
    <row r="365" spans="1:3" x14ac:dyDescent="0.55000000000000004">
      <c r="A365">
        <v>1501237416</v>
      </c>
      <c r="B365">
        <v>13</v>
      </c>
      <c r="C365" t="s">
        <v>2142</v>
      </c>
    </row>
    <row r="366" spans="1:3" x14ac:dyDescent="0.55000000000000004">
      <c r="A366">
        <v>1501252696</v>
      </c>
      <c r="B366">
        <v>3</v>
      </c>
      <c r="C366" t="s">
        <v>2143</v>
      </c>
    </row>
    <row r="367" spans="1:3" hidden="1" x14ac:dyDescent="0.55000000000000004">
      <c r="A367">
        <v>1501267804</v>
      </c>
      <c r="B367">
        <v>23</v>
      </c>
      <c r="C367" t="s">
        <v>2027</v>
      </c>
    </row>
    <row r="368" spans="1:3" x14ac:dyDescent="0.55000000000000004">
      <c r="A368">
        <v>1530392099</v>
      </c>
      <c r="B368">
        <v>8</v>
      </c>
      <c r="C368" t="s">
        <v>2144</v>
      </c>
    </row>
    <row r="369" spans="1:3" x14ac:dyDescent="0.55000000000000004">
      <c r="A369">
        <v>1530509790</v>
      </c>
      <c r="B369">
        <v>11</v>
      </c>
      <c r="C369" t="s">
        <v>2144</v>
      </c>
    </row>
    <row r="370" spans="1:3" x14ac:dyDescent="0.55000000000000004">
      <c r="A370">
        <v>1530555450</v>
      </c>
      <c r="B370">
        <v>2</v>
      </c>
      <c r="C370" t="s">
        <v>2144</v>
      </c>
    </row>
    <row r="371" spans="1:3" x14ac:dyDescent="0.55000000000000004">
      <c r="A371">
        <v>1530569984</v>
      </c>
      <c r="B371">
        <v>6</v>
      </c>
      <c r="C371" t="s">
        <v>2144</v>
      </c>
    </row>
    <row r="372" spans="1:3" x14ac:dyDescent="0.55000000000000004">
      <c r="A372">
        <v>1530667657</v>
      </c>
      <c r="B372">
        <v>4</v>
      </c>
      <c r="C372" t="s">
        <v>2144</v>
      </c>
    </row>
    <row r="373" spans="1:3" x14ac:dyDescent="0.55000000000000004">
      <c r="A373">
        <v>1530701526</v>
      </c>
      <c r="B373">
        <v>1</v>
      </c>
      <c r="C373" t="s">
        <v>2144</v>
      </c>
    </row>
    <row r="374" spans="1:3" x14ac:dyDescent="0.55000000000000004">
      <c r="A374">
        <v>1530721146</v>
      </c>
      <c r="B374">
        <v>7</v>
      </c>
      <c r="C374" t="s">
        <v>2144</v>
      </c>
    </row>
    <row r="375" spans="1:3" x14ac:dyDescent="0.55000000000000004">
      <c r="A375">
        <v>1530769427</v>
      </c>
      <c r="B375">
        <v>14</v>
      </c>
      <c r="C375" t="s">
        <v>2144</v>
      </c>
    </row>
    <row r="376" spans="1:3" x14ac:dyDescent="0.55000000000000004">
      <c r="A376">
        <v>1530781879</v>
      </c>
      <c r="B376">
        <v>15</v>
      </c>
      <c r="C376" t="s">
        <v>2144</v>
      </c>
    </row>
    <row r="377" spans="1:3" x14ac:dyDescent="0.55000000000000004">
      <c r="A377">
        <v>1530800082</v>
      </c>
      <c r="B377">
        <v>16</v>
      </c>
      <c r="C377" t="s">
        <v>2144</v>
      </c>
    </row>
    <row r="378" spans="1:3" x14ac:dyDescent="0.55000000000000004">
      <c r="A378">
        <v>1530875807</v>
      </c>
      <c r="B378">
        <v>10</v>
      </c>
      <c r="C378" t="s">
        <v>2144</v>
      </c>
    </row>
    <row r="379" spans="1:3" x14ac:dyDescent="0.55000000000000004">
      <c r="A379">
        <v>1530913679</v>
      </c>
      <c r="B379">
        <v>12</v>
      </c>
      <c r="C379" t="s">
        <v>2144</v>
      </c>
    </row>
    <row r="380" spans="1:3" x14ac:dyDescent="0.55000000000000004">
      <c r="A380">
        <v>1531027807</v>
      </c>
      <c r="B380">
        <v>9</v>
      </c>
      <c r="C380" t="s">
        <v>2144</v>
      </c>
    </row>
    <row r="381" spans="1:3" x14ac:dyDescent="0.55000000000000004">
      <c r="A381">
        <v>1531034441</v>
      </c>
      <c r="B381">
        <v>5</v>
      </c>
      <c r="C381" t="s">
        <v>2144</v>
      </c>
    </row>
    <row r="382" spans="1:3" hidden="1" x14ac:dyDescent="0.55000000000000004">
      <c r="A382">
        <v>1531060028</v>
      </c>
      <c r="B382">
        <v>19</v>
      </c>
      <c r="C382" t="s">
        <v>2145</v>
      </c>
    </row>
    <row r="383" spans="1:3" x14ac:dyDescent="0.55000000000000004">
      <c r="A383">
        <v>1531136191</v>
      </c>
      <c r="B383">
        <v>17</v>
      </c>
      <c r="C383" t="s">
        <v>2144</v>
      </c>
    </row>
    <row r="384" spans="1:3" x14ac:dyDescent="0.55000000000000004">
      <c r="A384">
        <v>1531203202</v>
      </c>
      <c r="B384">
        <v>13</v>
      </c>
      <c r="C384" t="s">
        <v>2144</v>
      </c>
    </row>
    <row r="385" spans="1:3" x14ac:dyDescent="0.55000000000000004">
      <c r="A385">
        <v>1531218670</v>
      </c>
      <c r="B385">
        <v>3</v>
      </c>
      <c r="C385" t="s">
        <v>2144</v>
      </c>
    </row>
    <row r="386" spans="1:3" x14ac:dyDescent="0.55000000000000004">
      <c r="A386">
        <v>1555390942</v>
      </c>
      <c r="B386">
        <v>8</v>
      </c>
      <c r="C386" t="s">
        <v>2062</v>
      </c>
    </row>
    <row r="387" spans="1:3" x14ac:dyDescent="0.55000000000000004">
      <c r="A387">
        <v>1555508647</v>
      </c>
      <c r="B387">
        <v>11</v>
      </c>
      <c r="C387" t="s">
        <v>2062</v>
      </c>
    </row>
    <row r="388" spans="1:3" x14ac:dyDescent="0.55000000000000004">
      <c r="A388">
        <v>1555554293</v>
      </c>
      <c r="B388">
        <v>2</v>
      </c>
      <c r="C388" t="s">
        <v>2062</v>
      </c>
    </row>
    <row r="389" spans="1:3" x14ac:dyDescent="0.55000000000000004">
      <c r="A389">
        <v>1555568843</v>
      </c>
      <c r="B389">
        <v>6</v>
      </c>
      <c r="C389" t="s">
        <v>2062</v>
      </c>
    </row>
    <row r="390" spans="1:3" x14ac:dyDescent="0.55000000000000004">
      <c r="A390">
        <v>1555666500</v>
      </c>
      <c r="B390">
        <v>4</v>
      </c>
      <c r="C390" t="s">
        <v>2062</v>
      </c>
    </row>
    <row r="391" spans="1:3" x14ac:dyDescent="0.55000000000000004">
      <c r="A391">
        <v>1555700369</v>
      </c>
      <c r="B391">
        <v>1</v>
      </c>
      <c r="C391" t="s">
        <v>2062</v>
      </c>
    </row>
    <row r="392" spans="1:3" x14ac:dyDescent="0.55000000000000004">
      <c r="A392">
        <v>1555719988</v>
      </c>
      <c r="B392">
        <v>7</v>
      </c>
      <c r="C392" t="s">
        <v>2062</v>
      </c>
    </row>
    <row r="393" spans="1:3" x14ac:dyDescent="0.55000000000000004">
      <c r="A393">
        <v>1555768270</v>
      </c>
      <c r="B393">
        <v>14</v>
      </c>
      <c r="C393" t="s">
        <v>2062</v>
      </c>
    </row>
    <row r="394" spans="1:3" x14ac:dyDescent="0.55000000000000004">
      <c r="A394">
        <v>1555780722</v>
      </c>
      <c r="B394">
        <v>15</v>
      </c>
      <c r="C394" t="s">
        <v>2062</v>
      </c>
    </row>
    <row r="395" spans="1:3" x14ac:dyDescent="0.55000000000000004">
      <c r="A395">
        <v>1555801122</v>
      </c>
      <c r="B395">
        <v>16</v>
      </c>
      <c r="C395" t="s">
        <v>2062</v>
      </c>
    </row>
    <row r="396" spans="1:3" x14ac:dyDescent="0.55000000000000004">
      <c r="A396">
        <v>1555874651</v>
      </c>
      <c r="B396">
        <v>10</v>
      </c>
      <c r="C396" t="s">
        <v>2062</v>
      </c>
    </row>
    <row r="397" spans="1:3" x14ac:dyDescent="0.55000000000000004">
      <c r="A397">
        <v>1555912522</v>
      </c>
      <c r="B397">
        <v>12</v>
      </c>
      <c r="C397" t="s">
        <v>2062</v>
      </c>
    </row>
    <row r="398" spans="1:3" x14ac:dyDescent="0.55000000000000004">
      <c r="A398">
        <v>1556026650</v>
      </c>
      <c r="B398">
        <v>9</v>
      </c>
      <c r="C398" t="s">
        <v>2062</v>
      </c>
    </row>
    <row r="399" spans="1:3" x14ac:dyDescent="0.55000000000000004">
      <c r="A399">
        <v>1556033416</v>
      </c>
      <c r="B399">
        <v>5</v>
      </c>
      <c r="C399" t="s">
        <v>2062</v>
      </c>
    </row>
    <row r="400" spans="1:3" x14ac:dyDescent="0.55000000000000004">
      <c r="A400">
        <v>1556136818</v>
      </c>
      <c r="B400">
        <v>17</v>
      </c>
      <c r="C400" t="s">
        <v>2062</v>
      </c>
    </row>
    <row r="401" spans="1:3" x14ac:dyDescent="0.55000000000000004">
      <c r="A401">
        <v>1556202045</v>
      </c>
      <c r="B401">
        <v>13</v>
      </c>
      <c r="C401" t="s">
        <v>2062</v>
      </c>
    </row>
    <row r="402" spans="1:3" x14ac:dyDescent="0.55000000000000004">
      <c r="A402">
        <v>1556217513</v>
      </c>
      <c r="B402">
        <v>3</v>
      </c>
      <c r="C402" t="s">
        <v>2062</v>
      </c>
    </row>
    <row r="403" spans="1:3" hidden="1" x14ac:dyDescent="0.55000000000000004">
      <c r="A403">
        <v>1800357605</v>
      </c>
      <c r="B403">
        <v>24</v>
      </c>
      <c r="C403" t="s">
        <v>2027</v>
      </c>
    </row>
    <row r="404" spans="1:3" x14ac:dyDescent="0.55000000000000004">
      <c r="A404">
        <v>1800424105</v>
      </c>
      <c r="B404">
        <v>8</v>
      </c>
      <c r="C404" t="s">
        <v>2146</v>
      </c>
    </row>
    <row r="405" spans="1:3" x14ac:dyDescent="0.55000000000000004">
      <c r="A405">
        <v>1800424923</v>
      </c>
      <c r="B405">
        <v>8</v>
      </c>
      <c r="C405" t="s">
        <v>2028</v>
      </c>
    </row>
    <row r="406" spans="1:3" x14ac:dyDescent="0.55000000000000004">
      <c r="A406">
        <v>1800542174</v>
      </c>
      <c r="B406">
        <v>11</v>
      </c>
      <c r="C406" t="s">
        <v>2147</v>
      </c>
    </row>
    <row r="407" spans="1:3" x14ac:dyDescent="0.55000000000000004">
      <c r="A407">
        <v>1800542993</v>
      </c>
      <c r="B407">
        <v>11</v>
      </c>
      <c r="C407" t="s">
        <v>2028</v>
      </c>
    </row>
    <row r="408" spans="1:3" x14ac:dyDescent="0.55000000000000004">
      <c r="A408">
        <v>1800586754</v>
      </c>
      <c r="B408">
        <v>2</v>
      </c>
      <c r="C408" t="s">
        <v>2148</v>
      </c>
    </row>
    <row r="409" spans="1:3" x14ac:dyDescent="0.55000000000000004">
      <c r="A409">
        <v>1800587573</v>
      </c>
      <c r="B409">
        <v>2</v>
      </c>
      <c r="C409" t="s">
        <v>2028</v>
      </c>
    </row>
    <row r="410" spans="1:3" x14ac:dyDescent="0.55000000000000004">
      <c r="A410">
        <v>1800603210</v>
      </c>
      <c r="B410">
        <v>6</v>
      </c>
      <c r="C410" t="s">
        <v>2149</v>
      </c>
    </row>
    <row r="411" spans="1:3" x14ac:dyDescent="0.55000000000000004">
      <c r="A411">
        <v>1800604028</v>
      </c>
      <c r="B411">
        <v>6</v>
      </c>
      <c r="C411" t="s">
        <v>2028</v>
      </c>
    </row>
    <row r="412" spans="1:3" hidden="1" x14ac:dyDescent="0.55000000000000004">
      <c r="A412">
        <v>1800649083</v>
      </c>
      <c r="B412">
        <v>18</v>
      </c>
      <c r="C412" t="s">
        <v>2027</v>
      </c>
    </row>
    <row r="413" spans="1:3" x14ac:dyDescent="0.55000000000000004">
      <c r="A413">
        <v>1800698656</v>
      </c>
      <c r="B413">
        <v>4</v>
      </c>
      <c r="C413" t="s">
        <v>2150</v>
      </c>
    </row>
    <row r="414" spans="1:3" x14ac:dyDescent="0.55000000000000004">
      <c r="A414">
        <v>1800699455</v>
      </c>
      <c r="B414">
        <v>4</v>
      </c>
      <c r="C414" t="s">
        <v>2028</v>
      </c>
    </row>
    <row r="415" spans="1:3" x14ac:dyDescent="0.55000000000000004">
      <c r="A415">
        <v>1800733908</v>
      </c>
      <c r="B415">
        <v>1</v>
      </c>
      <c r="C415" t="s">
        <v>2151</v>
      </c>
    </row>
    <row r="416" spans="1:3" x14ac:dyDescent="0.55000000000000004">
      <c r="A416">
        <v>1800734726</v>
      </c>
      <c r="B416">
        <v>1</v>
      </c>
      <c r="C416" t="s">
        <v>2028</v>
      </c>
    </row>
    <row r="417" spans="1:3" x14ac:dyDescent="0.55000000000000004">
      <c r="A417">
        <v>1800753768</v>
      </c>
      <c r="B417">
        <v>7</v>
      </c>
      <c r="C417" t="s">
        <v>2152</v>
      </c>
    </row>
    <row r="418" spans="1:3" x14ac:dyDescent="0.55000000000000004">
      <c r="A418">
        <v>1800754586</v>
      </c>
      <c r="B418">
        <v>7</v>
      </c>
      <c r="C418" t="s">
        <v>2028</v>
      </c>
    </row>
    <row r="419" spans="1:3" hidden="1" x14ac:dyDescent="0.55000000000000004">
      <c r="A419">
        <v>1800795058</v>
      </c>
      <c r="B419">
        <v>20</v>
      </c>
      <c r="C419" t="s">
        <v>2027</v>
      </c>
    </row>
    <row r="420" spans="1:3" x14ac:dyDescent="0.55000000000000004">
      <c r="A420">
        <v>1800801788</v>
      </c>
      <c r="B420">
        <v>14</v>
      </c>
      <c r="C420" t="s">
        <v>2153</v>
      </c>
    </row>
    <row r="421" spans="1:3" x14ac:dyDescent="0.55000000000000004">
      <c r="A421">
        <v>1800802607</v>
      </c>
      <c r="B421">
        <v>14</v>
      </c>
      <c r="C421" t="s">
        <v>2028</v>
      </c>
    </row>
    <row r="422" spans="1:3" x14ac:dyDescent="0.55000000000000004">
      <c r="A422">
        <v>1800814146</v>
      </c>
      <c r="B422">
        <v>15</v>
      </c>
      <c r="C422" t="s">
        <v>2154</v>
      </c>
    </row>
    <row r="423" spans="1:3" x14ac:dyDescent="0.55000000000000004">
      <c r="A423">
        <v>1800814963</v>
      </c>
      <c r="B423">
        <v>15</v>
      </c>
      <c r="C423" t="s">
        <v>2028</v>
      </c>
    </row>
    <row r="424" spans="1:3" x14ac:dyDescent="0.55000000000000004">
      <c r="A424">
        <v>1800831380</v>
      </c>
      <c r="B424">
        <v>16</v>
      </c>
      <c r="C424" t="s">
        <v>2155</v>
      </c>
    </row>
    <row r="425" spans="1:3" x14ac:dyDescent="0.55000000000000004">
      <c r="A425">
        <v>1800832197</v>
      </c>
      <c r="B425">
        <v>16</v>
      </c>
      <c r="C425" t="s">
        <v>2028</v>
      </c>
    </row>
    <row r="426" spans="1:3" x14ac:dyDescent="0.55000000000000004">
      <c r="A426">
        <v>1800906749</v>
      </c>
      <c r="B426">
        <v>10</v>
      </c>
      <c r="C426" t="s">
        <v>2156</v>
      </c>
    </row>
    <row r="427" spans="1:3" x14ac:dyDescent="0.55000000000000004">
      <c r="A427">
        <v>1800907566</v>
      </c>
      <c r="B427">
        <v>10</v>
      </c>
      <c r="C427" t="s">
        <v>2028</v>
      </c>
    </row>
    <row r="428" spans="1:3" x14ac:dyDescent="0.55000000000000004">
      <c r="A428">
        <v>1800945612</v>
      </c>
      <c r="B428">
        <v>12</v>
      </c>
      <c r="C428" t="s">
        <v>2157</v>
      </c>
    </row>
    <row r="429" spans="1:3" x14ac:dyDescent="0.55000000000000004">
      <c r="A429">
        <v>1800946431</v>
      </c>
      <c r="B429">
        <v>12</v>
      </c>
      <c r="C429" t="s">
        <v>2028</v>
      </c>
    </row>
    <row r="430" spans="1:3" hidden="1" x14ac:dyDescent="0.55000000000000004">
      <c r="A430">
        <v>1800985635</v>
      </c>
      <c r="B430">
        <v>22</v>
      </c>
      <c r="C430" t="s">
        <v>2027</v>
      </c>
    </row>
    <row r="431" spans="1:3" hidden="1" x14ac:dyDescent="0.55000000000000004">
      <c r="A431">
        <v>1801041636</v>
      </c>
      <c r="B431">
        <v>19</v>
      </c>
      <c r="C431" t="s">
        <v>2027</v>
      </c>
    </row>
    <row r="432" spans="1:3" x14ac:dyDescent="0.55000000000000004">
      <c r="A432">
        <v>1801060171</v>
      </c>
      <c r="B432">
        <v>9</v>
      </c>
      <c r="C432" t="s">
        <v>2158</v>
      </c>
    </row>
    <row r="433" spans="1:3" x14ac:dyDescent="0.55000000000000004">
      <c r="A433">
        <v>1801060989</v>
      </c>
      <c r="B433">
        <v>9</v>
      </c>
      <c r="C433" t="s">
        <v>2028</v>
      </c>
    </row>
    <row r="434" spans="1:3" x14ac:dyDescent="0.55000000000000004">
      <c r="A434">
        <v>1801066797</v>
      </c>
      <c r="B434">
        <v>5</v>
      </c>
      <c r="C434" t="s">
        <v>2159</v>
      </c>
    </row>
    <row r="435" spans="1:3" x14ac:dyDescent="0.55000000000000004">
      <c r="A435">
        <v>1801067616</v>
      </c>
      <c r="B435">
        <v>5</v>
      </c>
      <c r="C435" t="s">
        <v>2028</v>
      </c>
    </row>
    <row r="436" spans="1:3" x14ac:dyDescent="0.55000000000000004">
      <c r="A436">
        <v>1801168548</v>
      </c>
      <c r="B436">
        <v>17</v>
      </c>
      <c r="C436" t="s">
        <v>2160</v>
      </c>
    </row>
    <row r="437" spans="1:3" x14ac:dyDescent="0.55000000000000004">
      <c r="A437">
        <v>1801169367</v>
      </c>
      <c r="B437">
        <v>17</v>
      </c>
      <c r="C437" t="s">
        <v>2028</v>
      </c>
    </row>
    <row r="438" spans="1:3" hidden="1" x14ac:dyDescent="0.55000000000000004">
      <c r="A438">
        <v>1801229248</v>
      </c>
      <c r="B438">
        <v>21</v>
      </c>
      <c r="C438" t="s">
        <v>2027</v>
      </c>
    </row>
    <row r="439" spans="1:3" x14ac:dyDescent="0.55000000000000004">
      <c r="A439">
        <v>1801235297</v>
      </c>
      <c r="B439">
        <v>13</v>
      </c>
      <c r="C439" t="s">
        <v>2161</v>
      </c>
    </row>
    <row r="440" spans="1:3" x14ac:dyDescent="0.55000000000000004">
      <c r="A440">
        <v>1801236115</v>
      </c>
      <c r="B440">
        <v>13</v>
      </c>
      <c r="C440" t="s">
        <v>2028</v>
      </c>
    </row>
    <row r="441" spans="1:3" x14ac:dyDescent="0.55000000000000004">
      <c r="A441">
        <v>1801250943</v>
      </c>
      <c r="B441">
        <v>3</v>
      </c>
      <c r="C441" t="s">
        <v>2162</v>
      </c>
    </row>
    <row r="442" spans="1:3" x14ac:dyDescent="0.55000000000000004">
      <c r="A442">
        <v>1801251762</v>
      </c>
      <c r="B442">
        <v>3</v>
      </c>
      <c r="C442" t="s">
        <v>2028</v>
      </c>
    </row>
    <row r="443" spans="1:3" hidden="1" x14ac:dyDescent="0.55000000000000004">
      <c r="A443">
        <v>1801267804</v>
      </c>
      <c r="B443">
        <v>23</v>
      </c>
      <c r="C443" t="s">
        <v>2027</v>
      </c>
    </row>
    <row r="444" spans="1:3" x14ac:dyDescent="0.55000000000000004">
      <c r="A444">
        <v>1830423389</v>
      </c>
      <c r="B444">
        <v>8</v>
      </c>
      <c r="C444" t="s">
        <v>2163</v>
      </c>
    </row>
    <row r="445" spans="1:3" x14ac:dyDescent="0.55000000000000004">
      <c r="A445">
        <v>1830541080</v>
      </c>
      <c r="B445">
        <v>11</v>
      </c>
      <c r="C445" t="s">
        <v>2163</v>
      </c>
    </row>
    <row r="446" spans="1:3" x14ac:dyDescent="0.55000000000000004">
      <c r="A446">
        <v>1830601231</v>
      </c>
      <c r="B446">
        <v>6</v>
      </c>
      <c r="C446" t="s">
        <v>2163</v>
      </c>
    </row>
    <row r="447" spans="1:3" hidden="1" x14ac:dyDescent="0.55000000000000004">
      <c r="A447">
        <v>1830668975</v>
      </c>
      <c r="B447">
        <v>24</v>
      </c>
      <c r="C447" t="s">
        <v>2164</v>
      </c>
    </row>
    <row r="448" spans="1:3" x14ac:dyDescent="0.55000000000000004">
      <c r="A448">
        <v>1830691499</v>
      </c>
      <c r="B448">
        <v>2</v>
      </c>
      <c r="C448" t="s">
        <v>2163</v>
      </c>
    </row>
    <row r="449" spans="1:3" x14ac:dyDescent="0.55000000000000004">
      <c r="A449">
        <v>1830698978</v>
      </c>
      <c r="B449">
        <v>4</v>
      </c>
      <c r="C449" t="s">
        <v>2163</v>
      </c>
    </row>
    <row r="450" spans="1:3" x14ac:dyDescent="0.55000000000000004">
      <c r="A450">
        <v>1830732771</v>
      </c>
      <c r="B450">
        <v>1</v>
      </c>
      <c r="C450" t="s">
        <v>2163</v>
      </c>
    </row>
    <row r="451" spans="1:3" hidden="1" x14ac:dyDescent="0.55000000000000004">
      <c r="A451">
        <v>1830799484</v>
      </c>
      <c r="B451">
        <v>22</v>
      </c>
      <c r="C451" t="s">
        <v>2165</v>
      </c>
    </row>
    <row r="452" spans="1:3" x14ac:dyDescent="0.55000000000000004">
      <c r="A452">
        <v>1830800672</v>
      </c>
      <c r="B452">
        <v>14</v>
      </c>
      <c r="C452" t="s">
        <v>2163</v>
      </c>
    </row>
    <row r="453" spans="1:3" x14ac:dyDescent="0.55000000000000004">
      <c r="A453">
        <v>1830831466</v>
      </c>
      <c r="B453">
        <v>16</v>
      </c>
      <c r="C453" t="s">
        <v>2163</v>
      </c>
    </row>
    <row r="454" spans="1:3" x14ac:dyDescent="0.55000000000000004">
      <c r="A454">
        <v>1830854067</v>
      </c>
      <c r="B454">
        <v>7</v>
      </c>
      <c r="C454" t="s">
        <v>2163</v>
      </c>
    </row>
    <row r="455" spans="1:3" x14ac:dyDescent="0.55000000000000004">
      <c r="A455">
        <v>1830907192</v>
      </c>
      <c r="B455">
        <v>10</v>
      </c>
      <c r="C455" t="s">
        <v>2163</v>
      </c>
    </row>
    <row r="456" spans="1:3" x14ac:dyDescent="0.55000000000000004">
      <c r="A456">
        <v>1830944955</v>
      </c>
      <c r="B456">
        <v>12</v>
      </c>
      <c r="C456" t="s">
        <v>2163</v>
      </c>
    </row>
    <row r="457" spans="1:3" x14ac:dyDescent="0.55000000000000004">
      <c r="A457">
        <v>1831038851</v>
      </c>
      <c r="B457">
        <v>15</v>
      </c>
      <c r="C457" t="s">
        <v>2163</v>
      </c>
    </row>
    <row r="458" spans="1:3" x14ac:dyDescent="0.55000000000000004">
      <c r="A458">
        <v>1831059097</v>
      </c>
      <c r="B458">
        <v>9</v>
      </c>
      <c r="C458" t="s">
        <v>2163</v>
      </c>
    </row>
    <row r="459" spans="1:3" x14ac:dyDescent="0.55000000000000004">
      <c r="A459">
        <v>1831065686</v>
      </c>
      <c r="B459">
        <v>5</v>
      </c>
      <c r="C459" t="s">
        <v>2163</v>
      </c>
    </row>
    <row r="460" spans="1:3" x14ac:dyDescent="0.55000000000000004">
      <c r="A460">
        <v>1831167482</v>
      </c>
      <c r="B460">
        <v>17</v>
      </c>
      <c r="C460" t="s">
        <v>2163</v>
      </c>
    </row>
    <row r="461" spans="1:3" hidden="1" x14ac:dyDescent="0.55000000000000004">
      <c r="A461">
        <v>1831184255</v>
      </c>
      <c r="B461">
        <v>24</v>
      </c>
      <c r="C461" t="s">
        <v>2166</v>
      </c>
    </row>
    <row r="462" spans="1:3" hidden="1" x14ac:dyDescent="0.55000000000000004">
      <c r="A462">
        <v>1831226863</v>
      </c>
      <c r="B462">
        <v>24</v>
      </c>
      <c r="C462" t="s">
        <v>2167</v>
      </c>
    </row>
    <row r="463" spans="1:3" x14ac:dyDescent="0.55000000000000004">
      <c r="A463">
        <v>1831234584</v>
      </c>
      <c r="B463">
        <v>13</v>
      </c>
      <c r="C463" t="s">
        <v>2163</v>
      </c>
    </row>
    <row r="464" spans="1:3" x14ac:dyDescent="0.55000000000000004">
      <c r="A464">
        <v>1831249960</v>
      </c>
      <c r="B464">
        <v>3</v>
      </c>
      <c r="C464" t="s">
        <v>2163</v>
      </c>
    </row>
    <row r="465" spans="1:3" hidden="1" x14ac:dyDescent="0.55000000000000004">
      <c r="A465">
        <v>1831254420</v>
      </c>
      <c r="B465">
        <v>24</v>
      </c>
      <c r="C465" t="s">
        <v>2168</v>
      </c>
    </row>
    <row r="466" spans="1:3" hidden="1" x14ac:dyDescent="0.55000000000000004">
      <c r="A466">
        <v>1831421631</v>
      </c>
      <c r="B466">
        <v>24</v>
      </c>
      <c r="C466" t="s">
        <v>2169</v>
      </c>
    </row>
    <row r="467" spans="1:3" hidden="1" x14ac:dyDescent="0.55000000000000004">
      <c r="A467">
        <v>1832298724</v>
      </c>
      <c r="B467">
        <v>24</v>
      </c>
      <c r="C467" t="s">
        <v>2170</v>
      </c>
    </row>
    <row r="468" spans="1:3" hidden="1" x14ac:dyDescent="0.55000000000000004">
      <c r="A468">
        <v>1833230569</v>
      </c>
      <c r="B468">
        <v>24</v>
      </c>
      <c r="C468" t="s">
        <v>2171</v>
      </c>
    </row>
    <row r="469" spans="1:3" hidden="1" x14ac:dyDescent="0.55000000000000004">
      <c r="A469">
        <v>1833239611</v>
      </c>
      <c r="B469">
        <v>24</v>
      </c>
      <c r="C469" t="s">
        <v>2172</v>
      </c>
    </row>
    <row r="470" spans="1:3" x14ac:dyDescent="0.55000000000000004">
      <c r="A470">
        <v>1855422187</v>
      </c>
      <c r="B470">
        <v>8</v>
      </c>
      <c r="C470" t="s">
        <v>2062</v>
      </c>
    </row>
    <row r="471" spans="1:3" x14ac:dyDescent="0.55000000000000004">
      <c r="A471">
        <v>1855539878</v>
      </c>
      <c r="B471">
        <v>11</v>
      </c>
      <c r="C471" t="s">
        <v>2062</v>
      </c>
    </row>
    <row r="472" spans="1:3" x14ac:dyDescent="0.55000000000000004">
      <c r="A472">
        <v>1855585538</v>
      </c>
      <c r="B472">
        <v>2</v>
      </c>
      <c r="C472" t="s">
        <v>2062</v>
      </c>
    </row>
    <row r="473" spans="1:3" x14ac:dyDescent="0.55000000000000004">
      <c r="A473">
        <v>1855600074</v>
      </c>
      <c r="B473">
        <v>6</v>
      </c>
      <c r="C473" t="s">
        <v>2062</v>
      </c>
    </row>
    <row r="474" spans="1:3" x14ac:dyDescent="0.55000000000000004">
      <c r="A474">
        <v>1855697776</v>
      </c>
      <c r="B474">
        <v>4</v>
      </c>
      <c r="C474" t="s">
        <v>2062</v>
      </c>
    </row>
    <row r="475" spans="1:3" x14ac:dyDescent="0.55000000000000004">
      <c r="A475">
        <v>1855731614</v>
      </c>
      <c r="B475">
        <v>1</v>
      </c>
      <c r="C475" t="s">
        <v>2062</v>
      </c>
    </row>
    <row r="476" spans="1:3" x14ac:dyDescent="0.55000000000000004">
      <c r="A476">
        <v>1855751188</v>
      </c>
      <c r="B476">
        <v>7</v>
      </c>
      <c r="C476" t="s">
        <v>2062</v>
      </c>
    </row>
    <row r="477" spans="1:3" x14ac:dyDescent="0.55000000000000004">
      <c r="A477">
        <v>1855799515</v>
      </c>
      <c r="B477">
        <v>14</v>
      </c>
      <c r="C477" t="s">
        <v>2062</v>
      </c>
    </row>
    <row r="478" spans="1:3" x14ac:dyDescent="0.55000000000000004">
      <c r="A478">
        <v>1855811967</v>
      </c>
      <c r="B478">
        <v>15</v>
      </c>
      <c r="C478" t="s">
        <v>2062</v>
      </c>
    </row>
    <row r="479" spans="1:3" x14ac:dyDescent="0.55000000000000004">
      <c r="A479">
        <v>1855830172</v>
      </c>
      <c r="B479">
        <v>16</v>
      </c>
      <c r="C479" t="s">
        <v>2062</v>
      </c>
    </row>
    <row r="480" spans="1:3" x14ac:dyDescent="0.55000000000000004">
      <c r="A480">
        <v>1855905898</v>
      </c>
      <c r="B480">
        <v>10</v>
      </c>
      <c r="C480" t="s">
        <v>2062</v>
      </c>
    </row>
    <row r="481" spans="1:3" x14ac:dyDescent="0.55000000000000004">
      <c r="A481">
        <v>1855943753</v>
      </c>
      <c r="B481">
        <v>12</v>
      </c>
      <c r="C481" t="s">
        <v>2062</v>
      </c>
    </row>
    <row r="482" spans="1:3" x14ac:dyDescent="0.55000000000000004">
      <c r="A482">
        <v>1856057895</v>
      </c>
      <c r="B482">
        <v>9</v>
      </c>
      <c r="C482" t="s">
        <v>2062</v>
      </c>
    </row>
    <row r="483" spans="1:3" x14ac:dyDescent="0.55000000000000004">
      <c r="A483">
        <v>1856064529</v>
      </c>
      <c r="B483">
        <v>5</v>
      </c>
      <c r="C483" t="s">
        <v>2062</v>
      </c>
    </row>
    <row r="484" spans="1:3" x14ac:dyDescent="0.55000000000000004">
      <c r="A484">
        <v>1856166279</v>
      </c>
      <c r="B484">
        <v>17</v>
      </c>
      <c r="C484" t="s">
        <v>2062</v>
      </c>
    </row>
    <row r="485" spans="1:3" x14ac:dyDescent="0.55000000000000004">
      <c r="A485">
        <v>1856233290</v>
      </c>
      <c r="B485">
        <v>13</v>
      </c>
      <c r="C485" t="s">
        <v>2062</v>
      </c>
    </row>
    <row r="486" spans="1:3" x14ac:dyDescent="0.55000000000000004">
      <c r="A486">
        <v>1856248758</v>
      </c>
      <c r="B486">
        <v>3</v>
      </c>
      <c r="C486" t="s">
        <v>2062</v>
      </c>
    </row>
    <row r="487" spans="1:3" hidden="1" x14ac:dyDescent="0.55000000000000004">
      <c r="A487">
        <v>2100357605</v>
      </c>
      <c r="B487">
        <v>24</v>
      </c>
      <c r="C487" t="s">
        <v>2027</v>
      </c>
    </row>
    <row r="488" spans="1:3" x14ac:dyDescent="0.55000000000000004">
      <c r="A488">
        <v>2100390962</v>
      </c>
      <c r="B488">
        <v>8</v>
      </c>
      <c r="C488" t="s">
        <v>2028</v>
      </c>
    </row>
    <row r="489" spans="1:3" x14ac:dyDescent="0.55000000000000004">
      <c r="A489">
        <v>2100426113</v>
      </c>
      <c r="B489">
        <v>8</v>
      </c>
      <c r="C489" t="s">
        <v>2173</v>
      </c>
    </row>
    <row r="490" spans="1:3" x14ac:dyDescent="0.55000000000000004">
      <c r="A490">
        <v>2100508653</v>
      </c>
      <c r="B490">
        <v>11</v>
      </c>
      <c r="C490" t="s">
        <v>2028</v>
      </c>
    </row>
    <row r="491" spans="1:3" x14ac:dyDescent="0.55000000000000004">
      <c r="A491">
        <v>2100543878</v>
      </c>
      <c r="B491">
        <v>11</v>
      </c>
      <c r="C491" t="s">
        <v>2174</v>
      </c>
    </row>
    <row r="492" spans="1:3" x14ac:dyDescent="0.55000000000000004">
      <c r="A492">
        <v>2100554313</v>
      </c>
      <c r="B492">
        <v>2</v>
      </c>
      <c r="C492" t="s">
        <v>2028</v>
      </c>
    </row>
    <row r="493" spans="1:3" x14ac:dyDescent="0.55000000000000004">
      <c r="A493">
        <v>2100568849</v>
      </c>
      <c r="B493">
        <v>6</v>
      </c>
      <c r="C493" t="s">
        <v>2028</v>
      </c>
    </row>
    <row r="494" spans="1:3" x14ac:dyDescent="0.55000000000000004">
      <c r="A494">
        <v>2100589494</v>
      </c>
      <c r="B494">
        <v>2</v>
      </c>
      <c r="C494" t="s">
        <v>2175</v>
      </c>
    </row>
    <row r="495" spans="1:3" x14ac:dyDescent="0.55000000000000004">
      <c r="A495">
        <v>2100603989</v>
      </c>
      <c r="B495">
        <v>6</v>
      </c>
      <c r="C495" t="s">
        <v>2176</v>
      </c>
    </row>
    <row r="496" spans="1:3" hidden="1" x14ac:dyDescent="0.55000000000000004">
      <c r="A496">
        <v>2100649083</v>
      </c>
      <c r="B496">
        <v>18</v>
      </c>
      <c r="C496" t="s">
        <v>2027</v>
      </c>
    </row>
    <row r="497" spans="1:3" x14ac:dyDescent="0.55000000000000004">
      <c r="A497">
        <v>2100666551</v>
      </c>
      <c r="B497">
        <v>4</v>
      </c>
      <c r="C497" t="s">
        <v>2028</v>
      </c>
    </row>
    <row r="498" spans="1:3" x14ac:dyDescent="0.55000000000000004">
      <c r="A498">
        <v>2100700389</v>
      </c>
      <c r="B498">
        <v>1</v>
      </c>
      <c r="C498" t="s">
        <v>2028</v>
      </c>
    </row>
    <row r="499" spans="1:3" x14ac:dyDescent="0.55000000000000004">
      <c r="A499">
        <v>2100700923</v>
      </c>
      <c r="B499">
        <v>4</v>
      </c>
      <c r="C499" t="s">
        <v>2177</v>
      </c>
    </row>
    <row r="500" spans="1:3" x14ac:dyDescent="0.55000000000000004">
      <c r="A500">
        <v>2100719963</v>
      </c>
      <c r="B500">
        <v>7</v>
      </c>
      <c r="C500" t="s">
        <v>2028</v>
      </c>
    </row>
    <row r="501" spans="1:3" x14ac:dyDescent="0.55000000000000004">
      <c r="A501">
        <v>2100735544</v>
      </c>
      <c r="B501">
        <v>1</v>
      </c>
      <c r="C501" t="s">
        <v>2178</v>
      </c>
    </row>
    <row r="502" spans="1:3" x14ac:dyDescent="0.55000000000000004">
      <c r="A502">
        <v>2100755049</v>
      </c>
      <c r="B502">
        <v>7</v>
      </c>
      <c r="C502" t="s">
        <v>2179</v>
      </c>
    </row>
    <row r="503" spans="1:3" x14ac:dyDescent="0.55000000000000004">
      <c r="A503">
        <v>2100768290</v>
      </c>
      <c r="B503">
        <v>14</v>
      </c>
      <c r="C503" t="s">
        <v>2028</v>
      </c>
    </row>
    <row r="504" spans="1:3" x14ac:dyDescent="0.55000000000000004">
      <c r="A504">
        <v>2100780742</v>
      </c>
      <c r="B504">
        <v>15</v>
      </c>
      <c r="C504" t="s">
        <v>2028</v>
      </c>
    </row>
    <row r="505" spans="1:3" hidden="1" x14ac:dyDescent="0.55000000000000004">
      <c r="A505">
        <v>2100795058</v>
      </c>
      <c r="B505">
        <v>20</v>
      </c>
      <c r="C505" t="s">
        <v>2027</v>
      </c>
    </row>
    <row r="506" spans="1:3" x14ac:dyDescent="0.55000000000000004">
      <c r="A506">
        <v>2100798948</v>
      </c>
      <c r="B506">
        <v>16</v>
      </c>
      <c r="C506" t="s">
        <v>2028</v>
      </c>
    </row>
    <row r="507" spans="1:3" x14ac:dyDescent="0.55000000000000004">
      <c r="A507">
        <v>2100803541</v>
      </c>
      <c r="B507">
        <v>14</v>
      </c>
      <c r="C507" t="s">
        <v>2180</v>
      </c>
    </row>
    <row r="508" spans="1:3" x14ac:dyDescent="0.55000000000000004">
      <c r="A508">
        <v>2100816004</v>
      </c>
      <c r="B508">
        <v>15</v>
      </c>
      <c r="C508" t="s">
        <v>2181</v>
      </c>
    </row>
    <row r="509" spans="1:3" x14ac:dyDescent="0.55000000000000004">
      <c r="A509">
        <v>2100834415</v>
      </c>
      <c r="B509">
        <v>16</v>
      </c>
      <c r="C509" t="s">
        <v>2182</v>
      </c>
    </row>
    <row r="510" spans="1:3" x14ac:dyDescent="0.55000000000000004">
      <c r="A510">
        <v>2100874673</v>
      </c>
      <c r="B510">
        <v>10</v>
      </c>
      <c r="C510" t="s">
        <v>2028</v>
      </c>
    </row>
    <row r="511" spans="1:3" x14ac:dyDescent="0.55000000000000004">
      <c r="A511">
        <v>2100909840</v>
      </c>
      <c r="B511">
        <v>10</v>
      </c>
      <c r="C511" t="s">
        <v>2183</v>
      </c>
    </row>
    <row r="512" spans="1:3" x14ac:dyDescent="0.55000000000000004">
      <c r="A512">
        <v>2100912528</v>
      </c>
      <c r="B512">
        <v>12</v>
      </c>
      <c r="C512" t="s">
        <v>2028</v>
      </c>
    </row>
    <row r="513" spans="1:3" x14ac:dyDescent="0.55000000000000004">
      <c r="A513">
        <v>2100946938</v>
      </c>
      <c r="B513">
        <v>12</v>
      </c>
      <c r="C513" t="s">
        <v>2184</v>
      </c>
    </row>
    <row r="514" spans="1:3" hidden="1" x14ac:dyDescent="0.55000000000000004">
      <c r="A514">
        <v>2100985635</v>
      </c>
      <c r="B514">
        <v>22</v>
      </c>
      <c r="C514" t="s">
        <v>2027</v>
      </c>
    </row>
    <row r="515" spans="1:3" x14ac:dyDescent="0.55000000000000004">
      <c r="A515">
        <v>2101026670</v>
      </c>
      <c r="B515">
        <v>9</v>
      </c>
      <c r="C515" t="s">
        <v>2028</v>
      </c>
    </row>
    <row r="516" spans="1:3" x14ac:dyDescent="0.55000000000000004">
      <c r="A516">
        <v>2101033304</v>
      </c>
      <c r="B516">
        <v>5</v>
      </c>
      <c r="C516" t="s">
        <v>2028</v>
      </c>
    </row>
    <row r="517" spans="1:3" hidden="1" x14ac:dyDescent="0.55000000000000004">
      <c r="A517">
        <v>2101041636</v>
      </c>
      <c r="B517">
        <v>19</v>
      </c>
      <c r="C517" t="s">
        <v>2027</v>
      </c>
    </row>
    <row r="518" spans="1:3" x14ac:dyDescent="0.55000000000000004">
      <c r="A518">
        <v>2101061934</v>
      </c>
      <c r="B518">
        <v>9</v>
      </c>
      <c r="C518" t="s">
        <v>2185</v>
      </c>
    </row>
    <row r="519" spans="1:3" x14ac:dyDescent="0.55000000000000004">
      <c r="A519">
        <v>2101068526</v>
      </c>
      <c r="B519">
        <v>5</v>
      </c>
      <c r="C519" t="s">
        <v>2186</v>
      </c>
    </row>
    <row r="520" spans="1:3" x14ac:dyDescent="0.55000000000000004">
      <c r="A520">
        <v>2101135055</v>
      </c>
      <c r="B520">
        <v>17</v>
      </c>
      <c r="C520" t="s">
        <v>2028</v>
      </c>
    </row>
    <row r="521" spans="1:3" x14ac:dyDescent="0.55000000000000004">
      <c r="A521">
        <v>2101170307</v>
      </c>
      <c r="B521">
        <v>17</v>
      </c>
      <c r="C521" t="s">
        <v>2187</v>
      </c>
    </row>
    <row r="522" spans="1:3" x14ac:dyDescent="0.55000000000000004">
      <c r="A522">
        <v>2101202065</v>
      </c>
      <c r="B522">
        <v>13</v>
      </c>
      <c r="C522" t="s">
        <v>2028</v>
      </c>
    </row>
    <row r="523" spans="1:3" x14ac:dyDescent="0.55000000000000004">
      <c r="A523">
        <v>2101217533</v>
      </c>
      <c r="B523">
        <v>3</v>
      </c>
      <c r="C523" t="s">
        <v>2028</v>
      </c>
    </row>
    <row r="524" spans="1:3" hidden="1" x14ac:dyDescent="0.55000000000000004">
      <c r="A524">
        <v>2101229248</v>
      </c>
      <c r="B524">
        <v>21</v>
      </c>
      <c r="C524" t="s">
        <v>2027</v>
      </c>
    </row>
    <row r="525" spans="1:3" x14ac:dyDescent="0.55000000000000004">
      <c r="A525">
        <v>2101237389</v>
      </c>
      <c r="B525">
        <v>13</v>
      </c>
      <c r="C525" t="s">
        <v>2188</v>
      </c>
    </row>
    <row r="526" spans="1:3" x14ac:dyDescent="0.55000000000000004">
      <c r="A526">
        <v>2101252781</v>
      </c>
      <c r="B526">
        <v>3</v>
      </c>
      <c r="C526" t="s">
        <v>2189</v>
      </c>
    </row>
    <row r="527" spans="1:3" hidden="1" x14ac:dyDescent="0.55000000000000004">
      <c r="A527">
        <v>2101267804</v>
      </c>
      <c r="B527">
        <v>23</v>
      </c>
      <c r="C527" t="s">
        <v>2027</v>
      </c>
    </row>
    <row r="528" spans="1:3" x14ac:dyDescent="0.55000000000000004">
      <c r="A528">
        <v>2130392099</v>
      </c>
      <c r="B528">
        <v>8</v>
      </c>
      <c r="C528" t="s">
        <v>2190</v>
      </c>
    </row>
    <row r="529" spans="1:3" x14ac:dyDescent="0.55000000000000004">
      <c r="A529">
        <v>2130514032</v>
      </c>
      <c r="B529">
        <v>11</v>
      </c>
      <c r="C529" t="s">
        <v>2190</v>
      </c>
    </row>
    <row r="530" spans="1:3" x14ac:dyDescent="0.55000000000000004">
      <c r="A530">
        <v>2130555450</v>
      </c>
      <c r="B530">
        <v>2</v>
      </c>
      <c r="C530" t="s">
        <v>2190</v>
      </c>
    </row>
    <row r="531" spans="1:3" x14ac:dyDescent="0.55000000000000004">
      <c r="A531">
        <v>2130570000</v>
      </c>
      <c r="B531">
        <v>6</v>
      </c>
      <c r="C531" t="s">
        <v>2190</v>
      </c>
    </row>
    <row r="532" spans="1:3" x14ac:dyDescent="0.55000000000000004">
      <c r="A532">
        <v>2130667702</v>
      </c>
      <c r="B532">
        <v>4</v>
      </c>
      <c r="C532" t="s">
        <v>2190</v>
      </c>
    </row>
    <row r="533" spans="1:3" hidden="1" x14ac:dyDescent="0.55000000000000004">
      <c r="A533">
        <v>2130669831</v>
      </c>
      <c r="B533">
        <v>22</v>
      </c>
      <c r="C533" t="s">
        <v>2191</v>
      </c>
    </row>
    <row r="534" spans="1:3" x14ac:dyDescent="0.55000000000000004">
      <c r="A534">
        <v>2130701540</v>
      </c>
      <c r="B534">
        <v>1</v>
      </c>
      <c r="C534" t="s">
        <v>2190</v>
      </c>
    </row>
    <row r="535" spans="1:3" x14ac:dyDescent="0.55000000000000004">
      <c r="A535">
        <v>2130721114</v>
      </c>
      <c r="B535">
        <v>7</v>
      </c>
      <c r="C535" t="s">
        <v>2190</v>
      </c>
    </row>
    <row r="536" spans="1:3" x14ac:dyDescent="0.55000000000000004">
      <c r="A536">
        <v>2130769441</v>
      </c>
      <c r="B536">
        <v>14</v>
      </c>
      <c r="C536" t="s">
        <v>2190</v>
      </c>
    </row>
    <row r="537" spans="1:3" hidden="1" x14ac:dyDescent="0.55000000000000004">
      <c r="A537">
        <v>2130775719</v>
      </c>
      <c r="B537">
        <v>24</v>
      </c>
      <c r="C537" t="s">
        <v>2192</v>
      </c>
    </row>
    <row r="538" spans="1:3" x14ac:dyDescent="0.55000000000000004">
      <c r="A538">
        <v>2130781879</v>
      </c>
      <c r="B538">
        <v>15</v>
      </c>
      <c r="C538" t="s">
        <v>2190</v>
      </c>
    </row>
    <row r="539" spans="1:3" x14ac:dyDescent="0.55000000000000004">
      <c r="A539">
        <v>2130800084</v>
      </c>
      <c r="B539">
        <v>16</v>
      </c>
      <c r="C539" t="s">
        <v>2190</v>
      </c>
    </row>
    <row r="540" spans="1:3" hidden="1" x14ac:dyDescent="0.55000000000000004">
      <c r="A540">
        <v>2130819421</v>
      </c>
      <c r="B540">
        <v>20</v>
      </c>
      <c r="C540" t="s">
        <v>2193</v>
      </c>
    </row>
    <row r="541" spans="1:3" hidden="1" x14ac:dyDescent="0.55000000000000004">
      <c r="A541">
        <v>2130823912</v>
      </c>
      <c r="B541">
        <v>21</v>
      </c>
      <c r="C541" t="s">
        <v>2194</v>
      </c>
    </row>
    <row r="542" spans="1:3" hidden="1" x14ac:dyDescent="0.55000000000000004">
      <c r="A542">
        <v>2130825923</v>
      </c>
      <c r="B542">
        <v>24</v>
      </c>
      <c r="C542" t="s">
        <v>2195</v>
      </c>
    </row>
    <row r="543" spans="1:3" x14ac:dyDescent="0.55000000000000004">
      <c r="A543">
        <v>2130875851</v>
      </c>
      <c r="B543">
        <v>10</v>
      </c>
      <c r="C543" t="s">
        <v>2190</v>
      </c>
    </row>
    <row r="544" spans="1:3" x14ac:dyDescent="0.55000000000000004">
      <c r="A544">
        <v>2130913679</v>
      </c>
      <c r="B544">
        <v>12</v>
      </c>
      <c r="C544" t="s">
        <v>2190</v>
      </c>
    </row>
    <row r="545" spans="1:3" hidden="1" x14ac:dyDescent="0.55000000000000004">
      <c r="A545">
        <v>2130947270</v>
      </c>
      <c r="B545">
        <v>24</v>
      </c>
      <c r="C545" t="s">
        <v>2196</v>
      </c>
    </row>
    <row r="546" spans="1:3" x14ac:dyDescent="0.55000000000000004">
      <c r="A546">
        <v>2131027821</v>
      </c>
      <c r="B546">
        <v>9</v>
      </c>
      <c r="C546" t="s">
        <v>2190</v>
      </c>
    </row>
    <row r="547" spans="1:3" x14ac:dyDescent="0.55000000000000004">
      <c r="A547">
        <v>2131034441</v>
      </c>
      <c r="B547">
        <v>5</v>
      </c>
      <c r="C547" t="s">
        <v>2190</v>
      </c>
    </row>
    <row r="548" spans="1:3" hidden="1" x14ac:dyDescent="0.55000000000000004">
      <c r="A548">
        <v>2131124723</v>
      </c>
      <c r="B548">
        <v>23</v>
      </c>
      <c r="C548" t="s">
        <v>2197</v>
      </c>
    </row>
    <row r="549" spans="1:3" x14ac:dyDescent="0.55000000000000004">
      <c r="A549">
        <v>2131136191</v>
      </c>
      <c r="B549">
        <v>17</v>
      </c>
      <c r="C549" t="s">
        <v>2190</v>
      </c>
    </row>
    <row r="550" spans="1:3" x14ac:dyDescent="0.55000000000000004">
      <c r="A550">
        <v>2131203202</v>
      </c>
      <c r="B550">
        <v>13</v>
      </c>
      <c r="C550" t="s">
        <v>2190</v>
      </c>
    </row>
    <row r="551" spans="1:3" x14ac:dyDescent="0.55000000000000004">
      <c r="A551">
        <v>2131218670</v>
      </c>
      <c r="B551">
        <v>3</v>
      </c>
      <c r="C551" t="s">
        <v>2190</v>
      </c>
    </row>
    <row r="552" spans="1:3" hidden="1" x14ac:dyDescent="0.55000000000000004">
      <c r="A552">
        <v>2131661288</v>
      </c>
      <c r="B552">
        <v>22</v>
      </c>
      <c r="C552" t="s">
        <v>2198</v>
      </c>
    </row>
    <row r="553" spans="1:3" x14ac:dyDescent="0.55000000000000004">
      <c r="A553">
        <v>2155391002</v>
      </c>
      <c r="B553">
        <v>8</v>
      </c>
      <c r="C553" t="s">
        <v>2062</v>
      </c>
    </row>
    <row r="554" spans="1:3" x14ac:dyDescent="0.55000000000000004">
      <c r="A554">
        <v>2155554293</v>
      </c>
      <c r="B554">
        <v>2</v>
      </c>
      <c r="C554" t="s">
        <v>2062</v>
      </c>
    </row>
    <row r="555" spans="1:3" x14ac:dyDescent="0.55000000000000004">
      <c r="A555">
        <v>2155568843</v>
      </c>
      <c r="B555">
        <v>6</v>
      </c>
      <c r="C555" t="s">
        <v>2062</v>
      </c>
    </row>
    <row r="556" spans="1:3" x14ac:dyDescent="0.55000000000000004">
      <c r="A556">
        <v>2155646023</v>
      </c>
      <c r="B556">
        <v>11</v>
      </c>
      <c r="C556" t="s">
        <v>2062</v>
      </c>
    </row>
    <row r="557" spans="1:3" x14ac:dyDescent="0.55000000000000004">
      <c r="A557">
        <v>2155666545</v>
      </c>
      <c r="B557">
        <v>4</v>
      </c>
      <c r="C557" t="s">
        <v>2062</v>
      </c>
    </row>
    <row r="558" spans="1:3" x14ac:dyDescent="0.55000000000000004">
      <c r="A558">
        <v>2155700383</v>
      </c>
      <c r="B558">
        <v>1</v>
      </c>
      <c r="C558" t="s">
        <v>2062</v>
      </c>
    </row>
    <row r="559" spans="1:3" x14ac:dyDescent="0.55000000000000004">
      <c r="A559">
        <v>2155719957</v>
      </c>
      <c r="B559">
        <v>7</v>
      </c>
      <c r="C559" t="s">
        <v>2062</v>
      </c>
    </row>
    <row r="560" spans="1:3" x14ac:dyDescent="0.55000000000000004">
      <c r="A560">
        <v>2155768284</v>
      </c>
      <c r="B560">
        <v>14</v>
      </c>
      <c r="C560" t="s">
        <v>2062</v>
      </c>
    </row>
    <row r="561" spans="1:3" x14ac:dyDescent="0.55000000000000004">
      <c r="A561">
        <v>2155780736</v>
      </c>
      <c r="B561">
        <v>15</v>
      </c>
      <c r="C561" t="s">
        <v>2062</v>
      </c>
    </row>
    <row r="562" spans="1:3" x14ac:dyDescent="0.55000000000000004">
      <c r="A562">
        <v>2155801655</v>
      </c>
      <c r="B562">
        <v>16</v>
      </c>
      <c r="C562" t="s">
        <v>2062</v>
      </c>
    </row>
    <row r="563" spans="1:3" x14ac:dyDescent="0.55000000000000004">
      <c r="A563">
        <v>2155886165</v>
      </c>
      <c r="B563">
        <v>10</v>
      </c>
      <c r="C563" t="s">
        <v>2062</v>
      </c>
    </row>
    <row r="564" spans="1:3" x14ac:dyDescent="0.55000000000000004">
      <c r="A564">
        <v>2155912522</v>
      </c>
      <c r="B564">
        <v>12</v>
      </c>
      <c r="C564" t="s">
        <v>2062</v>
      </c>
    </row>
    <row r="565" spans="1:3" x14ac:dyDescent="0.55000000000000004">
      <c r="A565">
        <v>2156026664</v>
      </c>
      <c r="B565">
        <v>9</v>
      </c>
      <c r="C565" t="s">
        <v>2062</v>
      </c>
    </row>
    <row r="566" spans="1:3" x14ac:dyDescent="0.55000000000000004">
      <c r="A566">
        <v>2156033298</v>
      </c>
      <c r="B566">
        <v>5</v>
      </c>
      <c r="C566" t="s">
        <v>2062</v>
      </c>
    </row>
    <row r="567" spans="1:3" x14ac:dyDescent="0.55000000000000004">
      <c r="A567">
        <v>2156137527</v>
      </c>
      <c r="B567">
        <v>17</v>
      </c>
      <c r="C567" t="s">
        <v>2062</v>
      </c>
    </row>
    <row r="568" spans="1:3" x14ac:dyDescent="0.55000000000000004">
      <c r="A568">
        <v>2156202059</v>
      </c>
      <c r="B568">
        <v>13</v>
      </c>
      <c r="C568" t="s">
        <v>2062</v>
      </c>
    </row>
    <row r="569" spans="1:3" x14ac:dyDescent="0.55000000000000004">
      <c r="A569">
        <v>2156217527</v>
      </c>
      <c r="B569">
        <v>3</v>
      </c>
      <c r="C569" t="s">
        <v>2062</v>
      </c>
    </row>
    <row r="570" spans="1:3" hidden="1" x14ac:dyDescent="0.55000000000000004">
      <c r="A570">
        <v>2400357605</v>
      </c>
      <c r="B570">
        <v>24</v>
      </c>
      <c r="C570" t="s">
        <v>2027</v>
      </c>
    </row>
    <row r="571" spans="1:3" x14ac:dyDescent="0.55000000000000004">
      <c r="A571">
        <v>2400424787</v>
      </c>
      <c r="B571">
        <v>8</v>
      </c>
      <c r="C571" t="s">
        <v>2199</v>
      </c>
    </row>
    <row r="572" spans="1:3" x14ac:dyDescent="0.55000000000000004">
      <c r="A572">
        <v>2400425606</v>
      </c>
      <c r="B572">
        <v>8</v>
      </c>
      <c r="C572" t="s">
        <v>2028</v>
      </c>
    </row>
    <row r="573" spans="1:3" x14ac:dyDescent="0.55000000000000004">
      <c r="A573">
        <v>2400542989</v>
      </c>
      <c r="B573">
        <v>11</v>
      </c>
      <c r="C573" t="s">
        <v>2200</v>
      </c>
    </row>
    <row r="574" spans="1:3" x14ac:dyDescent="0.55000000000000004">
      <c r="A574">
        <v>2400543808</v>
      </c>
      <c r="B574">
        <v>11</v>
      </c>
      <c r="C574" t="s">
        <v>2028</v>
      </c>
    </row>
    <row r="575" spans="1:3" x14ac:dyDescent="0.55000000000000004">
      <c r="A575">
        <v>2400588090</v>
      </c>
      <c r="B575">
        <v>2</v>
      </c>
      <c r="C575" t="s">
        <v>2201</v>
      </c>
    </row>
    <row r="576" spans="1:3" x14ac:dyDescent="0.55000000000000004">
      <c r="A576">
        <v>2400588909</v>
      </c>
      <c r="B576">
        <v>2</v>
      </c>
      <c r="C576" t="s">
        <v>2028</v>
      </c>
    </row>
    <row r="577" spans="1:3" x14ac:dyDescent="0.55000000000000004">
      <c r="A577">
        <v>2400602748</v>
      </c>
      <c r="B577">
        <v>6</v>
      </c>
      <c r="C577" t="s">
        <v>2202</v>
      </c>
    </row>
    <row r="578" spans="1:3" x14ac:dyDescent="0.55000000000000004">
      <c r="A578">
        <v>2400603566</v>
      </c>
      <c r="B578">
        <v>6</v>
      </c>
      <c r="C578" t="s">
        <v>2028</v>
      </c>
    </row>
    <row r="579" spans="1:3" hidden="1" x14ac:dyDescent="0.55000000000000004">
      <c r="A579">
        <v>2400649083</v>
      </c>
      <c r="B579">
        <v>18</v>
      </c>
      <c r="C579" t="s">
        <v>2027</v>
      </c>
    </row>
    <row r="580" spans="1:3" x14ac:dyDescent="0.55000000000000004">
      <c r="A580">
        <v>2400699625</v>
      </c>
      <c r="B580">
        <v>4</v>
      </c>
      <c r="C580" t="s">
        <v>2203</v>
      </c>
    </row>
    <row r="581" spans="1:3" x14ac:dyDescent="0.55000000000000004">
      <c r="A581">
        <v>2400700443</v>
      </c>
      <c r="B581">
        <v>4</v>
      </c>
      <c r="C581" t="s">
        <v>2028</v>
      </c>
    </row>
    <row r="582" spans="1:3" x14ac:dyDescent="0.55000000000000004">
      <c r="A582">
        <v>2400734172</v>
      </c>
      <c r="B582">
        <v>1</v>
      </c>
      <c r="C582" t="s">
        <v>2204</v>
      </c>
    </row>
    <row r="583" spans="1:3" x14ac:dyDescent="0.55000000000000004">
      <c r="A583">
        <v>2400734990</v>
      </c>
      <c r="B583">
        <v>1</v>
      </c>
      <c r="C583" t="s">
        <v>2028</v>
      </c>
    </row>
    <row r="584" spans="1:3" x14ac:dyDescent="0.55000000000000004">
      <c r="A584">
        <v>2400753852</v>
      </c>
      <c r="B584">
        <v>7</v>
      </c>
      <c r="C584" t="s">
        <v>2205</v>
      </c>
    </row>
    <row r="585" spans="1:3" x14ac:dyDescent="0.55000000000000004">
      <c r="A585">
        <v>2400754670</v>
      </c>
      <c r="B585">
        <v>7</v>
      </c>
      <c r="C585" t="s">
        <v>2028</v>
      </c>
    </row>
    <row r="586" spans="1:3" hidden="1" x14ac:dyDescent="0.55000000000000004">
      <c r="A586">
        <v>2400795058</v>
      </c>
      <c r="B586">
        <v>20</v>
      </c>
      <c r="C586" t="s">
        <v>2027</v>
      </c>
    </row>
    <row r="587" spans="1:3" x14ac:dyDescent="0.55000000000000004">
      <c r="A587">
        <v>2400802190</v>
      </c>
      <c r="B587">
        <v>14</v>
      </c>
      <c r="C587" t="s">
        <v>2206</v>
      </c>
    </row>
    <row r="588" spans="1:3" x14ac:dyDescent="0.55000000000000004">
      <c r="A588">
        <v>2400803009</v>
      </c>
      <c r="B588">
        <v>14</v>
      </c>
      <c r="C588" t="s">
        <v>2028</v>
      </c>
    </row>
    <row r="589" spans="1:3" x14ac:dyDescent="0.55000000000000004">
      <c r="A589">
        <v>2400814637</v>
      </c>
      <c r="B589">
        <v>15</v>
      </c>
      <c r="C589" t="s">
        <v>2207</v>
      </c>
    </row>
    <row r="590" spans="1:3" x14ac:dyDescent="0.55000000000000004">
      <c r="A590">
        <v>2400815455</v>
      </c>
      <c r="B590">
        <v>15</v>
      </c>
      <c r="C590" t="s">
        <v>2028</v>
      </c>
    </row>
    <row r="591" spans="1:3" x14ac:dyDescent="0.55000000000000004">
      <c r="A591">
        <v>2400832836</v>
      </c>
      <c r="B591">
        <v>16</v>
      </c>
      <c r="C591" t="s">
        <v>2208</v>
      </c>
    </row>
    <row r="592" spans="1:3" x14ac:dyDescent="0.55000000000000004">
      <c r="A592">
        <v>2400833654</v>
      </c>
      <c r="B592">
        <v>16</v>
      </c>
      <c r="C592" t="s">
        <v>2028</v>
      </c>
    </row>
    <row r="593" spans="1:3" x14ac:dyDescent="0.55000000000000004">
      <c r="A593">
        <v>2400908565</v>
      </c>
      <c r="B593">
        <v>10</v>
      </c>
      <c r="C593" t="s">
        <v>2209</v>
      </c>
    </row>
    <row r="594" spans="1:3" x14ac:dyDescent="0.55000000000000004">
      <c r="A594">
        <v>2400909383</v>
      </c>
      <c r="B594">
        <v>10</v>
      </c>
      <c r="C594" t="s">
        <v>2028</v>
      </c>
    </row>
    <row r="595" spans="1:3" x14ac:dyDescent="0.55000000000000004">
      <c r="A595">
        <v>2400945753</v>
      </c>
      <c r="B595">
        <v>12</v>
      </c>
      <c r="C595" t="s">
        <v>2210</v>
      </c>
    </row>
    <row r="596" spans="1:3" x14ac:dyDescent="0.55000000000000004">
      <c r="A596">
        <v>2400946571</v>
      </c>
      <c r="B596">
        <v>12</v>
      </c>
      <c r="C596" t="s">
        <v>2028</v>
      </c>
    </row>
    <row r="597" spans="1:3" hidden="1" x14ac:dyDescent="0.55000000000000004">
      <c r="A597">
        <v>2400985635</v>
      </c>
      <c r="B597">
        <v>22</v>
      </c>
      <c r="C597" t="s">
        <v>2027</v>
      </c>
    </row>
    <row r="598" spans="1:3" hidden="1" x14ac:dyDescent="0.55000000000000004">
      <c r="A598">
        <v>2401041636</v>
      </c>
      <c r="B598">
        <v>19</v>
      </c>
      <c r="C598" t="s">
        <v>2027</v>
      </c>
    </row>
    <row r="599" spans="1:3" x14ac:dyDescent="0.55000000000000004">
      <c r="A599">
        <v>2401060573</v>
      </c>
      <c r="B599">
        <v>9</v>
      </c>
      <c r="C599" t="s">
        <v>2211</v>
      </c>
    </row>
    <row r="600" spans="1:3" x14ac:dyDescent="0.55000000000000004">
      <c r="A600">
        <v>2401061391</v>
      </c>
      <c r="B600">
        <v>9</v>
      </c>
      <c r="C600" t="s">
        <v>2028</v>
      </c>
    </row>
    <row r="601" spans="1:3" x14ac:dyDescent="0.55000000000000004">
      <c r="A601">
        <v>2401067242</v>
      </c>
      <c r="B601">
        <v>5</v>
      </c>
      <c r="C601" t="s">
        <v>2212</v>
      </c>
    </row>
    <row r="602" spans="1:3" x14ac:dyDescent="0.55000000000000004">
      <c r="A602">
        <v>2401068061</v>
      </c>
      <c r="B602">
        <v>5</v>
      </c>
      <c r="C602" t="s">
        <v>2028</v>
      </c>
    </row>
    <row r="603" spans="1:3" x14ac:dyDescent="0.55000000000000004">
      <c r="A603">
        <v>2401168876</v>
      </c>
      <c r="B603">
        <v>17</v>
      </c>
      <c r="C603" t="s">
        <v>2213</v>
      </c>
    </row>
    <row r="604" spans="1:3" x14ac:dyDescent="0.55000000000000004">
      <c r="A604">
        <v>2401169694</v>
      </c>
      <c r="B604">
        <v>17</v>
      </c>
      <c r="C604" t="s">
        <v>2028</v>
      </c>
    </row>
    <row r="605" spans="1:3" hidden="1" x14ac:dyDescent="0.55000000000000004">
      <c r="A605">
        <v>2401229248</v>
      </c>
      <c r="B605">
        <v>21</v>
      </c>
      <c r="C605" t="s">
        <v>2027</v>
      </c>
    </row>
    <row r="606" spans="1:3" x14ac:dyDescent="0.55000000000000004">
      <c r="A606">
        <v>2401235998</v>
      </c>
      <c r="B606">
        <v>13</v>
      </c>
      <c r="C606" t="s">
        <v>2214</v>
      </c>
    </row>
    <row r="607" spans="1:3" x14ac:dyDescent="0.55000000000000004">
      <c r="A607">
        <v>2401236816</v>
      </c>
      <c r="B607">
        <v>13</v>
      </c>
      <c r="C607" t="s">
        <v>2028</v>
      </c>
    </row>
    <row r="608" spans="1:3" x14ac:dyDescent="0.55000000000000004">
      <c r="A608">
        <v>2401251430</v>
      </c>
      <c r="B608">
        <v>3</v>
      </c>
      <c r="C608" t="s">
        <v>2215</v>
      </c>
    </row>
    <row r="609" spans="1:3" x14ac:dyDescent="0.55000000000000004">
      <c r="A609">
        <v>2401252248</v>
      </c>
      <c r="B609">
        <v>3</v>
      </c>
      <c r="C609" t="s">
        <v>2028</v>
      </c>
    </row>
    <row r="610" spans="1:3" hidden="1" x14ac:dyDescent="0.55000000000000004">
      <c r="A610">
        <v>2401267804</v>
      </c>
      <c r="B610">
        <v>23</v>
      </c>
      <c r="C610" t="s">
        <v>2027</v>
      </c>
    </row>
    <row r="611" spans="1:3" x14ac:dyDescent="0.55000000000000004">
      <c r="A611">
        <v>2430450806</v>
      </c>
      <c r="B611">
        <v>8</v>
      </c>
      <c r="C611" t="s">
        <v>2216</v>
      </c>
    </row>
    <row r="612" spans="1:3" x14ac:dyDescent="0.55000000000000004">
      <c r="A612">
        <v>2430541080</v>
      </c>
      <c r="B612">
        <v>11</v>
      </c>
      <c r="C612" t="s">
        <v>2216</v>
      </c>
    </row>
    <row r="613" spans="1:3" hidden="1" x14ac:dyDescent="0.55000000000000004">
      <c r="A613">
        <v>2430563812</v>
      </c>
      <c r="B613">
        <v>22</v>
      </c>
      <c r="C613" t="s">
        <v>2217</v>
      </c>
    </row>
    <row r="614" spans="1:3" x14ac:dyDescent="0.55000000000000004">
      <c r="A614">
        <v>2430586740</v>
      </c>
      <c r="B614">
        <v>2</v>
      </c>
      <c r="C614" t="s">
        <v>2216</v>
      </c>
    </row>
    <row r="615" spans="1:3" x14ac:dyDescent="0.55000000000000004">
      <c r="A615">
        <v>2430601276</v>
      </c>
      <c r="B615">
        <v>6</v>
      </c>
      <c r="C615" t="s">
        <v>2216</v>
      </c>
    </row>
    <row r="616" spans="1:3" x14ac:dyDescent="0.55000000000000004">
      <c r="A616">
        <v>2430698918</v>
      </c>
      <c r="B616">
        <v>4</v>
      </c>
      <c r="C616" t="s">
        <v>2216</v>
      </c>
    </row>
    <row r="617" spans="1:3" hidden="1" x14ac:dyDescent="0.55000000000000004">
      <c r="A617">
        <v>2430719822</v>
      </c>
      <c r="B617">
        <v>20</v>
      </c>
      <c r="C617" t="s">
        <v>2218</v>
      </c>
    </row>
    <row r="618" spans="1:3" x14ac:dyDescent="0.55000000000000004">
      <c r="A618">
        <v>2430752345</v>
      </c>
      <c r="B618">
        <v>7</v>
      </c>
      <c r="C618" t="s">
        <v>2216</v>
      </c>
    </row>
    <row r="619" spans="1:3" x14ac:dyDescent="0.55000000000000004">
      <c r="A619">
        <v>2430800657</v>
      </c>
      <c r="B619">
        <v>14</v>
      </c>
      <c r="C619" t="s">
        <v>2216</v>
      </c>
    </row>
    <row r="620" spans="1:3" x14ac:dyDescent="0.55000000000000004">
      <c r="A620">
        <v>2430809630</v>
      </c>
      <c r="B620">
        <v>1</v>
      </c>
      <c r="C620" t="s">
        <v>2216</v>
      </c>
    </row>
    <row r="621" spans="1:3" x14ac:dyDescent="0.55000000000000004">
      <c r="A621">
        <v>2430813169</v>
      </c>
      <c r="B621">
        <v>15</v>
      </c>
      <c r="C621" t="s">
        <v>2216</v>
      </c>
    </row>
    <row r="622" spans="1:3" x14ac:dyDescent="0.55000000000000004">
      <c r="A622">
        <v>2430831375</v>
      </c>
      <c r="B622">
        <v>16</v>
      </c>
      <c r="C622" t="s">
        <v>2216</v>
      </c>
    </row>
    <row r="623" spans="1:3" hidden="1" x14ac:dyDescent="0.55000000000000004">
      <c r="A623">
        <v>2430851654</v>
      </c>
      <c r="B623">
        <v>22</v>
      </c>
      <c r="C623" t="s">
        <v>2219</v>
      </c>
    </row>
    <row r="624" spans="1:3" hidden="1" x14ac:dyDescent="0.55000000000000004">
      <c r="A624">
        <v>2430900463</v>
      </c>
      <c r="B624">
        <v>21</v>
      </c>
      <c r="C624" t="s">
        <v>2220</v>
      </c>
    </row>
    <row r="625" spans="1:3" x14ac:dyDescent="0.55000000000000004">
      <c r="A625">
        <v>2430907100</v>
      </c>
      <c r="B625">
        <v>10</v>
      </c>
      <c r="C625" t="s">
        <v>2216</v>
      </c>
    </row>
    <row r="626" spans="1:3" x14ac:dyDescent="0.55000000000000004">
      <c r="A626">
        <v>2430944910</v>
      </c>
      <c r="B626">
        <v>12</v>
      </c>
      <c r="C626" t="s">
        <v>2216</v>
      </c>
    </row>
    <row r="627" spans="1:3" hidden="1" x14ac:dyDescent="0.55000000000000004">
      <c r="A627">
        <v>2430961196</v>
      </c>
      <c r="B627">
        <v>20</v>
      </c>
      <c r="C627" t="s">
        <v>2221</v>
      </c>
    </row>
    <row r="628" spans="1:3" hidden="1" x14ac:dyDescent="0.55000000000000004">
      <c r="A628">
        <v>2431025605</v>
      </c>
      <c r="B628">
        <v>22</v>
      </c>
      <c r="C628" t="s">
        <v>2222</v>
      </c>
    </row>
    <row r="629" spans="1:3" x14ac:dyDescent="0.55000000000000004">
      <c r="A629">
        <v>2431059037</v>
      </c>
      <c r="B629">
        <v>9</v>
      </c>
      <c r="C629" t="s">
        <v>2216</v>
      </c>
    </row>
    <row r="630" spans="1:3" hidden="1" x14ac:dyDescent="0.55000000000000004">
      <c r="A630">
        <v>2431059787</v>
      </c>
      <c r="B630">
        <v>22</v>
      </c>
      <c r="C630" t="s">
        <v>2223</v>
      </c>
    </row>
    <row r="631" spans="1:3" x14ac:dyDescent="0.55000000000000004">
      <c r="A631">
        <v>2431065731</v>
      </c>
      <c r="B631">
        <v>5</v>
      </c>
      <c r="C631" t="s">
        <v>2216</v>
      </c>
    </row>
    <row r="632" spans="1:3" x14ac:dyDescent="0.55000000000000004">
      <c r="A632">
        <v>2431167482</v>
      </c>
      <c r="B632">
        <v>17</v>
      </c>
      <c r="C632" t="s">
        <v>2216</v>
      </c>
    </row>
    <row r="633" spans="1:3" hidden="1" x14ac:dyDescent="0.55000000000000004">
      <c r="A633">
        <v>2431216240</v>
      </c>
      <c r="B633">
        <v>22</v>
      </c>
      <c r="C633" t="s">
        <v>2224</v>
      </c>
    </row>
    <row r="634" spans="1:3" x14ac:dyDescent="0.55000000000000004">
      <c r="A634">
        <v>2431234447</v>
      </c>
      <c r="B634">
        <v>13</v>
      </c>
      <c r="C634" t="s">
        <v>2216</v>
      </c>
    </row>
    <row r="635" spans="1:3" x14ac:dyDescent="0.55000000000000004">
      <c r="A635">
        <v>2431249915</v>
      </c>
      <c r="B635">
        <v>3</v>
      </c>
      <c r="C635" t="s">
        <v>2216</v>
      </c>
    </row>
    <row r="636" spans="1:3" hidden="1" x14ac:dyDescent="0.55000000000000004">
      <c r="A636">
        <v>2431373966</v>
      </c>
      <c r="B636">
        <v>22</v>
      </c>
      <c r="C636" t="s">
        <v>2225</v>
      </c>
    </row>
    <row r="637" spans="1:3" hidden="1" x14ac:dyDescent="0.55000000000000004">
      <c r="A637">
        <v>2431385527</v>
      </c>
      <c r="B637">
        <v>22</v>
      </c>
      <c r="C637" t="s">
        <v>2226</v>
      </c>
    </row>
    <row r="638" spans="1:3" hidden="1" x14ac:dyDescent="0.55000000000000004">
      <c r="A638">
        <v>2431396081</v>
      </c>
      <c r="B638">
        <v>22</v>
      </c>
      <c r="C638" t="s">
        <v>2227</v>
      </c>
    </row>
    <row r="639" spans="1:3" hidden="1" x14ac:dyDescent="0.55000000000000004">
      <c r="A639">
        <v>2431630008</v>
      </c>
      <c r="B639">
        <v>22</v>
      </c>
      <c r="C639" t="s">
        <v>2228</v>
      </c>
    </row>
    <row r="640" spans="1:3" x14ac:dyDescent="0.55000000000000004">
      <c r="A640">
        <v>2455422187</v>
      </c>
      <c r="B640">
        <v>8</v>
      </c>
      <c r="C640" t="s">
        <v>2062</v>
      </c>
    </row>
    <row r="641" spans="1:3" x14ac:dyDescent="0.55000000000000004">
      <c r="A641">
        <v>2455539878</v>
      </c>
      <c r="B641">
        <v>11</v>
      </c>
      <c r="C641" t="s">
        <v>2062</v>
      </c>
    </row>
    <row r="642" spans="1:3" x14ac:dyDescent="0.55000000000000004">
      <c r="A642">
        <v>2455585583</v>
      </c>
      <c r="B642">
        <v>2</v>
      </c>
      <c r="C642" t="s">
        <v>2062</v>
      </c>
    </row>
    <row r="643" spans="1:3" x14ac:dyDescent="0.55000000000000004">
      <c r="A643">
        <v>2455606519</v>
      </c>
      <c r="B643">
        <v>6</v>
      </c>
      <c r="C643" t="s">
        <v>2062</v>
      </c>
    </row>
    <row r="644" spans="1:3" x14ac:dyDescent="0.55000000000000004">
      <c r="A644">
        <v>2455697761</v>
      </c>
      <c r="B644">
        <v>4</v>
      </c>
      <c r="C644" t="s">
        <v>2062</v>
      </c>
    </row>
    <row r="645" spans="1:3" x14ac:dyDescent="0.55000000000000004">
      <c r="A645">
        <v>2455731659</v>
      </c>
      <c r="B645">
        <v>1</v>
      </c>
      <c r="C645" t="s">
        <v>2062</v>
      </c>
    </row>
    <row r="646" spans="1:3" x14ac:dyDescent="0.55000000000000004">
      <c r="A646">
        <v>2455751188</v>
      </c>
      <c r="B646">
        <v>7</v>
      </c>
      <c r="C646" t="s">
        <v>2062</v>
      </c>
    </row>
    <row r="647" spans="1:3" x14ac:dyDescent="0.55000000000000004">
      <c r="A647">
        <v>2455799500</v>
      </c>
      <c r="B647">
        <v>14</v>
      </c>
      <c r="C647" t="s">
        <v>2062</v>
      </c>
    </row>
    <row r="648" spans="1:3" x14ac:dyDescent="0.55000000000000004">
      <c r="A648">
        <v>2455811967</v>
      </c>
      <c r="B648">
        <v>15</v>
      </c>
      <c r="C648" t="s">
        <v>2062</v>
      </c>
    </row>
    <row r="649" spans="1:3" x14ac:dyDescent="0.55000000000000004">
      <c r="A649">
        <v>2455830172</v>
      </c>
      <c r="B649">
        <v>16</v>
      </c>
      <c r="C649" t="s">
        <v>2062</v>
      </c>
    </row>
    <row r="650" spans="1:3" x14ac:dyDescent="0.55000000000000004">
      <c r="A650">
        <v>2455905898</v>
      </c>
      <c r="B650">
        <v>10</v>
      </c>
      <c r="C650" t="s">
        <v>2062</v>
      </c>
    </row>
    <row r="651" spans="1:3" x14ac:dyDescent="0.55000000000000004">
      <c r="A651">
        <v>2455943753</v>
      </c>
      <c r="B651">
        <v>12</v>
      </c>
      <c r="C651" t="s">
        <v>2062</v>
      </c>
    </row>
    <row r="652" spans="1:3" x14ac:dyDescent="0.55000000000000004">
      <c r="A652">
        <v>2456057880</v>
      </c>
      <c r="B652">
        <v>9</v>
      </c>
      <c r="C652" t="s">
        <v>2062</v>
      </c>
    </row>
    <row r="653" spans="1:3" x14ac:dyDescent="0.55000000000000004">
      <c r="A653">
        <v>2456064529</v>
      </c>
      <c r="B653">
        <v>5</v>
      </c>
      <c r="C653" t="s">
        <v>2062</v>
      </c>
    </row>
    <row r="654" spans="1:3" x14ac:dyDescent="0.55000000000000004">
      <c r="A654">
        <v>2456166279</v>
      </c>
      <c r="B654">
        <v>17</v>
      </c>
      <c r="C654" t="s">
        <v>2062</v>
      </c>
    </row>
    <row r="655" spans="1:3" x14ac:dyDescent="0.55000000000000004">
      <c r="A655">
        <v>2456233290</v>
      </c>
      <c r="B655">
        <v>13</v>
      </c>
      <c r="C655" t="s">
        <v>2062</v>
      </c>
    </row>
    <row r="656" spans="1:3" x14ac:dyDescent="0.55000000000000004">
      <c r="A656">
        <v>2456248758</v>
      </c>
      <c r="B656">
        <v>3</v>
      </c>
      <c r="C656" t="s">
        <v>2062</v>
      </c>
    </row>
    <row r="657" spans="1:3" hidden="1" x14ac:dyDescent="0.55000000000000004">
      <c r="A657">
        <v>2700357605</v>
      </c>
      <c r="B657">
        <v>24</v>
      </c>
      <c r="C657" t="s">
        <v>2027</v>
      </c>
    </row>
    <row r="658" spans="1:3" x14ac:dyDescent="0.55000000000000004">
      <c r="A658">
        <v>2700390962</v>
      </c>
      <c r="B658">
        <v>8</v>
      </c>
      <c r="C658" t="s">
        <v>2028</v>
      </c>
    </row>
    <row r="659" spans="1:3" x14ac:dyDescent="0.55000000000000004">
      <c r="A659">
        <v>2700426220</v>
      </c>
      <c r="B659">
        <v>8</v>
      </c>
      <c r="C659" t="s">
        <v>2229</v>
      </c>
    </row>
    <row r="660" spans="1:3" x14ac:dyDescent="0.55000000000000004">
      <c r="A660">
        <v>2700508653</v>
      </c>
      <c r="B660">
        <v>11</v>
      </c>
      <c r="C660" t="s">
        <v>2028</v>
      </c>
    </row>
    <row r="661" spans="1:3" x14ac:dyDescent="0.55000000000000004">
      <c r="A661">
        <v>2700543912</v>
      </c>
      <c r="B661">
        <v>11</v>
      </c>
      <c r="C661" t="s">
        <v>2230</v>
      </c>
    </row>
    <row r="662" spans="1:3" x14ac:dyDescent="0.55000000000000004">
      <c r="A662">
        <v>2700554313</v>
      </c>
      <c r="B662">
        <v>2</v>
      </c>
      <c r="C662" t="s">
        <v>2028</v>
      </c>
    </row>
    <row r="663" spans="1:3" x14ac:dyDescent="0.55000000000000004">
      <c r="A663">
        <v>2700568849</v>
      </c>
      <c r="B663">
        <v>6</v>
      </c>
      <c r="C663" t="s">
        <v>2028</v>
      </c>
    </row>
    <row r="664" spans="1:3" x14ac:dyDescent="0.55000000000000004">
      <c r="A664">
        <v>2700589573</v>
      </c>
      <c r="B664">
        <v>2</v>
      </c>
      <c r="C664" t="s">
        <v>2231</v>
      </c>
    </row>
    <row r="665" spans="1:3" x14ac:dyDescent="0.55000000000000004">
      <c r="A665">
        <v>2700604137</v>
      </c>
      <c r="B665">
        <v>6</v>
      </c>
      <c r="C665" t="s">
        <v>2232</v>
      </c>
    </row>
    <row r="666" spans="1:3" hidden="1" x14ac:dyDescent="0.55000000000000004">
      <c r="A666">
        <v>2700649083</v>
      </c>
      <c r="B666">
        <v>18</v>
      </c>
      <c r="C666" t="s">
        <v>2027</v>
      </c>
    </row>
    <row r="667" spans="1:3" x14ac:dyDescent="0.55000000000000004">
      <c r="A667">
        <v>2700666551</v>
      </c>
      <c r="B667">
        <v>4</v>
      </c>
      <c r="C667" t="s">
        <v>2028</v>
      </c>
    </row>
    <row r="668" spans="1:3" x14ac:dyDescent="0.55000000000000004">
      <c r="A668">
        <v>2700700389</v>
      </c>
      <c r="B668">
        <v>1</v>
      </c>
      <c r="C668" t="s">
        <v>2028</v>
      </c>
    </row>
    <row r="669" spans="1:3" x14ac:dyDescent="0.55000000000000004">
      <c r="A669">
        <v>2700700905</v>
      </c>
      <c r="B669">
        <v>4</v>
      </c>
      <c r="C669" t="s">
        <v>2233</v>
      </c>
    </row>
    <row r="670" spans="1:3" x14ac:dyDescent="0.55000000000000004">
      <c r="A670">
        <v>2700719963</v>
      </c>
      <c r="B670">
        <v>7</v>
      </c>
      <c r="C670" t="s">
        <v>2028</v>
      </c>
    </row>
    <row r="671" spans="1:3" x14ac:dyDescent="0.55000000000000004">
      <c r="A671">
        <v>2700735040</v>
      </c>
      <c r="B671">
        <v>1</v>
      </c>
      <c r="C671" t="s">
        <v>2234</v>
      </c>
    </row>
    <row r="672" spans="1:3" x14ac:dyDescent="0.55000000000000004">
      <c r="A672">
        <v>2700755226</v>
      </c>
      <c r="B672">
        <v>7</v>
      </c>
      <c r="C672" t="s">
        <v>2235</v>
      </c>
    </row>
    <row r="673" spans="1:3" x14ac:dyDescent="0.55000000000000004">
      <c r="A673">
        <v>2700768290</v>
      </c>
      <c r="B673">
        <v>14</v>
      </c>
      <c r="C673" t="s">
        <v>2028</v>
      </c>
    </row>
    <row r="674" spans="1:3" x14ac:dyDescent="0.55000000000000004">
      <c r="A674">
        <v>2700780742</v>
      </c>
      <c r="B674">
        <v>15</v>
      </c>
      <c r="C674" t="s">
        <v>2028</v>
      </c>
    </row>
    <row r="675" spans="1:3" hidden="1" x14ac:dyDescent="0.55000000000000004">
      <c r="A675">
        <v>2700795058</v>
      </c>
      <c r="B675">
        <v>20</v>
      </c>
      <c r="C675" t="s">
        <v>2027</v>
      </c>
    </row>
    <row r="676" spans="1:3" x14ac:dyDescent="0.55000000000000004">
      <c r="A676">
        <v>2700798948</v>
      </c>
      <c r="B676">
        <v>16</v>
      </c>
      <c r="C676" t="s">
        <v>2028</v>
      </c>
    </row>
    <row r="677" spans="1:3" x14ac:dyDescent="0.55000000000000004">
      <c r="A677">
        <v>2700803049</v>
      </c>
      <c r="B677">
        <v>14</v>
      </c>
      <c r="C677" t="s">
        <v>2236</v>
      </c>
    </row>
    <row r="678" spans="1:3" x14ac:dyDescent="0.55000000000000004">
      <c r="A678">
        <v>2700816304</v>
      </c>
      <c r="B678">
        <v>15</v>
      </c>
      <c r="C678" t="s">
        <v>2237</v>
      </c>
    </row>
    <row r="679" spans="1:3" x14ac:dyDescent="0.55000000000000004">
      <c r="A679">
        <v>2700834200</v>
      </c>
      <c r="B679">
        <v>16</v>
      </c>
      <c r="C679" t="s">
        <v>2238</v>
      </c>
    </row>
    <row r="680" spans="1:3" x14ac:dyDescent="0.55000000000000004">
      <c r="A680">
        <v>2700874673</v>
      </c>
      <c r="B680">
        <v>10</v>
      </c>
      <c r="C680" t="s">
        <v>2028</v>
      </c>
    </row>
    <row r="681" spans="1:3" x14ac:dyDescent="0.55000000000000004">
      <c r="A681">
        <v>2700909941</v>
      </c>
      <c r="B681">
        <v>10</v>
      </c>
      <c r="C681" t="s">
        <v>2239</v>
      </c>
    </row>
    <row r="682" spans="1:3" x14ac:dyDescent="0.55000000000000004">
      <c r="A682">
        <v>2700912528</v>
      </c>
      <c r="B682">
        <v>12</v>
      </c>
      <c r="C682" t="s">
        <v>2028</v>
      </c>
    </row>
    <row r="683" spans="1:3" x14ac:dyDescent="0.55000000000000004">
      <c r="A683">
        <v>2700947355</v>
      </c>
      <c r="B683">
        <v>12</v>
      </c>
      <c r="C683" t="s">
        <v>2240</v>
      </c>
    </row>
    <row r="684" spans="1:3" hidden="1" x14ac:dyDescent="0.55000000000000004">
      <c r="A684">
        <v>2700985635</v>
      </c>
      <c r="B684">
        <v>22</v>
      </c>
      <c r="C684" t="s">
        <v>2027</v>
      </c>
    </row>
    <row r="685" spans="1:3" x14ac:dyDescent="0.55000000000000004">
      <c r="A685">
        <v>2701026670</v>
      </c>
      <c r="B685">
        <v>9</v>
      </c>
      <c r="C685" t="s">
        <v>2028</v>
      </c>
    </row>
    <row r="686" spans="1:3" x14ac:dyDescent="0.55000000000000004">
      <c r="A686">
        <v>2701033304</v>
      </c>
      <c r="B686">
        <v>5</v>
      </c>
      <c r="C686" t="s">
        <v>2028</v>
      </c>
    </row>
    <row r="687" spans="1:3" hidden="1" x14ac:dyDescent="0.55000000000000004">
      <c r="A687">
        <v>2701041636</v>
      </c>
      <c r="B687">
        <v>19</v>
      </c>
      <c r="C687" t="s">
        <v>2027</v>
      </c>
    </row>
    <row r="688" spans="1:3" x14ac:dyDescent="0.55000000000000004">
      <c r="A688">
        <v>2701061441</v>
      </c>
      <c r="B688">
        <v>9</v>
      </c>
      <c r="C688" t="s">
        <v>2241</v>
      </c>
    </row>
    <row r="689" spans="1:3" x14ac:dyDescent="0.55000000000000004">
      <c r="A689">
        <v>2701068586</v>
      </c>
      <c r="B689">
        <v>5</v>
      </c>
      <c r="C689" t="s">
        <v>2242</v>
      </c>
    </row>
    <row r="690" spans="1:3" x14ac:dyDescent="0.55000000000000004">
      <c r="A690">
        <v>2701135055</v>
      </c>
      <c r="B690">
        <v>17</v>
      </c>
      <c r="C690" t="s">
        <v>2028</v>
      </c>
    </row>
    <row r="691" spans="1:3" x14ac:dyDescent="0.55000000000000004">
      <c r="A691">
        <v>2701170228</v>
      </c>
      <c r="B691">
        <v>17</v>
      </c>
      <c r="C691" t="s">
        <v>2243</v>
      </c>
    </row>
    <row r="692" spans="1:3" x14ac:dyDescent="0.55000000000000004">
      <c r="A692">
        <v>2701202065</v>
      </c>
      <c r="B692">
        <v>13</v>
      </c>
      <c r="C692" t="s">
        <v>2028</v>
      </c>
    </row>
    <row r="693" spans="1:3" x14ac:dyDescent="0.55000000000000004">
      <c r="A693">
        <v>2701217533</v>
      </c>
      <c r="B693">
        <v>3</v>
      </c>
      <c r="C693" t="s">
        <v>2028</v>
      </c>
    </row>
    <row r="694" spans="1:3" hidden="1" x14ac:dyDescent="0.55000000000000004">
      <c r="A694">
        <v>2701229248</v>
      </c>
      <c r="B694">
        <v>21</v>
      </c>
      <c r="C694" t="s">
        <v>2027</v>
      </c>
    </row>
    <row r="695" spans="1:3" x14ac:dyDescent="0.55000000000000004">
      <c r="A695">
        <v>2701237221</v>
      </c>
      <c r="B695">
        <v>13</v>
      </c>
      <c r="C695" t="s">
        <v>2244</v>
      </c>
    </row>
    <row r="696" spans="1:3" x14ac:dyDescent="0.55000000000000004">
      <c r="A696">
        <v>2701252797</v>
      </c>
      <c r="B696">
        <v>3</v>
      </c>
      <c r="C696" t="s">
        <v>2245</v>
      </c>
    </row>
    <row r="697" spans="1:3" hidden="1" x14ac:dyDescent="0.55000000000000004">
      <c r="A697">
        <v>2701267804</v>
      </c>
      <c r="B697">
        <v>23</v>
      </c>
      <c r="C697" t="s">
        <v>2027</v>
      </c>
    </row>
    <row r="698" spans="1:3" x14ac:dyDescent="0.55000000000000004">
      <c r="A698">
        <v>2730392159</v>
      </c>
      <c r="B698">
        <v>8</v>
      </c>
      <c r="C698" t="s">
        <v>2246</v>
      </c>
    </row>
    <row r="699" spans="1:3" x14ac:dyDescent="0.55000000000000004">
      <c r="A699">
        <v>2730509804</v>
      </c>
      <c r="B699">
        <v>11</v>
      </c>
      <c r="C699" t="s">
        <v>2246</v>
      </c>
    </row>
    <row r="700" spans="1:3" hidden="1" x14ac:dyDescent="0.55000000000000004">
      <c r="A700">
        <v>2730516708</v>
      </c>
      <c r="B700">
        <v>21</v>
      </c>
      <c r="C700" t="s">
        <v>2247</v>
      </c>
    </row>
    <row r="701" spans="1:3" x14ac:dyDescent="0.55000000000000004">
      <c r="A701">
        <v>2730555464</v>
      </c>
      <c r="B701">
        <v>2</v>
      </c>
      <c r="C701" t="s">
        <v>2246</v>
      </c>
    </row>
    <row r="702" spans="1:3" x14ac:dyDescent="0.55000000000000004">
      <c r="A702">
        <v>2730570000</v>
      </c>
      <c r="B702">
        <v>6</v>
      </c>
      <c r="C702" t="s">
        <v>2246</v>
      </c>
    </row>
    <row r="703" spans="1:3" hidden="1" x14ac:dyDescent="0.55000000000000004">
      <c r="A703">
        <v>2730631188</v>
      </c>
      <c r="B703">
        <v>21</v>
      </c>
      <c r="C703" t="s">
        <v>2248</v>
      </c>
    </row>
    <row r="704" spans="1:3" x14ac:dyDescent="0.55000000000000004">
      <c r="A704">
        <v>2730667748</v>
      </c>
      <c r="B704">
        <v>4</v>
      </c>
      <c r="C704" t="s">
        <v>2246</v>
      </c>
    </row>
    <row r="705" spans="1:3" x14ac:dyDescent="0.55000000000000004">
      <c r="A705">
        <v>2730701540</v>
      </c>
      <c r="B705">
        <v>1</v>
      </c>
      <c r="C705" t="s">
        <v>2246</v>
      </c>
    </row>
    <row r="706" spans="1:3" hidden="1" x14ac:dyDescent="0.55000000000000004">
      <c r="A706">
        <v>2730720058</v>
      </c>
      <c r="B706">
        <v>22</v>
      </c>
      <c r="C706" t="s">
        <v>2249</v>
      </c>
    </row>
    <row r="707" spans="1:3" x14ac:dyDescent="0.55000000000000004">
      <c r="A707">
        <v>2730721114</v>
      </c>
      <c r="B707">
        <v>7</v>
      </c>
      <c r="C707" t="s">
        <v>2246</v>
      </c>
    </row>
    <row r="708" spans="1:3" hidden="1" x14ac:dyDescent="0.55000000000000004">
      <c r="A708">
        <v>2730753684</v>
      </c>
      <c r="B708">
        <v>21</v>
      </c>
      <c r="C708" t="s">
        <v>2250</v>
      </c>
    </row>
    <row r="709" spans="1:3" x14ac:dyDescent="0.55000000000000004">
      <c r="A709">
        <v>2730769487</v>
      </c>
      <c r="B709">
        <v>14</v>
      </c>
      <c r="C709" t="s">
        <v>2246</v>
      </c>
    </row>
    <row r="710" spans="1:3" x14ac:dyDescent="0.55000000000000004">
      <c r="A710">
        <v>2730781966</v>
      </c>
      <c r="B710">
        <v>15</v>
      </c>
      <c r="C710" t="s">
        <v>2246</v>
      </c>
    </row>
    <row r="711" spans="1:3" x14ac:dyDescent="0.55000000000000004">
      <c r="A711">
        <v>2730800099</v>
      </c>
      <c r="B711">
        <v>16</v>
      </c>
      <c r="C711" t="s">
        <v>2246</v>
      </c>
    </row>
    <row r="712" spans="1:3" hidden="1" x14ac:dyDescent="0.55000000000000004">
      <c r="A712">
        <v>2730834581</v>
      </c>
      <c r="B712">
        <v>22</v>
      </c>
      <c r="C712" t="s">
        <v>2251</v>
      </c>
    </row>
    <row r="713" spans="1:3" hidden="1" x14ac:dyDescent="0.55000000000000004">
      <c r="A713">
        <v>2730844478</v>
      </c>
      <c r="B713">
        <v>21</v>
      </c>
      <c r="C713" t="s">
        <v>2252</v>
      </c>
    </row>
    <row r="714" spans="1:3" hidden="1" x14ac:dyDescent="0.55000000000000004">
      <c r="A714">
        <v>2730872231</v>
      </c>
      <c r="B714">
        <v>21</v>
      </c>
      <c r="C714" t="s">
        <v>2253</v>
      </c>
    </row>
    <row r="715" spans="1:3" x14ac:dyDescent="0.55000000000000004">
      <c r="A715">
        <v>2730875824</v>
      </c>
      <c r="B715">
        <v>10</v>
      </c>
      <c r="C715" t="s">
        <v>2246</v>
      </c>
    </row>
    <row r="716" spans="1:3" x14ac:dyDescent="0.55000000000000004">
      <c r="A716">
        <v>2730913725</v>
      </c>
      <c r="B716">
        <v>12</v>
      </c>
      <c r="C716" t="s">
        <v>2246</v>
      </c>
    </row>
    <row r="717" spans="1:3" hidden="1" x14ac:dyDescent="0.55000000000000004">
      <c r="A717">
        <v>2730983694</v>
      </c>
      <c r="B717">
        <v>21</v>
      </c>
      <c r="C717" t="s">
        <v>2254</v>
      </c>
    </row>
    <row r="718" spans="1:3" hidden="1" x14ac:dyDescent="0.55000000000000004">
      <c r="A718">
        <v>2731009702</v>
      </c>
      <c r="B718">
        <v>21</v>
      </c>
      <c r="C718" t="s">
        <v>2255</v>
      </c>
    </row>
    <row r="719" spans="1:3" x14ac:dyDescent="0.55000000000000004">
      <c r="A719">
        <v>2731027821</v>
      </c>
      <c r="B719">
        <v>9</v>
      </c>
      <c r="C719" t="s">
        <v>2246</v>
      </c>
    </row>
    <row r="720" spans="1:3" x14ac:dyDescent="0.55000000000000004">
      <c r="A720">
        <v>2731034455</v>
      </c>
      <c r="B720">
        <v>5</v>
      </c>
      <c r="C720" t="s">
        <v>2246</v>
      </c>
    </row>
    <row r="721" spans="1:3" x14ac:dyDescent="0.55000000000000004">
      <c r="A721">
        <v>2731136206</v>
      </c>
      <c r="B721">
        <v>17</v>
      </c>
      <c r="C721" t="s">
        <v>2246</v>
      </c>
    </row>
    <row r="722" spans="1:3" hidden="1" x14ac:dyDescent="0.55000000000000004">
      <c r="A722">
        <v>2731153237</v>
      </c>
      <c r="B722">
        <v>21</v>
      </c>
      <c r="C722" t="s">
        <v>2256</v>
      </c>
    </row>
    <row r="723" spans="1:3" hidden="1" x14ac:dyDescent="0.55000000000000004">
      <c r="A723">
        <v>2731154540</v>
      </c>
      <c r="B723">
        <v>22</v>
      </c>
      <c r="C723" t="s">
        <v>2257</v>
      </c>
    </row>
    <row r="724" spans="1:3" hidden="1" x14ac:dyDescent="0.55000000000000004">
      <c r="A724">
        <v>2731187334</v>
      </c>
      <c r="B724">
        <v>21</v>
      </c>
      <c r="C724" t="s">
        <v>2258</v>
      </c>
    </row>
    <row r="725" spans="1:3" x14ac:dyDescent="0.55000000000000004">
      <c r="A725">
        <v>2731203216</v>
      </c>
      <c r="B725">
        <v>13</v>
      </c>
      <c r="C725" t="s">
        <v>2246</v>
      </c>
    </row>
    <row r="726" spans="1:3" x14ac:dyDescent="0.55000000000000004">
      <c r="A726">
        <v>2731222086</v>
      </c>
      <c r="B726">
        <v>3</v>
      </c>
      <c r="C726" t="s">
        <v>2246</v>
      </c>
    </row>
    <row r="727" spans="1:3" hidden="1" x14ac:dyDescent="0.55000000000000004">
      <c r="A727">
        <v>2731251302</v>
      </c>
      <c r="B727">
        <v>21</v>
      </c>
      <c r="C727" t="s">
        <v>2259</v>
      </c>
    </row>
    <row r="728" spans="1:3" hidden="1" x14ac:dyDescent="0.55000000000000004">
      <c r="A728">
        <v>2731326059</v>
      </c>
      <c r="B728">
        <v>22</v>
      </c>
      <c r="C728" t="s">
        <v>2260</v>
      </c>
    </row>
    <row r="729" spans="1:3" hidden="1" x14ac:dyDescent="0.55000000000000004">
      <c r="A729">
        <v>2731708909</v>
      </c>
      <c r="B729">
        <v>21</v>
      </c>
      <c r="C729" t="s">
        <v>2261</v>
      </c>
    </row>
    <row r="730" spans="1:3" hidden="1" x14ac:dyDescent="0.55000000000000004">
      <c r="A730">
        <v>2731876335</v>
      </c>
      <c r="B730">
        <v>21</v>
      </c>
      <c r="C730" t="s">
        <v>2262</v>
      </c>
    </row>
    <row r="731" spans="1:3" hidden="1" x14ac:dyDescent="0.55000000000000004">
      <c r="A731">
        <v>2732259636</v>
      </c>
      <c r="B731">
        <v>21</v>
      </c>
      <c r="C731" t="s">
        <v>2263</v>
      </c>
    </row>
    <row r="732" spans="1:3" x14ac:dyDescent="0.55000000000000004">
      <c r="A732">
        <v>2755390956</v>
      </c>
      <c r="B732">
        <v>8</v>
      </c>
      <c r="C732" t="s">
        <v>2062</v>
      </c>
    </row>
    <row r="733" spans="1:3" x14ac:dyDescent="0.55000000000000004">
      <c r="A733">
        <v>2755508647</v>
      </c>
      <c r="B733">
        <v>11</v>
      </c>
      <c r="C733" t="s">
        <v>2062</v>
      </c>
    </row>
    <row r="734" spans="1:3" x14ac:dyDescent="0.55000000000000004">
      <c r="A734">
        <v>2755554307</v>
      </c>
      <c r="B734">
        <v>2</v>
      </c>
      <c r="C734" t="s">
        <v>2062</v>
      </c>
    </row>
    <row r="735" spans="1:3" x14ac:dyDescent="0.55000000000000004">
      <c r="A735">
        <v>2755568843</v>
      </c>
      <c r="B735">
        <v>6</v>
      </c>
      <c r="C735" t="s">
        <v>2062</v>
      </c>
    </row>
    <row r="736" spans="1:3" x14ac:dyDescent="0.55000000000000004">
      <c r="A736">
        <v>2755666591</v>
      </c>
      <c r="B736">
        <v>4</v>
      </c>
      <c r="C736" t="s">
        <v>2062</v>
      </c>
    </row>
    <row r="737" spans="1:3" x14ac:dyDescent="0.55000000000000004">
      <c r="A737">
        <v>2755700383</v>
      </c>
      <c r="B737">
        <v>1</v>
      </c>
      <c r="C737" t="s">
        <v>2062</v>
      </c>
    </row>
    <row r="738" spans="1:3" x14ac:dyDescent="0.55000000000000004">
      <c r="A738">
        <v>2755719957</v>
      </c>
      <c r="B738">
        <v>7</v>
      </c>
      <c r="C738" t="s">
        <v>2062</v>
      </c>
    </row>
    <row r="739" spans="1:3" x14ac:dyDescent="0.55000000000000004">
      <c r="A739">
        <v>2755768284</v>
      </c>
      <c r="B739">
        <v>14</v>
      </c>
      <c r="C739" t="s">
        <v>2062</v>
      </c>
    </row>
    <row r="740" spans="1:3" x14ac:dyDescent="0.55000000000000004">
      <c r="A740">
        <v>2755780736</v>
      </c>
      <c r="B740">
        <v>15</v>
      </c>
      <c r="C740" t="s">
        <v>2062</v>
      </c>
    </row>
    <row r="741" spans="1:3" x14ac:dyDescent="0.55000000000000004">
      <c r="A741">
        <v>2755802007</v>
      </c>
      <c r="B741">
        <v>16</v>
      </c>
      <c r="C741" t="s">
        <v>2062</v>
      </c>
    </row>
    <row r="742" spans="1:3" x14ac:dyDescent="0.55000000000000004">
      <c r="A742">
        <v>2755874667</v>
      </c>
      <c r="B742">
        <v>10</v>
      </c>
      <c r="C742" t="s">
        <v>2062</v>
      </c>
    </row>
    <row r="743" spans="1:3" x14ac:dyDescent="0.55000000000000004">
      <c r="A743">
        <v>2755912522</v>
      </c>
      <c r="B743">
        <v>12</v>
      </c>
      <c r="C743" t="s">
        <v>2062</v>
      </c>
    </row>
    <row r="744" spans="1:3" x14ac:dyDescent="0.55000000000000004">
      <c r="A744">
        <v>2756026664</v>
      </c>
      <c r="B744">
        <v>9</v>
      </c>
      <c r="C744" t="s">
        <v>2062</v>
      </c>
    </row>
    <row r="745" spans="1:3" x14ac:dyDescent="0.55000000000000004">
      <c r="A745">
        <v>2756033298</v>
      </c>
      <c r="B745">
        <v>5</v>
      </c>
      <c r="C745" t="s">
        <v>2062</v>
      </c>
    </row>
    <row r="746" spans="1:3" x14ac:dyDescent="0.55000000000000004">
      <c r="A746">
        <v>2756138110</v>
      </c>
      <c r="B746">
        <v>17</v>
      </c>
      <c r="C746" t="s">
        <v>2062</v>
      </c>
    </row>
    <row r="747" spans="1:3" x14ac:dyDescent="0.55000000000000004">
      <c r="A747">
        <v>2756202059</v>
      </c>
      <c r="B747">
        <v>13</v>
      </c>
      <c r="C747" t="s">
        <v>2062</v>
      </c>
    </row>
    <row r="748" spans="1:3" x14ac:dyDescent="0.55000000000000004">
      <c r="A748">
        <v>2756217527</v>
      </c>
      <c r="B748">
        <v>3</v>
      </c>
      <c r="C748" t="s">
        <v>2062</v>
      </c>
    </row>
    <row r="749" spans="1:3" hidden="1" x14ac:dyDescent="0.55000000000000004">
      <c r="A749">
        <v>3000357605</v>
      </c>
      <c r="B749">
        <v>24</v>
      </c>
      <c r="C749" t="s">
        <v>2027</v>
      </c>
    </row>
    <row r="750" spans="1:3" x14ac:dyDescent="0.55000000000000004">
      <c r="A750">
        <v>3000424872</v>
      </c>
      <c r="B750">
        <v>8</v>
      </c>
      <c r="C750" t="s">
        <v>2264</v>
      </c>
    </row>
    <row r="751" spans="1:3" x14ac:dyDescent="0.55000000000000004">
      <c r="A751">
        <v>3000425691</v>
      </c>
      <c r="B751">
        <v>8</v>
      </c>
      <c r="C751" t="s">
        <v>2028</v>
      </c>
    </row>
    <row r="752" spans="1:3" x14ac:dyDescent="0.55000000000000004">
      <c r="A752">
        <v>3000542565</v>
      </c>
      <c r="B752">
        <v>11</v>
      </c>
      <c r="C752" t="s">
        <v>2265</v>
      </c>
    </row>
    <row r="753" spans="1:3" x14ac:dyDescent="0.55000000000000004">
      <c r="A753">
        <v>3000543385</v>
      </c>
      <c r="B753">
        <v>11</v>
      </c>
      <c r="C753" t="s">
        <v>2028</v>
      </c>
    </row>
    <row r="754" spans="1:3" x14ac:dyDescent="0.55000000000000004">
      <c r="A754">
        <v>3000588205</v>
      </c>
      <c r="B754">
        <v>2</v>
      </c>
      <c r="C754" t="s">
        <v>2266</v>
      </c>
    </row>
    <row r="755" spans="1:3" x14ac:dyDescent="0.55000000000000004">
      <c r="A755">
        <v>3000589023</v>
      </c>
      <c r="B755">
        <v>2</v>
      </c>
      <c r="C755" t="s">
        <v>2028</v>
      </c>
    </row>
    <row r="756" spans="1:3" x14ac:dyDescent="0.55000000000000004">
      <c r="A756">
        <v>3000602740</v>
      </c>
      <c r="B756">
        <v>6</v>
      </c>
      <c r="C756" t="s">
        <v>2267</v>
      </c>
    </row>
    <row r="757" spans="1:3" x14ac:dyDescent="0.55000000000000004">
      <c r="A757">
        <v>3000603558</v>
      </c>
      <c r="B757">
        <v>6</v>
      </c>
      <c r="C757" t="s">
        <v>2028</v>
      </c>
    </row>
    <row r="758" spans="1:3" hidden="1" x14ac:dyDescent="0.55000000000000004">
      <c r="A758">
        <v>3000649083</v>
      </c>
      <c r="B758">
        <v>18</v>
      </c>
      <c r="C758" t="s">
        <v>2027</v>
      </c>
    </row>
    <row r="759" spans="1:3" x14ac:dyDescent="0.55000000000000004">
      <c r="A759">
        <v>3000700693</v>
      </c>
      <c r="B759">
        <v>4</v>
      </c>
      <c r="C759" t="s">
        <v>2268</v>
      </c>
    </row>
    <row r="760" spans="1:3" x14ac:dyDescent="0.55000000000000004">
      <c r="A760">
        <v>3000701511</v>
      </c>
      <c r="B760">
        <v>4</v>
      </c>
      <c r="C760" t="s">
        <v>2028</v>
      </c>
    </row>
    <row r="761" spans="1:3" x14ac:dyDescent="0.55000000000000004">
      <c r="A761">
        <v>3000734276</v>
      </c>
      <c r="B761">
        <v>1</v>
      </c>
      <c r="C761" t="s">
        <v>2269</v>
      </c>
    </row>
    <row r="762" spans="1:3" x14ac:dyDescent="0.55000000000000004">
      <c r="A762">
        <v>3000735095</v>
      </c>
      <c r="B762">
        <v>1</v>
      </c>
      <c r="C762" t="s">
        <v>2028</v>
      </c>
    </row>
    <row r="763" spans="1:3" x14ac:dyDescent="0.55000000000000004">
      <c r="A763">
        <v>3000753871</v>
      </c>
      <c r="B763">
        <v>7</v>
      </c>
      <c r="C763" t="s">
        <v>2270</v>
      </c>
    </row>
    <row r="764" spans="1:3" x14ac:dyDescent="0.55000000000000004">
      <c r="A764">
        <v>3000754689</v>
      </c>
      <c r="B764">
        <v>7</v>
      </c>
      <c r="C764" t="s">
        <v>2028</v>
      </c>
    </row>
    <row r="765" spans="1:3" hidden="1" x14ac:dyDescent="0.55000000000000004">
      <c r="A765">
        <v>3000795058</v>
      </c>
      <c r="B765">
        <v>20</v>
      </c>
      <c r="C765" t="s">
        <v>2027</v>
      </c>
    </row>
    <row r="766" spans="1:3" x14ac:dyDescent="0.55000000000000004">
      <c r="A766">
        <v>3000802210</v>
      </c>
      <c r="B766">
        <v>14</v>
      </c>
      <c r="C766" t="s">
        <v>2271</v>
      </c>
    </row>
    <row r="767" spans="1:3" x14ac:dyDescent="0.55000000000000004">
      <c r="A767">
        <v>3000803029</v>
      </c>
      <c r="B767">
        <v>14</v>
      </c>
      <c r="C767" t="s">
        <v>2028</v>
      </c>
    </row>
    <row r="768" spans="1:3" x14ac:dyDescent="0.55000000000000004">
      <c r="A768">
        <v>3000814607</v>
      </c>
      <c r="B768">
        <v>15</v>
      </c>
      <c r="C768" t="s">
        <v>2272</v>
      </c>
    </row>
    <row r="769" spans="1:3" x14ac:dyDescent="0.55000000000000004">
      <c r="A769">
        <v>3000815426</v>
      </c>
      <c r="B769">
        <v>15</v>
      </c>
      <c r="C769" t="s">
        <v>2028</v>
      </c>
    </row>
    <row r="770" spans="1:3" x14ac:dyDescent="0.55000000000000004">
      <c r="A770">
        <v>3000832828</v>
      </c>
      <c r="B770">
        <v>16</v>
      </c>
      <c r="C770" t="s">
        <v>2273</v>
      </c>
    </row>
    <row r="771" spans="1:3" x14ac:dyDescent="0.55000000000000004">
      <c r="A771">
        <v>3000833649</v>
      </c>
      <c r="B771">
        <v>16</v>
      </c>
      <c r="C771" t="s">
        <v>2028</v>
      </c>
    </row>
    <row r="772" spans="1:3" x14ac:dyDescent="0.55000000000000004">
      <c r="A772">
        <v>3000908582</v>
      </c>
      <c r="B772">
        <v>10</v>
      </c>
      <c r="C772" t="s">
        <v>2274</v>
      </c>
    </row>
    <row r="773" spans="1:3" x14ac:dyDescent="0.55000000000000004">
      <c r="A773">
        <v>3000909400</v>
      </c>
      <c r="B773">
        <v>10</v>
      </c>
      <c r="C773" t="s">
        <v>2028</v>
      </c>
    </row>
    <row r="774" spans="1:3" x14ac:dyDescent="0.55000000000000004">
      <c r="A774">
        <v>3000946392</v>
      </c>
      <c r="B774">
        <v>12</v>
      </c>
      <c r="C774" t="s">
        <v>2275</v>
      </c>
    </row>
    <row r="775" spans="1:3" x14ac:dyDescent="0.55000000000000004">
      <c r="A775">
        <v>3000947211</v>
      </c>
      <c r="B775">
        <v>12</v>
      </c>
      <c r="C775" t="s">
        <v>2028</v>
      </c>
    </row>
    <row r="776" spans="1:3" hidden="1" x14ac:dyDescent="0.55000000000000004">
      <c r="A776">
        <v>3000985635</v>
      </c>
      <c r="B776">
        <v>22</v>
      </c>
      <c r="C776" t="s">
        <v>2027</v>
      </c>
    </row>
    <row r="777" spans="1:3" hidden="1" x14ac:dyDescent="0.55000000000000004">
      <c r="A777">
        <v>3001041636</v>
      </c>
      <c r="B777">
        <v>19</v>
      </c>
      <c r="C777" t="s">
        <v>2027</v>
      </c>
    </row>
    <row r="778" spans="1:3" x14ac:dyDescent="0.55000000000000004">
      <c r="A778">
        <v>3001060547</v>
      </c>
      <c r="B778">
        <v>9</v>
      </c>
      <c r="C778" t="s">
        <v>2276</v>
      </c>
    </row>
    <row r="779" spans="1:3" x14ac:dyDescent="0.55000000000000004">
      <c r="A779">
        <v>3001061366</v>
      </c>
      <c r="B779">
        <v>9</v>
      </c>
      <c r="C779" t="s">
        <v>2028</v>
      </c>
    </row>
    <row r="780" spans="1:3" x14ac:dyDescent="0.55000000000000004">
      <c r="A780">
        <v>3001067210</v>
      </c>
      <c r="B780">
        <v>5</v>
      </c>
      <c r="C780" t="s">
        <v>2277</v>
      </c>
    </row>
    <row r="781" spans="1:3" x14ac:dyDescent="0.55000000000000004">
      <c r="A781">
        <v>3001068028</v>
      </c>
      <c r="B781">
        <v>5</v>
      </c>
      <c r="C781" t="s">
        <v>2028</v>
      </c>
    </row>
    <row r="782" spans="1:3" x14ac:dyDescent="0.55000000000000004">
      <c r="A782">
        <v>3001168957</v>
      </c>
      <c r="B782">
        <v>17</v>
      </c>
      <c r="C782" t="s">
        <v>2278</v>
      </c>
    </row>
    <row r="783" spans="1:3" x14ac:dyDescent="0.55000000000000004">
      <c r="A783">
        <v>3001169775</v>
      </c>
      <c r="B783">
        <v>17</v>
      </c>
      <c r="C783" t="s">
        <v>2028</v>
      </c>
    </row>
    <row r="784" spans="1:3" hidden="1" x14ac:dyDescent="0.55000000000000004">
      <c r="A784">
        <v>3001229248</v>
      </c>
      <c r="B784">
        <v>21</v>
      </c>
      <c r="C784" t="s">
        <v>2027</v>
      </c>
    </row>
    <row r="785" spans="1:3" x14ac:dyDescent="0.55000000000000004">
      <c r="A785">
        <v>3001235778</v>
      </c>
      <c r="B785">
        <v>13</v>
      </c>
      <c r="C785" t="s">
        <v>2279</v>
      </c>
    </row>
    <row r="786" spans="1:3" x14ac:dyDescent="0.55000000000000004">
      <c r="A786">
        <v>3001236596</v>
      </c>
      <c r="B786">
        <v>13</v>
      </c>
      <c r="C786" t="s">
        <v>2028</v>
      </c>
    </row>
    <row r="787" spans="1:3" x14ac:dyDescent="0.55000000000000004">
      <c r="A787">
        <v>3001251442</v>
      </c>
      <c r="B787">
        <v>3</v>
      </c>
      <c r="C787" t="s">
        <v>2280</v>
      </c>
    </row>
    <row r="788" spans="1:3" x14ac:dyDescent="0.55000000000000004">
      <c r="A788">
        <v>3001252260</v>
      </c>
      <c r="B788">
        <v>3</v>
      </c>
      <c r="C788" t="s">
        <v>2028</v>
      </c>
    </row>
    <row r="789" spans="1:3" hidden="1" x14ac:dyDescent="0.55000000000000004">
      <c r="A789">
        <v>3001267804</v>
      </c>
      <c r="B789">
        <v>23</v>
      </c>
      <c r="C789" t="s">
        <v>2027</v>
      </c>
    </row>
    <row r="790" spans="1:3" x14ac:dyDescent="0.55000000000000004">
      <c r="A790">
        <v>3030423496</v>
      </c>
      <c r="B790">
        <v>8</v>
      </c>
      <c r="C790" t="s">
        <v>2281</v>
      </c>
    </row>
    <row r="791" spans="1:3" x14ac:dyDescent="0.55000000000000004">
      <c r="A791">
        <v>3030541187</v>
      </c>
      <c r="B791">
        <v>11</v>
      </c>
      <c r="C791" t="s">
        <v>2281</v>
      </c>
    </row>
    <row r="792" spans="1:3" hidden="1" x14ac:dyDescent="0.55000000000000004">
      <c r="A792">
        <v>3030561722</v>
      </c>
      <c r="B792">
        <v>21</v>
      </c>
      <c r="C792" t="s">
        <v>2282</v>
      </c>
    </row>
    <row r="793" spans="1:3" hidden="1" x14ac:dyDescent="0.55000000000000004">
      <c r="A793">
        <v>3030580705</v>
      </c>
      <c r="B793">
        <v>21</v>
      </c>
      <c r="C793" t="s">
        <v>2283</v>
      </c>
    </row>
    <row r="794" spans="1:3" x14ac:dyDescent="0.55000000000000004">
      <c r="A794">
        <v>3030586847</v>
      </c>
      <c r="B794">
        <v>2</v>
      </c>
      <c r="C794" t="s">
        <v>2281</v>
      </c>
    </row>
    <row r="795" spans="1:3" x14ac:dyDescent="0.55000000000000004">
      <c r="A795">
        <v>3030601428</v>
      </c>
      <c r="B795">
        <v>6</v>
      </c>
      <c r="C795" t="s">
        <v>2281</v>
      </c>
    </row>
    <row r="796" spans="1:3" hidden="1" x14ac:dyDescent="0.55000000000000004">
      <c r="A796">
        <v>3030622158</v>
      </c>
      <c r="B796">
        <v>21</v>
      </c>
      <c r="C796" t="s">
        <v>2284</v>
      </c>
    </row>
    <row r="797" spans="1:3" x14ac:dyDescent="0.55000000000000004">
      <c r="A797">
        <v>3030699085</v>
      </c>
      <c r="B797">
        <v>4</v>
      </c>
      <c r="C797" t="s">
        <v>2281</v>
      </c>
    </row>
    <row r="798" spans="1:3" hidden="1" x14ac:dyDescent="0.55000000000000004">
      <c r="A798">
        <v>3030711318</v>
      </c>
      <c r="B798">
        <v>21</v>
      </c>
      <c r="C798" t="s">
        <v>2285</v>
      </c>
    </row>
    <row r="799" spans="1:3" x14ac:dyDescent="0.55000000000000004">
      <c r="A799">
        <v>3030732968</v>
      </c>
      <c r="B799">
        <v>1</v>
      </c>
      <c r="C799" t="s">
        <v>2281</v>
      </c>
    </row>
    <row r="800" spans="1:3" x14ac:dyDescent="0.55000000000000004">
      <c r="A800">
        <v>3030752542</v>
      </c>
      <c r="B800">
        <v>7</v>
      </c>
      <c r="C800" t="s">
        <v>2281</v>
      </c>
    </row>
    <row r="801" spans="1:3" x14ac:dyDescent="0.55000000000000004">
      <c r="A801">
        <v>3030800824</v>
      </c>
      <c r="B801">
        <v>14</v>
      </c>
      <c r="C801" t="s">
        <v>2281</v>
      </c>
    </row>
    <row r="802" spans="1:3" x14ac:dyDescent="0.55000000000000004">
      <c r="A802">
        <v>3030813276</v>
      </c>
      <c r="B802">
        <v>15</v>
      </c>
      <c r="C802" t="s">
        <v>2281</v>
      </c>
    </row>
    <row r="803" spans="1:3" x14ac:dyDescent="0.55000000000000004">
      <c r="A803">
        <v>3030831481</v>
      </c>
      <c r="B803">
        <v>16</v>
      </c>
      <c r="C803" t="s">
        <v>2281</v>
      </c>
    </row>
    <row r="804" spans="1:3" x14ac:dyDescent="0.55000000000000004">
      <c r="A804">
        <v>3030907207</v>
      </c>
      <c r="B804">
        <v>10</v>
      </c>
      <c r="C804" t="s">
        <v>2281</v>
      </c>
    </row>
    <row r="805" spans="1:3" hidden="1" x14ac:dyDescent="0.55000000000000004">
      <c r="A805">
        <v>3030930508</v>
      </c>
      <c r="B805">
        <v>21</v>
      </c>
      <c r="C805" t="s">
        <v>2286</v>
      </c>
    </row>
    <row r="806" spans="1:3" x14ac:dyDescent="0.55000000000000004">
      <c r="A806">
        <v>3030945062</v>
      </c>
      <c r="B806">
        <v>12</v>
      </c>
      <c r="C806" t="s">
        <v>2281</v>
      </c>
    </row>
    <row r="807" spans="1:3" x14ac:dyDescent="0.55000000000000004">
      <c r="A807">
        <v>3031059189</v>
      </c>
      <c r="B807">
        <v>9</v>
      </c>
      <c r="C807" t="s">
        <v>2281</v>
      </c>
    </row>
    <row r="808" spans="1:3" hidden="1" x14ac:dyDescent="0.55000000000000004">
      <c r="A808">
        <v>3031060322</v>
      </c>
      <c r="B808">
        <v>21</v>
      </c>
      <c r="C808" t="s">
        <v>2287</v>
      </c>
    </row>
    <row r="809" spans="1:3" x14ac:dyDescent="0.55000000000000004">
      <c r="A809">
        <v>3031065838</v>
      </c>
      <c r="B809">
        <v>5</v>
      </c>
      <c r="C809" t="s">
        <v>2281</v>
      </c>
    </row>
    <row r="810" spans="1:3" hidden="1" x14ac:dyDescent="0.55000000000000004">
      <c r="A810">
        <v>3031066920</v>
      </c>
      <c r="B810">
        <v>21</v>
      </c>
      <c r="C810" t="s">
        <v>2288</v>
      </c>
    </row>
    <row r="811" spans="1:3" hidden="1" x14ac:dyDescent="0.55000000000000004">
      <c r="A811">
        <v>3031085882</v>
      </c>
      <c r="B811">
        <v>21</v>
      </c>
      <c r="C811" t="s">
        <v>2289</v>
      </c>
    </row>
    <row r="812" spans="1:3" hidden="1" x14ac:dyDescent="0.55000000000000004">
      <c r="A812">
        <v>3031106630</v>
      </c>
      <c r="B812">
        <v>21</v>
      </c>
      <c r="C812" t="s">
        <v>2290</v>
      </c>
    </row>
    <row r="813" spans="1:3" x14ac:dyDescent="0.55000000000000004">
      <c r="A813">
        <v>3031167588</v>
      </c>
      <c r="B813">
        <v>17</v>
      </c>
      <c r="C813" t="s">
        <v>2281</v>
      </c>
    </row>
    <row r="814" spans="1:3" x14ac:dyDescent="0.55000000000000004">
      <c r="A814">
        <v>3031234599</v>
      </c>
      <c r="B814">
        <v>13</v>
      </c>
      <c r="C814" t="s">
        <v>2281</v>
      </c>
    </row>
    <row r="815" spans="1:3" x14ac:dyDescent="0.55000000000000004">
      <c r="A815">
        <v>3031250067</v>
      </c>
      <c r="B815">
        <v>3</v>
      </c>
      <c r="C815" t="s">
        <v>2281</v>
      </c>
    </row>
    <row r="816" spans="1:3" hidden="1" x14ac:dyDescent="0.55000000000000004">
      <c r="A816">
        <v>3031273660</v>
      </c>
      <c r="B816">
        <v>21</v>
      </c>
      <c r="C816" t="s">
        <v>2291</v>
      </c>
    </row>
    <row r="817" spans="1:3" hidden="1" x14ac:dyDescent="0.55000000000000004">
      <c r="A817">
        <v>3031286737</v>
      </c>
      <c r="B817">
        <v>21</v>
      </c>
      <c r="C817" t="s">
        <v>2292</v>
      </c>
    </row>
    <row r="818" spans="1:3" hidden="1" x14ac:dyDescent="0.55000000000000004">
      <c r="A818">
        <v>3031337682</v>
      </c>
      <c r="B818">
        <v>21</v>
      </c>
      <c r="C818" t="s">
        <v>2293</v>
      </c>
    </row>
    <row r="819" spans="1:3" hidden="1" x14ac:dyDescent="0.55000000000000004">
      <c r="A819">
        <v>3031379280</v>
      </c>
      <c r="B819">
        <v>21</v>
      </c>
      <c r="C819" t="s">
        <v>2294</v>
      </c>
    </row>
    <row r="820" spans="1:3" hidden="1" x14ac:dyDescent="0.55000000000000004">
      <c r="A820">
        <v>3031446678</v>
      </c>
      <c r="B820">
        <v>21</v>
      </c>
      <c r="C820" t="s">
        <v>2295</v>
      </c>
    </row>
    <row r="821" spans="1:3" hidden="1" x14ac:dyDescent="0.55000000000000004">
      <c r="A821">
        <v>3032114530</v>
      </c>
      <c r="B821">
        <v>21</v>
      </c>
      <c r="C821" t="s">
        <v>2296</v>
      </c>
    </row>
    <row r="822" spans="1:3" hidden="1" x14ac:dyDescent="0.55000000000000004">
      <c r="A822">
        <v>3032236915</v>
      </c>
      <c r="B822">
        <v>21</v>
      </c>
      <c r="C822" t="s">
        <v>2297</v>
      </c>
    </row>
    <row r="823" spans="1:3" x14ac:dyDescent="0.55000000000000004">
      <c r="A823">
        <v>3055422187</v>
      </c>
      <c r="B823">
        <v>8</v>
      </c>
      <c r="C823" t="s">
        <v>2062</v>
      </c>
    </row>
    <row r="824" spans="1:3" x14ac:dyDescent="0.55000000000000004">
      <c r="A824">
        <v>3055539878</v>
      </c>
      <c r="B824">
        <v>11</v>
      </c>
      <c r="C824" t="s">
        <v>2062</v>
      </c>
    </row>
    <row r="825" spans="1:3" x14ac:dyDescent="0.55000000000000004">
      <c r="A825">
        <v>3055585538</v>
      </c>
      <c r="B825">
        <v>2</v>
      </c>
      <c r="C825" t="s">
        <v>2062</v>
      </c>
    </row>
    <row r="826" spans="1:3" x14ac:dyDescent="0.55000000000000004">
      <c r="A826">
        <v>3055600119</v>
      </c>
      <c r="B826">
        <v>6</v>
      </c>
      <c r="C826" t="s">
        <v>2062</v>
      </c>
    </row>
    <row r="827" spans="1:3" x14ac:dyDescent="0.55000000000000004">
      <c r="A827">
        <v>3055697821</v>
      </c>
      <c r="B827">
        <v>4</v>
      </c>
      <c r="C827" t="s">
        <v>2062</v>
      </c>
    </row>
    <row r="828" spans="1:3" x14ac:dyDescent="0.55000000000000004">
      <c r="A828">
        <v>3055731660</v>
      </c>
      <c r="B828">
        <v>1</v>
      </c>
      <c r="C828" t="s">
        <v>2062</v>
      </c>
    </row>
    <row r="829" spans="1:3" x14ac:dyDescent="0.55000000000000004">
      <c r="A829">
        <v>3055751188</v>
      </c>
      <c r="B829">
        <v>7</v>
      </c>
      <c r="C829" t="s">
        <v>2062</v>
      </c>
    </row>
    <row r="830" spans="1:3" x14ac:dyDescent="0.55000000000000004">
      <c r="A830">
        <v>3055799515</v>
      </c>
      <c r="B830">
        <v>14</v>
      </c>
      <c r="C830" t="s">
        <v>2062</v>
      </c>
    </row>
    <row r="831" spans="1:3" x14ac:dyDescent="0.55000000000000004">
      <c r="A831">
        <v>3055811967</v>
      </c>
      <c r="B831">
        <v>15</v>
      </c>
      <c r="C831" t="s">
        <v>2062</v>
      </c>
    </row>
    <row r="832" spans="1:3" x14ac:dyDescent="0.55000000000000004">
      <c r="A832">
        <v>3055830218</v>
      </c>
      <c r="B832">
        <v>16</v>
      </c>
      <c r="C832" t="s">
        <v>2062</v>
      </c>
    </row>
    <row r="833" spans="1:3" x14ac:dyDescent="0.55000000000000004">
      <c r="A833">
        <v>3055905943</v>
      </c>
      <c r="B833">
        <v>10</v>
      </c>
      <c r="C833" t="s">
        <v>2062</v>
      </c>
    </row>
    <row r="834" spans="1:3" x14ac:dyDescent="0.55000000000000004">
      <c r="A834">
        <v>3055943798</v>
      </c>
      <c r="B834">
        <v>12</v>
      </c>
      <c r="C834" t="s">
        <v>2062</v>
      </c>
    </row>
    <row r="835" spans="1:3" x14ac:dyDescent="0.55000000000000004">
      <c r="A835">
        <v>3056057880</v>
      </c>
      <c r="B835">
        <v>9</v>
      </c>
      <c r="C835" t="s">
        <v>2062</v>
      </c>
    </row>
    <row r="836" spans="1:3" x14ac:dyDescent="0.55000000000000004">
      <c r="A836">
        <v>3056064574</v>
      </c>
      <c r="B836">
        <v>5</v>
      </c>
      <c r="C836" t="s">
        <v>2062</v>
      </c>
    </row>
    <row r="837" spans="1:3" x14ac:dyDescent="0.55000000000000004">
      <c r="A837">
        <v>3056166325</v>
      </c>
      <c r="B837">
        <v>17</v>
      </c>
      <c r="C837" t="s">
        <v>2062</v>
      </c>
    </row>
    <row r="838" spans="1:3" x14ac:dyDescent="0.55000000000000004">
      <c r="A838">
        <v>3056233290</v>
      </c>
      <c r="B838">
        <v>13</v>
      </c>
      <c r="C838" t="s">
        <v>2062</v>
      </c>
    </row>
    <row r="839" spans="1:3" x14ac:dyDescent="0.55000000000000004">
      <c r="A839">
        <v>3056248758</v>
      </c>
      <c r="B839">
        <v>3</v>
      </c>
      <c r="C839" t="s">
        <v>2062</v>
      </c>
    </row>
    <row r="840" spans="1:3" hidden="1" x14ac:dyDescent="0.55000000000000004">
      <c r="A840">
        <v>3300357605</v>
      </c>
      <c r="B840">
        <v>24</v>
      </c>
      <c r="C840" t="s">
        <v>2027</v>
      </c>
    </row>
    <row r="841" spans="1:3" x14ac:dyDescent="0.55000000000000004">
      <c r="A841">
        <v>3300390962</v>
      </c>
      <c r="B841">
        <v>8</v>
      </c>
      <c r="C841" t="s">
        <v>2028</v>
      </c>
    </row>
    <row r="842" spans="1:3" x14ac:dyDescent="0.55000000000000004">
      <c r="A842">
        <v>3300426826</v>
      </c>
      <c r="B842">
        <v>8</v>
      </c>
      <c r="C842" t="s">
        <v>2298</v>
      </c>
    </row>
    <row r="843" spans="1:3" x14ac:dyDescent="0.55000000000000004">
      <c r="A843">
        <v>3300508653</v>
      </c>
      <c r="B843">
        <v>11</v>
      </c>
      <c r="C843" t="s">
        <v>2028</v>
      </c>
    </row>
    <row r="844" spans="1:3" x14ac:dyDescent="0.55000000000000004">
      <c r="A844">
        <v>3300544517</v>
      </c>
      <c r="B844">
        <v>11</v>
      </c>
      <c r="C844" t="s">
        <v>2299</v>
      </c>
    </row>
    <row r="845" spans="1:3" x14ac:dyDescent="0.55000000000000004">
      <c r="A845">
        <v>3300554313</v>
      </c>
      <c r="B845">
        <v>2</v>
      </c>
      <c r="C845" t="s">
        <v>2028</v>
      </c>
    </row>
    <row r="846" spans="1:3" x14ac:dyDescent="0.55000000000000004">
      <c r="A846">
        <v>3300568849</v>
      </c>
      <c r="B846">
        <v>6</v>
      </c>
      <c r="C846" t="s">
        <v>2028</v>
      </c>
    </row>
    <row r="847" spans="1:3" x14ac:dyDescent="0.55000000000000004">
      <c r="A847">
        <v>3300590176</v>
      </c>
      <c r="B847">
        <v>2</v>
      </c>
      <c r="C847" t="s">
        <v>2300</v>
      </c>
    </row>
    <row r="848" spans="1:3" x14ac:dyDescent="0.55000000000000004">
      <c r="A848">
        <v>3300604289</v>
      </c>
      <c r="B848">
        <v>6</v>
      </c>
      <c r="C848" t="s">
        <v>2301</v>
      </c>
    </row>
    <row r="849" spans="1:3" hidden="1" x14ac:dyDescent="0.55000000000000004">
      <c r="A849">
        <v>3300649083</v>
      </c>
      <c r="B849">
        <v>18</v>
      </c>
      <c r="C849" t="s">
        <v>2027</v>
      </c>
    </row>
    <row r="850" spans="1:3" x14ac:dyDescent="0.55000000000000004">
      <c r="A850">
        <v>3300666551</v>
      </c>
      <c r="B850">
        <v>4</v>
      </c>
      <c r="C850" t="s">
        <v>2028</v>
      </c>
    </row>
    <row r="851" spans="1:3" x14ac:dyDescent="0.55000000000000004">
      <c r="A851">
        <v>3300700389</v>
      </c>
      <c r="B851">
        <v>1</v>
      </c>
      <c r="C851" t="s">
        <v>2028</v>
      </c>
    </row>
    <row r="852" spans="1:3" x14ac:dyDescent="0.55000000000000004">
      <c r="A852">
        <v>3300702292</v>
      </c>
      <c r="B852">
        <v>4</v>
      </c>
      <c r="C852" t="s">
        <v>2302</v>
      </c>
    </row>
    <row r="853" spans="1:3" x14ac:dyDescent="0.55000000000000004">
      <c r="A853">
        <v>3300719963</v>
      </c>
      <c r="B853">
        <v>7</v>
      </c>
      <c r="C853" t="s">
        <v>2028</v>
      </c>
    </row>
    <row r="854" spans="1:3" x14ac:dyDescent="0.55000000000000004">
      <c r="A854">
        <v>3300736273</v>
      </c>
      <c r="B854">
        <v>1</v>
      </c>
      <c r="C854" t="s">
        <v>2303</v>
      </c>
    </row>
    <row r="855" spans="1:3" x14ac:dyDescent="0.55000000000000004">
      <c r="A855">
        <v>3300755463</v>
      </c>
      <c r="B855">
        <v>7</v>
      </c>
      <c r="C855" t="s">
        <v>2304</v>
      </c>
    </row>
    <row r="856" spans="1:3" x14ac:dyDescent="0.55000000000000004">
      <c r="A856">
        <v>3300768290</v>
      </c>
      <c r="B856">
        <v>14</v>
      </c>
      <c r="C856" t="s">
        <v>2028</v>
      </c>
    </row>
    <row r="857" spans="1:3" x14ac:dyDescent="0.55000000000000004">
      <c r="A857">
        <v>3300780742</v>
      </c>
      <c r="B857">
        <v>15</v>
      </c>
      <c r="C857" t="s">
        <v>2028</v>
      </c>
    </row>
    <row r="858" spans="1:3" hidden="1" x14ac:dyDescent="0.55000000000000004">
      <c r="A858">
        <v>3300795058</v>
      </c>
      <c r="B858">
        <v>20</v>
      </c>
      <c r="C858" t="s">
        <v>2027</v>
      </c>
    </row>
    <row r="859" spans="1:3" x14ac:dyDescent="0.55000000000000004">
      <c r="A859">
        <v>3300798948</v>
      </c>
      <c r="B859">
        <v>16</v>
      </c>
      <c r="C859" t="s">
        <v>2028</v>
      </c>
    </row>
    <row r="860" spans="1:3" x14ac:dyDescent="0.55000000000000004">
      <c r="A860">
        <v>3300804156</v>
      </c>
      <c r="B860">
        <v>14</v>
      </c>
      <c r="C860" t="s">
        <v>2305</v>
      </c>
    </row>
    <row r="861" spans="1:3" x14ac:dyDescent="0.55000000000000004">
      <c r="A861">
        <v>3300816434</v>
      </c>
      <c r="B861">
        <v>15</v>
      </c>
      <c r="C861" t="s">
        <v>2306</v>
      </c>
    </row>
    <row r="862" spans="1:3" x14ac:dyDescent="0.55000000000000004">
      <c r="A862">
        <v>3300834375</v>
      </c>
      <c r="B862">
        <v>16</v>
      </c>
      <c r="C862" t="s">
        <v>2307</v>
      </c>
    </row>
    <row r="863" spans="1:3" x14ac:dyDescent="0.55000000000000004">
      <c r="A863">
        <v>3300874673</v>
      </c>
      <c r="B863">
        <v>10</v>
      </c>
      <c r="C863" t="s">
        <v>2028</v>
      </c>
    </row>
    <row r="864" spans="1:3" x14ac:dyDescent="0.55000000000000004">
      <c r="A864">
        <v>3300910546</v>
      </c>
      <c r="B864">
        <v>10</v>
      </c>
      <c r="C864" t="s">
        <v>2308</v>
      </c>
    </row>
    <row r="865" spans="1:3" x14ac:dyDescent="0.55000000000000004">
      <c r="A865">
        <v>3300912528</v>
      </c>
      <c r="B865">
        <v>12</v>
      </c>
      <c r="C865" t="s">
        <v>2028</v>
      </c>
    </row>
    <row r="866" spans="1:3" x14ac:dyDescent="0.55000000000000004">
      <c r="A866">
        <v>3300948399</v>
      </c>
      <c r="B866">
        <v>12</v>
      </c>
      <c r="C866" t="s">
        <v>2309</v>
      </c>
    </row>
    <row r="867" spans="1:3" hidden="1" x14ac:dyDescent="0.55000000000000004">
      <c r="A867">
        <v>3300985635</v>
      </c>
      <c r="B867">
        <v>22</v>
      </c>
      <c r="C867" t="s">
        <v>2027</v>
      </c>
    </row>
    <row r="868" spans="1:3" x14ac:dyDescent="0.55000000000000004">
      <c r="A868">
        <v>3301026670</v>
      </c>
      <c r="B868">
        <v>9</v>
      </c>
      <c r="C868" t="s">
        <v>2028</v>
      </c>
    </row>
    <row r="869" spans="1:3" x14ac:dyDescent="0.55000000000000004">
      <c r="A869">
        <v>3301033304</v>
      </c>
      <c r="B869">
        <v>5</v>
      </c>
      <c r="C869" t="s">
        <v>2028</v>
      </c>
    </row>
    <row r="870" spans="1:3" hidden="1" x14ac:dyDescent="0.55000000000000004">
      <c r="A870">
        <v>3301041636</v>
      </c>
      <c r="B870">
        <v>19</v>
      </c>
      <c r="C870" t="s">
        <v>2027</v>
      </c>
    </row>
    <row r="871" spans="1:3" x14ac:dyDescent="0.55000000000000004">
      <c r="A871">
        <v>3301062094</v>
      </c>
      <c r="B871">
        <v>9</v>
      </c>
      <c r="C871" t="s">
        <v>2310</v>
      </c>
    </row>
    <row r="872" spans="1:3" x14ac:dyDescent="0.55000000000000004">
      <c r="A872">
        <v>3301069159</v>
      </c>
      <c r="B872">
        <v>5</v>
      </c>
      <c r="C872" t="s">
        <v>2311</v>
      </c>
    </row>
    <row r="873" spans="1:3" x14ac:dyDescent="0.55000000000000004">
      <c r="A873">
        <v>3301135055</v>
      </c>
      <c r="B873">
        <v>17</v>
      </c>
      <c r="C873" t="s">
        <v>2028</v>
      </c>
    </row>
    <row r="874" spans="1:3" x14ac:dyDescent="0.55000000000000004">
      <c r="A874">
        <v>3301170929</v>
      </c>
      <c r="B874">
        <v>17</v>
      </c>
      <c r="C874" t="s">
        <v>2312</v>
      </c>
    </row>
    <row r="875" spans="1:3" x14ac:dyDescent="0.55000000000000004">
      <c r="A875">
        <v>3301202065</v>
      </c>
      <c r="B875">
        <v>13</v>
      </c>
      <c r="C875" t="s">
        <v>2028</v>
      </c>
    </row>
    <row r="876" spans="1:3" x14ac:dyDescent="0.55000000000000004">
      <c r="A876">
        <v>3301217533</v>
      </c>
      <c r="B876">
        <v>3</v>
      </c>
      <c r="C876" t="s">
        <v>2028</v>
      </c>
    </row>
    <row r="877" spans="1:3" hidden="1" x14ac:dyDescent="0.55000000000000004">
      <c r="A877">
        <v>3301229248</v>
      </c>
      <c r="B877">
        <v>21</v>
      </c>
      <c r="C877" t="s">
        <v>2027</v>
      </c>
    </row>
    <row r="878" spans="1:3" x14ac:dyDescent="0.55000000000000004">
      <c r="A878">
        <v>3301237319</v>
      </c>
      <c r="B878">
        <v>13</v>
      </c>
      <c r="C878" t="s">
        <v>2313</v>
      </c>
    </row>
    <row r="879" spans="1:3" x14ac:dyDescent="0.55000000000000004">
      <c r="A879">
        <v>3301253310</v>
      </c>
      <c r="B879">
        <v>3</v>
      </c>
      <c r="C879" t="s">
        <v>2314</v>
      </c>
    </row>
    <row r="880" spans="1:3" hidden="1" x14ac:dyDescent="0.55000000000000004">
      <c r="A880">
        <v>3301267804</v>
      </c>
      <c r="B880">
        <v>23</v>
      </c>
      <c r="C880" t="s">
        <v>2027</v>
      </c>
    </row>
    <row r="881" spans="1:3" x14ac:dyDescent="0.55000000000000004">
      <c r="A881">
        <v>3330392265</v>
      </c>
      <c r="B881">
        <v>8</v>
      </c>
      <c r="C881" t="s">
        <v>2315</v>
      </c>
    </row>
    <row r="882" spans="1:3" x14ac:dyDescent="0.55000000000000004">
      <c r="A882">
        <v>3330509956</v>
      </c>
      <c r="B882">
        <v>11</v>
      </c>
      <c r="C882" t="s">
        <v>2315</v>
      </c>
    </row>
    <row r="883" spans="1:3" x14ac:dyDescent="0.55000000000000004">
      <c r="A883">
        <v>3330555616</v>
      </c>
      <c r="B883">
        <v>2</v>
      </c>
      <c r="C883" t="s">
        <v>2315</v>
      </c>
    </row>
    <row r="884" spans="1:3" x14ac:dyDescent="0.55000000000000004">
      <c r="A884">
        <v>3330570152</v>
      </c>
      <c r="B884">
        <v>6</v>
      </c>
      <c r="C884" t="s">
        <v>2315</v>
      </c>
    </row>
    <row r="885" spans="1:3" x14ac:dyDescent="0.55000000000000004">
      <c r="A885">
        <v>3330668514</v>
      </c>
      <c r="B885">
        <v>4</v>
      </c>
      <c r="C885" t="s">
        <v>2315</v>
      </c>
    </row>
    <row r="886" spans="1:3" x14ac:dyDescent="0.55000000000000004">
      <c r="A886">
        <v>3330701692</v>
      </c>
      <c r="B886">
        <v>1</v>
      </c>
      <c r="C886" t="s">
        <v>2315</v>
      </c>
    </row>
    <row r="887" spans="1:3" x14ac:dyDescent="0.55000000000000004">
      <c r="A887">
        <v>3330721266</v>
      </c>
      <c r="B887">
        <v>7</v>
      </c>
      <c r="C887" t="s">
        <v>2315</v>
      </c>
    </row>
    <row r="888" spans="1:3" x14ac:dyDescent="0.55000000000000004">
      <c r="A888">
        <v>3330769593</v>
      </c>
      <c r="B888">
        <v>14</v>
      </c>
      <c r="C888" t="s">
        <v>2315</v>
      </c>
    </row>
    <row r="889" spans="1:3" x14ac:dyDescent="0.55000000000000004">
      <c r="A889">
        <v>3330782045</v>
      </c>
      <c r="B889">
        <v>15</v>
      </c>
      <c r="C889" t="s">
        <v>2315</v>
      </c>
    </row>
    <row r="890" spans="1:3" x14ac:dyDescent="0.55000000000000004">
      <c r="A890">
        <v>3330800250</v>
      </c>
      <c r="B890">
        <v>16</v>
      </c>
      <c r="C890" t="s">
        <v>2315</v>
      </c>
    </row>
    <row r="891" spans="1:3" x14ac:dyDescent="0.55000000000000004">
      <c r="A891">
        <v>3330875976</v>
      </c>
      <c r="B891">
        <v>10</v>
      </c>
      <c r="C891" t="s">
        <v>2315</v>
      </c>
    </row>
    <row r="892" spans="1:3" x14ac:dyDescent="0.55000000000000004">
      <c r="A892">
        <v>3330913831</v>
      </c>
      <c r="B892">
        <v>12</v>
      </c>
      <c r="C892" t="s">
        <v>2315</v>
      </c>
    </row>
    <row r="893" spans="1:3" hidden="1" x14ac:dyDescent="0.55000000000000004">
      <c r="A893">
        <v>3330968292</v>
      </c>
      <c r="B893">
        <v>21</v>
      </c>
      <c r="C893" t="s">
        <v>2316</v>
      </c>
    </row>
    <row r="894" spans="1:3" hidden="1" x14ac:dyDescent="0.55000000000000004">
      <c r="A894">
        <v>3331011904</v>
      </c>
      <c r="B894">
        <v>21</v>
      </c>
      <c r="C894" t="s">
        <v>2317</v>
      </c>
    </row>
    <row r="895" spans="1:3" hidden="1" x14ac:dyDescent="0.55000000000000004">
      <c r="A895">
        <v>3331024711</v>
      </c>
      <c r="B895">
        <v>21</v>
      </c>
      <c r="C895" t="s">
        <v>2318</v>
      </c>
    </row>
    <row r="896" spans="1:3" x14ac:dyDescent="0.55000000000000004">
      <c r="A896">
        <v>3331028018</v>
      </c>
      <c r="B896">
        <v>9</v>
      </c>
      <c r="C896" t="s">
        <v>2315</v>
      </c>
    </row>
    <row r="897" spans="1:3" x14ac:dyDescent="0.55000000000000004">
      <c r="A897">
        <v>3331034607</v>
      </c>
      <c r="B897">
        <v>5</v>
      </c>
      <c r="C897" t="s">
        <v>2315</v>
      </c>
    </row>
    <row r="898" spans="1:3" hidden="1" x14ac:dyDescent="0.55000000000000004">
      <c r="A898">
        <v>3331037201</v>
      </c>
      <c r="B898">
        <v>21</v>
      </c>
      <c r="C898" t="s">
        <v>2319</v>
      </c>
    </row>
    <row r="899" spans="1:3" hidden="1" x14ac:dyDescent="0.55000000000000004">
      <c r="A899">
        <v>3331051341</v>
      </c>
      <c r="B899">
        <v>21</v>
      </c>
      <c r="C899" t="s">
        <v>2320</v>
      </c>
    </row>
    <row r="900" spans="1:3" hidden="1" x14ac:dyDescent="0.55000000000000004">
      <c r="A900">
        <v>3331067828</v>
      </c>
      <c r="B900">
        <v>21</v>
      </c>
      <c r="C900" t="s">
        <v>2321</v>
      </c>
    </row>
    <row r="901" spans="1:3" x14ac:dyDescent="0.55000000000000004">
      <c r="A901">
        <v>3331136357</v>
      </c>
      <c r="B901">
        <v>17</v>
      </c>
      <c r="C901" t="s">
        <v>2315</v>
      </c>
    </row>
    <row r="902" spans="1:3" hidden="1" x14ac:dyDescent="0.55000000000000004">
      <c r="A902">
        <v>3331141711</v>
      </c>
      <c r="B902">
        <v>21</v>
      </c>
      <c r="C902" t="s">
        <v>2322</v>
      </c>
    </row>
    <row r="903" spans="1:3" hidden="1" x14ac:dyDescent="0.55000000000000004">
      <c r="A903">
        <v>3331154478</v>
      </c>
      <c r="B903">
        <v>21</v>
      </c>
      <c r="C903" t="s">
        <v>2323</v>
      </c>
    </row>
    <row r="904" spans="1:3" hidden="1" x14ac:dyDescent="0.55000000000000004">
      <c r="A904">
        <v>3331164160</v>
      </c>
      <c r="B904">
        <v>21</v>
      </c>
      <c r="C904" t="s">
        <v>2324</v>
      </c>
    </row>
    <row r="905" spans="1:3" x14ac:dyDescent="0.55000000000000004">
      <c r="A905">
        <v>3331203368</v>
      </c>
      <c r="B905">
        <v>13</v>
      </c>
      <c r="C905" t="s">
        <v>2315</v>
      </c>
    </row>
    <row r="906" spans="1:3" x14ac:dyDescent="0.55000000000000004">
      <c r="A906">
        <v>3331218836</v>
      </c>
      <c r="B906">
        <v>3</v>
      </c>
      <c r="C906" t="s">
        <v>2315</v>
      </c>
    </row>
    <row r="907" spans="1:3" hidden="1" x14ac:dyDescent="0.55000000000000004">
      <c r="A907">
        <v>3331352581</v>
      </c>
      <c r="B907">
        <v>21</v>
      </c>
      <c r="C907" t="s">
        <v>2325</v>
      </c>
    </row>
    <row r="908" spans="1:3" hidden="1" x14ac:dyDescent="0.55000000000000004">
      <c r="A908">
        <v>3331394818</v>
      </c>
      <c r="B908">
        <v>21</v>
      </c>
      <c r="C908" t="s">
        <v>2326</v>
      </c>
    </row>
    <row r="909" spans="1:3" hidden="1" x14ac:dyDescent="0.55000000000000004">
      <c r="A909">
        <v>3331404758</v>
      </c>
      <c r="B909">
        <v>21</v>
      </c>
      <c r="C909" t="s">
        <v>2327</v>
      </c>
    </row>
    <row r="910" spans="1:3" hidden="1" x14ac:dyDescent="0.55000000000000004">
      <c r="A910">
        <v>3331412766</v>
      </c>
      <c r="B910">
        <v>21</v>
      </c>
      <c r="C910" t="s">
        <v>2328</v>
      </c>
    </row>
    <row r="911" spans="1:3" hidden="1" x14ac:dyDescent="0.55000000000000004">
      <c r="A911">
        <v>3331465519</v>
      </c>
      <c r="B911">
        <v>21</v>
      </c>
      <c r="C911" t="s">
        <v>2329</v>
      </c>
    </row>
    <row r="912" spans="1:3" hidden="1" x14ac:dyDescent="0.55000000000000004">
      <c r="A912">
        <v>3331478948</v>
      </c>
      <c r="B912">
        <v>21</v>
      </c>
      <c r="C912" t="s">
        <v>2330</v>
      </c>
    </row>
    <row r="913" spans="1:3" hidden="1" x14ac:dyDescent="0.55000000000000004">
      <c r="A913">
        <v>3331556416</v>
      </c>
      <c r="B913">
        <v>21</v>
      </c>
      <c r="C913" t="s">
        <v>2331</v>
      </c>
    </row>
    <row r="914" spans="1:3" hidden="1" x14ac:dyDescent="0.55000000000000004">
      <c r="A914">
        <v>3332544825</v>
      </c>
      <c r="B914">
        <v>21</v>
      </c>
      <c r="C914" t="s">
        <v>2332</v>
      </c>
    </row>
    <row r="915" spans="1:3" x14ac:dyDescent="0.55000000000000004">
      <c r="A915">
        <v>3355391002</v>
      </c>
      <c r="B915">
        <v>8</v>
      </c>
      <c r="C915" t="s">
        <v>2062</v>
      </c>
    </row>
    <row r="916" spans="1:3" x14ac:dyDescent="0.55000000000000004">
      <c r="A916">
        <v>3355514798</v>
      </c>
      <c r="B916">
        <v>11</v>
      </c>
      <c r="C916" t="s">
        <v>2062</v>
      </c>
    </row>
    <row r="917" spans="1:3" x14ac:dyDescent="0.55000000000000004">
      <c r="A917">
        <v>3355554307</v>
      </c>
      <c r="B917">
        <v>2</v>
      </c>
      <c r="C917" t="s">
        <v>2062</v>
      </c>
    </row>
    <row r="918" spans="1:3" x14ac:dyDescent="0.55000000000000004">
      <c r="A918">
        <v>3355571088</v>
      </c>
      <c r="B918">
        <v>6</v>
      </c>
      <c r="C918" t="s">
        <v>2062</v>
      </c>
    </row>
    <row r="919" spans="1:3" x14ac:dyDescent="0.55000000000000004">
      <c r="A919">
        <v>3355666545</v>
      </c>
      <c r="B919">
        <v>4</v>
      </c>
      <c r="C919" t="s">
        <v>2062</v>
      </c>
    </row>
    <row r="920" spans="1:3" x14ac:dyDescent="0.55000000000000004">
      <c r="A920">
        <v>3355700383</v>
      </c>
      <c r="B920">
        <v>1</v>
      </c>
      <c r="C920" t="s">
        <v>2062</v>
      </c>
    </row>
    <row r="921" spans="1:3" x14ac:dyDescent="0.55000000000000004">
      <c r="A921">
        <v>3355719957</v>
      </c>
      <c r="B921">
        <v>7</v>
      </c>
      <c r="C921" t="s">
        <v>2062</v>
      </c>
    </row>
    <row r="922" spans="1:3" x14ac:dyDescent="0.55000000000000004">
      <c r="A922">
        <v>3355768284</v>
      </c>
      <c r="B922">
        <v>14</v>
      </c>
      <c r="C922" t="s">
        <v>2062</v>
      </c>
    </row>
    <row r="923" spans="1:3" x14ac:dyDescent="0.55000000000000004">
      <c r="A923">
        <v>3355780736</v>
      </c>
      <c r="B923">
        <v>15</v>
      </c>
      <c r="C923" t="s">
        <v>2062</v>
      </c>
    </row>
    <row r="924" spans="1:3" x14ac:dyDescent="0.55000000000000004">
      <c r="A924">
        <v>3355802297</v>
      </c>
      <c r="B924">
        <v>16</v>
      </c>
      <c r="C924" t="s">
        <v>2062</v>
      </c>
    </row>
    <row r="925" spans="1:3" x14ac:dyDescent="0.55000000000000004">
      <c r="A925">
        <v>3355874667</v>
      </c>
      <c r="B925">
        <v>10</v>
      </c>
      <c r="C925" t="s">
        <v>2062</v>
      </c>
    </row>
    <row r="926" spans="1:3" x14ac:dyDescent="0.55000000000000004">
      <c r="A926">
        <v>3355912522</v>
      </c>
      <c r="B926">
        <v>12</v>
      </c>
      <c r="C926" t="s">
        <v>2062</v>
      </c>
    </row>
    <row r="927" spans="1:3" x14ac:dyDescent="0.55000000000000004">
      <c r="A927">
        <v>3356026664</v>
      </c>
      <c r="B927">
        <v>9</v>
      </c>
      <c r="C927" t="s">
        <v>2062</v>
      </c>
    </row>
    <row r="928" spans="1:3" x14ac:dyDescent="0.55000000000000004">
      <c r="A928">
        <v>3356033298</v>
      </c>
      <c r="B928">
        <v>5</v>
      </c>
      <c r="C928" t="s">
        <v>2062</v>
      </c>
    </row>
    <row r="929" spans="1:3" x14ac:dyDescent="0.55000000000000004">
      <c r="A929">
        <v>3356138419</v>
      </c>
      <c r="B929">
        <v>17</v>
      </c>
      <c r="C929" t="s">
        <v>2062</v>
      </c>
    </row>
    <row r="930" spans="1:3" x14ac:dyDescent="0.55000000000000004">
      <c r="A930">
        <v>3356202059</v>
      </c>
      <c r="B930">
        <v>13</v>
      </c>
      <c r="C930" t="s">
        <v>2062</v>
      </c>
    </row>
    <row r="931" spans="1:3" x14ac:dyDescent="0.55000000000000004">
      <c r="A931">
        <v>3356217527</v>
      </c>
      <c r="B931">
        <v>3</v>
      </c>
      <c r="C931" t="s">
        <v>2062</v>
      </c>
    </row>
    <row r="932" spans="1:3" hidden="1" x14ac:dyDescent="0.55000000000000004">
      <c r="A932">
        <v>3600357605</v>
      </c>
      <c r="B932">
        <v>24</v>
      </c>
      <c r="C932" t="s">
        <v>2027</v>
      </c>
    </row>
    <row r="933" spans="1:3" x14ac:dyDescent="0.55000000000000004">
      <c r="A933">
        <v>3600425625</v>
      </c>
      <c r="B933">
        <v>8</v>
      </c>
      <c r="C933" t="s">
        <v>2333</v>
      </c>
    </row>
    <row r="934" spans="1:3" x14ac:dyDescent="0.55000000000000004">
      <c r="A934">
        <v>3600426443</v>
      </c>
      <c r="B934">
        <v>8</v>
      </c>
      <c r="C934" t="s">
        <v>2028</v>
      </c>
    </row>
    <row r="935" spans="1:3" x14ac:dyDescent="0.55000000000000004">
      <c r="A935">
        <v>3600543232</v>
      </c>
      <c r="B935">
        <v>11</v>
      </c>
      <c r="C935" t="s">
        <v>2334</v>
      </c>
    </row>
    <row r="936" spans="1:3" x14ac:dyDescent="0.55000000000000004">
      <c r="A936">
        <v>3600544050</v>
      </c>
      <c r="B936">
        <v>11</v>
      </c>
      <c r="C936" t="s">
        <v>2028</v>
      </c>
    </row>
    <row r="937" spans="1:3" x14ac:dyDescent="0.55000000000000004">
      <c r="A937">
        <v>3600588986</v>
      </c>
      <c r="B937">
        <v>2</v>
      </c>
      <c r="C937" t="s">
        <v>2335</v>
      </c>
    </row>
    <row r="938" spans="1:3" x14ac:dyDescent="0.55000000000000004">
      <c r="A938">
        <v>3600589805</v>
      </c>
      <c r="B938">
        <v>2</v>
      </c>
      <c r="C938" t="s">
        <v>2028</v>
      </c>
    </row>
    <row r="939" spans="1:3" x14ac:dyDescent="0.55000000000000004">
      <c r="A939">
        <v>3600603497</v>
      </c>
      <c r="B939">
        <v>6</v>
      </c>
      <c r="C939" t="s">
        <v>2336</v>
      </c>
    </row>
    <row r="940" spans="1:3" x14ac:dyDescent="0.55000000000000004">
      <c r="A940">
        <v>3600604315</v>
      </c>
      <c r="B940">
        <v>6</v>
      </c>
      <c r="C940" t="s">
        <v>2028</v>
      </c>
    </row>
    <row r="941" spans="1:3" hidden="1" x14ac:dyDescent="0.55000000000000004">
      <c r="A941">
        <v>3600649083</v>
      </c>
      <c r="B941">
        <v>18</v>
      </c>
      <c r="C941" t="s">
        <v>2027</v>
      </c>
    </row>
    <row r="942" spans="1:3" x14ac:dyDescent="0.55000000000000004">
      <c r="A942">
        <v>3600701157</v>
      </c>
      <c r="B942">
        <v>4</v>
      </c>
      <c r="C942" t="s">
        <v>2337</v>
      </c>
    </row>
    <row r="943" spans="1:3" x14ac:dyDescent="0.55000000000000004">
      <c r="A943">
        <v>3600701975</v>
      </c>
      <c r="B943">
        <v>4</v>
      </c>
      <c r="C943" t="s">
        <v>2028</v>
      </c>
    </row>
    <row r="944" spans="1:3" x14ac:dyDescent="0.55000000000000004">
      <c r="A944">
        <v>3600735036</v>
      </c>
      <c r="B944">
        <v>1</v>
      </c>
      <c r="C944" t="s">
        <v>2338</v>
      </c>
    </row>
    <row r="945" spans="1:3" x14ac:dyDescent="0.55000000000000004">
      <c r="A945">
        <v>3600735854</v>
      </c>
      <c r="B945">
        <v>1</v>
      </c>
      <c r="C945" t="s">
        <v>2028</v>
      </c>
    </row>
    <row r="946" spans="1:3" x14ac:dyDescent="0.55000000000000004">
      <c r="A946">
        <v>3600754635</v>
      </c>
      <c r="B946">
        <v>7</v>
      </c>
      <c r="C946" t="s">
        <v>2339</v>
      </c>
    </row>
    <row r="947" spans="1:3" x14ac:dyDescent="0.55000000000000004">
      <c r="A947">
        <v>3600755454</v>
      </c>
      <c r="B947">
        <v>7</v>
      </c>
      <c r="C947" t="s">
        <v>2028</v>
      </c>
    </row>
    <row r="948" spans="1:3" hidden="1" x14ac:dyDescent="0.55000000000000004">
      <c r="A948">
        <v>3600795058</v>
      </c>
      <c r="B948">
        <v>20</v>
      </c>
      <c r="C948" t="s">
        <v>2027</v>
      </c>
    </row>
    <row r="949" spans="1:3" x14ac:dyDescent="0.55000000000000004">
      <c r="A949">
        <v>3600802860</v>
      </c>
      <c r="B949">
        <v>14</v>
      </c>
      <c r="C949" t="s">
        <v>2340</v>
      </c>
    </row>
    <row r="950" spans="1:3" x14ac:dyDescent="0.55000000000000004">
      <c r="A950">
        <v>3600803678</v>
      </c>
      <c r="B950">
        <v>14</v>
      </c>
      <c r="C950" t="s">
        <v>2028</v>
      </c>
    </row>
    <row r="951" spans="1:3" x14ac:dyDescent="0.55000000000000004">
      <c r="A951">
        <v>3600815161</v>
      </c>
      <c r="B951">
        <v>15</v>
      </c>
      <c r="C951" t="s">
        <v>2341</v>
      </c>
    </row>
    <row r="952" spans="1:3" x14ac:dyDescent="0.55000000000000004">
      <c r="A952">
        <v>3600815980</v>
      </c>
      <c r="B952">
        <v>15</v>
      </c>
      <c r="C952" t="s">
        <v>2028</v>
      </c>
    </row>
    <row r="953" spans="1:3" x14ac:dyDescent="0.55000000000000004">
      <c r="A953">
        <v>3600833620</v>
      </c>
      <c r="B953">
        <v>16</v>
      </c>
      <c r="C953" t="s">
        <v>2342</v>
      </c>
    </row>
    <row r="954" spans="1:3" x14ac:dyDescent="0.55000000000000004">
      <c r="A954">
        <v>3600834439</v>
      </c>
      <c r="B954">
        <v>16</v>
      </c>
      <c r="C954" t="s">
        <v>2028</v>
      </c>
    </row>
    <row r="955" spans="1:3" x14ac:dyDescent="0.55000000000000004">
      <c r="A955">
        <v>3600909322</v>
      </c>
      <c r="B955">
        <v>10</v>
      </c>
      <c r="C955" t="s">
        <v>2343</v>
      </c>
    </row>
    <row r="956" spans="1:3" x14ac:dyDescent="0.55000000000000004">
      <c r="A956">
        <v>3600910140</v>
      </c>
      <c r="B956">
        <v>10</v>
      </c>
      <c r="C956" t="s">
        <v>2028</v>
      </c>
    </row>
    <row r="957" spans="1:3" x14ac:dyDescent="0.55000000000000004">
      <c r="A957">
        <v>3600947175</v>
      </c>
      <c r="B957">
        <v>12</v>
      </c>
      <c r="C957" t="s">
        <v>2344</v>
      </c>
    </row>
    <row r="958" spans="1:3" x14ac:dyDescent="0.55000000000000004">
      <c r="A958">
        <v>3600947994</v>
      </c>
      <c r="B958">
        <v>12</v>
      </c>
      <c r="C958" t="s">
        <v>2028</v>
      </c>
    </row>
    <row r="959" spans="1:3" hidden="1" x14ac:dyDescent="0.55000000000000004">
      <c r="A959">
        <v>3600985635</v>
      </c>
      <c r="B959">
        <v>22</v>
      </c>
      <c r="C959" t="s">
        <v>2027</v>
      </c>
    </row>
    <row r="960" spans="1:3" hidden="1" x14ac:dyDescent="0.55000000000000004">
      <c r="A960">
        <v>3601041636</v>
      </c>
      <c r="B960">
        <v>19</v>
      </c>
      <c r="C960" t="s">
        <v>2027</v>
      </c>
    </row>
    <row r="961" spans="1:3" x14ac:dyDescent="0.55000000000000004">
      <c r="A961">
        <v>3601061347</v>
      </c>
      <c r="B961">
        <v>9</v>
      </c>
      <c r="C961" t="s">
        <v>2345</v>
      </c>
    </row>
    <row r="962" spans="1:3" x14ac:dyDescent="0.55000000000000004">
      <c r="A962">
        <v>3601062165</v>
      </c>
      <c r="B962">
        <v>9</v>
      </c>
      <c r="C962" t="s">
        <v>2028</v>
      </c>
    </row>
    <row r="963" spans="1:3" x14ac:dyDescent="0.55000000000000004">
      <c r="A963">
        <v>3601067951</v>
      </c>
      <c r="B963">
        <v>5</v>
      </c>
      <c r="C963" t="s">
        <v>2346</v>
      </c>
    </row>
    <row r="964" spans="1:3" x14ac:dyDescent="0.55000000000000004">
      <c r="A964">
        <v>3601068769</v>
      </c>
      <c r="B964">
        <v>5</v>
      </c>
      <c r="C964" t="s">
        <v>2028</v>
      </c>
    </row>
    <row r="965" spans="1:3" x14ac:dyDescent="0.55000000000000004">
      <c r="A965">
        <v>3601169727</v>
      </c>
      <c r="B965">
        <v>17</v>
      </c>
      <c r="C965" t="s">
        <v>2347</v>
      </c>
    </row>
    <row r="966" spans="1:3" x14ac:dyDescent="0.55000000000000004">
      <c r="A966">
        <v>3601170546</v>
      </c>
      <c r="B966">
        <v>17</v>
      </c>
      <c r="C966" t="s">
        <v>2028</v>
      </c>
    </row>
    <row r="967" spans="1:3" hidden="1" x14ac:dyDescent="0.55000000000000004">
      <c r="A967">
        <v>3601229248</v>
      </c>
      <c r="B967">
        <v>21</v>
      </c>
      <c r="C967" t="s">
        <v>2027</v>
      </c>
    </row>
    <row r="968" spans="1:3" x14ac:dyDescent="0.55000000000000004">
      <c r="A968">
        <v>3601236553</v>
      </c>
      <c r="B968">
        <v>13</v>
      </c>
      <c r="C968" t="s">
        <v>2348</v>
      </c>
    </row>
    <row r="969" spans="1:3" x14ac:dyDescent="0.55000000000000004">
      <c r="A969">
        <v>3601237372</v>
      </c>
      <c r="B969">
        <v>13</v>
      </c>
      <c r="C969" t="s">
        <v>2028</v>
      </c>
    </row>
    <row r="970" spans="1:3" x14ac:dyDescent="0.55000000000000004">
      <c r="A970">
        <v>3601251709</v>
      </c>
      <c r="B970">
        <v>3</v>
      </c>
      <c r="C970" t="s">
        <v>2349</v>
      </c>
    </row>
    <row r="971" spans="1:3" x14ac:dyDescent="0.55000000000000004">
      <c r="A971">
        <v>3601252527</v>
      </c>
      <c r="B971">
        <v>3</v>
      </c>
      <c r="C971" t="s">
        <v>2028</v>
      </c>
    </row>
    <row r="972" spans="1:3" hidden="1" x14ac:dyDescent="0.55000000000000004">
      <c r="A972">
        <v>3601267804</v>
      </c>
      <c r="B972">
        <v>23</v>
      </c>
      <c r="C972" t="s">
        <v>2027</v>
      </c>
    </row>
    <row r="973" spans="1:3" x14ac:dyDescent="0.55000000000000004">
      <c r="A973">
        <v>3630423496</v>
      </c>
      <c r="B973">
        <v>8</v>
      </c>
      <c r="C973" t="s">
        <v>2350</v>
      </c>
    </row>
    <row r="974" spans="1:3" hidden="1" x14ac:dyDescent="0.55000000000000004">
      <c r="A974">
        <v>3630513188</v>
      </c>
      <c r="B974">
        <v>21</v>
      </c>
      <c r="C974" t="s">
        <v>2351</v>
      </c>
    </row>
    <row r="975" spans="1:3" x14ac:dyDescent="0.55000000000000004">
      <c r="A975">
        <v>3630541187</v>
      </c>
      <c r="B975">
        <v>11</v>
      </c>
      <c r="C975" t="s">
        <v>2350</v>
      </c>
    </row>
    <row r="976" spans="1:3" x14ac:dyDescent="0.55000000000000004">
      <c r="A976">
        <v>3630586847</v>
      </c>
      <c r="B976">
        <v>2</v>
      </c>
      <c r="C976" t="s">
        <v>2350</v>
      </c>
    </row>
    <row r="977" spans="1:3" x14ac:dyDescent="0.55000000000000004">
      <c r="A977">
        <v>3630601383</v>
      </c>
      <c r="B977">
        <v>6</v>
      </c>
      <c r="C977" t="s">
        <v>2350</v>
      </c>
    </row>
    <row r="978" spans="1:3" hidden="1" x14ac:dyDescent="0.55000000000000004">
      <c r="A978">
        <v>3630618339</v>
      </c>
      <c r="B978">
        <v>21</v>
      </c>
      <c r="C978" t="s">
        <v>2352</v>
      </c>
    </row>
    <row r="979" spans="1:3" hidden="1" x14ac:dyDescent="0.55000000000000004">
      <c r="A979">
        <v>3630679730</v>
      </c>
      <c r="B979">
        <v>21</v>
      </c>
      <c r="C979" t="s">
        <v>2353</v>
      </c>
    </row>
    <row r="980" spans="1:3" x14ac:dyDescent="0.55000000000000004">
      <c r="A980">
        <v>3630699085</v>
      </c>
      <c r="B980">
        <v>4</v>
      </c>
      <c r="C980" t="s">
        <v>2350</v>
      </c>
    </row>
    <row r="981" spans="1:3" x14ac:dyDescent="0.55000000000000004">
      <c r="A981">
        <v>3630732923</v>
      </c>
      <c r="B981">
        <v>1</v>
      </c>
      <c r="C981" t="s">
        <v>2350</v>
      </c>
    </row>
    <row r="982" spans="1:3" hidden="1" x14ac:dyDescent="0.55000000000000004">
      <c r="A982">
        <v>3630748301</v>
      </c>
      <c r="B982">
        <v>21</v>
      </c>
      <c r="C982" t="s">
        <v>2354</v>
      </c>
    </row>
    <row r="983" spans="1:3" x14ac:dyDescent="0.55000000000000004">
      <c r="A983">
        <v>3630752497</v>
      </c>
      <c r="B983">
        <v>7</v>
      </c>
      <c r="C983" t="s">
        <v>2350</v>
      </c>
    </row>
    <row r="984" spans="1:3" hidden="1" x14ac:dyDescent="0.55000000000000004">
      <c r="A984">
        <v>3630765632</v>
      </c>
      <c r="B984">
        <v>21</v>
      </c>
      <c r="C984" t="s">
        <v>2355</v>
      </c>
    </row>
    <row r="985" spans="1:3" x14ac:dyDescent="0.55000000000000004">
      <c r="A985">
        <v>3630800824</v>
      </c>
      <c r="B985">
        <v>14</v>
      </c>
      <c r="C985" t="s">
        <v>2350</v>
      </c>
    </row>
    <row r="986" spans="1:3" hidden="1" x14ac:dyDescent="0.55000000000000004">
      <c r="A986">
        <v>3630806466</v>
      </c>
      <c r="B986">
        <v>21</v>
      </c>
      <c r="C986" t="s">
        <v>2356</v>
      </c>
    </row>
    <row r="987" spans="1:3" x14ac:dyDescent="0.55000000000000004">
      <c r="A987">
        <v>3630813276</v>
      </c>
      <c r="B987">
        <v>15</v>
      </c>
      <c r="C987" t="s">
        <v>2350</v>
      </c>
    </row>
    <row r="988" spans="1:3" x14ac:dyDescent="0.55000000000000004">
      <c r="A988">
        <v>3630831481</v>
      </c>
      <c r="B988">
        <v>16</v>
      </c>
      <c r="C988" t="s">
        <v>2350</v>
      </c>
    </row>
    <row r="989" spans="1:3" hidden="1" x14ac:dyDescent="0.55000000000000004">
      <c r="A989">
        <v>3630859993</v>
      </c>
      <c r="B989">
        <v>21</v>
      </c>
      <c r="C989" t="s">
        <v>2357</v>
      </c>
    </row>
    <row r="990" spans="1:3" hidden="1" x14ac:dyDescent="0.55000000000000004">
      <c r="A990">
        <v>3630894671</v>
      </c>
      <c r="B990">
        <v>21</v>
      </c>
      <c r="C990" t="s">
        <v>2358</v>
      </c>
    </row>
    <row r="991" spans="1:3" x14ac:dyDescent="0.55000000000000004">
      <c r="A991">
        <v>3630907207</v>
      </c>
      <c r="B991">
        <v>10</v>
      </c>
      <c r="C991" t="s">
        <v>2350</v>
      </c>
    </row>
    <row r="992" spans="1:3" x14ac:dyDescent="0.55000000000000004">
      <c r="A992">
        <v>3630945062</v>
      </c>
      <c r="B992">
        <v>12</v>
      </c>
      <c r="C992" t="s">
        <v>2350</v>
      </c>
    </row>
    <row r="993" spans="1:3" x14ac:dyDescent="0.55000000000000004">
      <c r="A993">
        <v>3631059204</v>
      </c>
      <c r="B993">
        <v>9</v>
      </c>
      <c r="C993" t="s">
        <v>2350</v>
      </c>
    </row>
    <row r="994" spans="1:3" x14ac:dyDescent="0.55000000000000004">
      <c r="A994">
        <v>3631065883</v>
      </c>
      <c r="B994">
        <v>5</v>
      </c>
      <c r="C994" t="s">
        <v>2350</v>
      </c>
    </row>
    <row r="995" spans="1:3" hidden="1" x14ac:dyDescent="0.55000000000000004">
      <c r="A995">
        <v>3631125295</v>
      </c>
      <c r="B995">
        <v>21</v>
      </c>
      <c r="C995" t="s">
        <v>2359</v>
      </c>
    </row>
    <row r="996" spans="1:3" x14ac:dyDescent="0.55000000000000004">
      <c r="A996">
        <v>3631167588</v>
      </c>
      <c r="B996">
        <v>17</v>
      </c>
      <c r="C996" t="s">
        <v>2350</v>
      </c>
    </row>
    <row r="997" spans="1:3" hidden="1" x14ac:dyDescent="0.55000000000000004">
      <c r="A997">
        <v>3631199991</v>
      </c>
      <c r="B997">
        <v>21</v>
      </c>
      <c r="C997" t="s">
        <v>2360</v>
      </c>
    </row>
    <row r="998" spans="1:3" hidden="1" x14ac:dyDescent="0.55000000000000004">
      <c r="A998">
        <v>3631232803</v>
      </c>
      <c r="B998">
        <v>21</v>
      </c>
      <c r="C998" t="s">
        <v>2361</v>
      </c>
    </row>
    <row r="999" spans="1:3" x14ac:dyDescent="0.55000000000000004">
      <c r="A999">
        <v>3631234599</v>
      </c>
      <c r="B999">
        <v>13</v>
      </c>
      <c r="C999" t="s">
        <v>2350</v>
      </c>
    </row>
    <row r="1000" spans="1:3" x14ac:dyDescent="0.55000000000000004">
      <c r="A1000">
        <v>3631250067</v>
      </c>
      <c r="B1000">
        <v>3</v>
      </c>
      <c r="C1000" t="s">
        <v>2350</v>
      </c>
    </row>
    <row r="1001" spans="1:3" hidden="1" x14ac:dyDescent="0.55000000000000004">
      <c r="A1001">
        <v>3631299781</v>
      </c>
      <c r="B1001">
        <v>21</v>
      </c>
      <c r="C1001" t="s">
        <v>2362</v>
      </c>
    </row>
    <row r="1002" spans="1:3" hidden="1" x14ac:dyDescent="0.55000000000000004">
      <c r="A1002">
        <v>3631323560</v>
      </c>
      <c r="B1002">
        <v>21</v>
      </c>
      <c r="C1002" t="s">
        <v>2363</v>
      </c>
    </row>
    <row r="1003" spans="1:3" hidden="1" x14ac:dyDescent="0.55000000000000004">
      <c r="A1003">
        <v>3631397223</v>
      </c>
      <c r="B1003">
        <v>21</v>
      </c>
      <c r="C1003" t="s">
        <v>2364</v>
      </c>
    </row>
    <row r="1004" spans="1:3" hidden="1" x14ac:dyDescent="0.55000000000000004">
      <c r="A1004">
        <v>3631492059</v>
      </c>
      <c r="B1004">
        <v>21</v>
      </c>
      <c r="C1004" t="s">
        <v>2365</v>
      </c>
    </row>
    <row r="1005" spans="1:3" hidden="1" x14ac:dyDescent="0.55000000000000004">
      <c r="A1005">
        <v>3631527597</v>
      </c>
      <c r="B1005">
        <v>21</v>
      </c>
      <c r="C1005" t="s">
        <v>2366</v>
      </c>
    </row>
    <row r="1006" spans="1:3" hidden="1" x14ac:dyDescent="0.55000000000000004">
      <c r="A1006">
        <v>3631551794</v>
      </c>
      <c r="B1006">
        <v>21</v>
      </c>
      <c r="C1006" t="s">
        <v>2367</v>
      </c>
    </row>
    <row r="1007" spans="1:3" x14ac:dyDescent="0.55000000000000004">
      <c r="A1007">
        <v>3655422187</v>
      </c>
      <c r="B1007">
        <v>8</v>
      </c>
      <c r="C1007" t="s">
        <v>2062</v>
      </c>
    </row>
    <row r="1008" spans="1:3" x14ac:dyDescent="0.55000000000000004">
      <c r="A1008">
        <v>3655539878</v>
      </c>
      <c r="B1008">
        <v>11</v>
      </c>
      <c r="C1008" t="s">
        <v>2062</v>
      </c>
    </row>
    <row r="1009" spans="1:3" x14ac:dyDescent="0.55000000000000004">
      <c r="A1009">
        <v>3655585538</v>
      </c>
      <c r="B1009">
        <v>2</v>
      </c>
      <c r="C1009" t="s">
        <v>2062</v>
      </c>
    </row>
    <row r="1010" spans="1:3" x14ac:dyDescent="0.55000000000000004">
      <c r="A1010">
        <v>3655600074</v>
      </c>
      <c r="B1010">
        <v>6</v>
      </c>
      <c r="C1010" t="s">
        <v>2062</v>
      </c>
    </row>
    <row r="1011" spans="1:3" x14ac:dyDescent="0.55000000000000004">
      <c r="A1011">
        <v>3655697821</v>
      </c>
      <c r="B1011">
        <v>4</v>
      </c>
      <c r="C1011" t="s">
        <v>2062</v>
      </c>
    </row>
    <row r="1012" spans="1:3" x14ac:dyDescent="0.55000000000000004">
      <c r="A1012">
        <v>3655731659</v>
      </c>
      <c r="B1012">
        <v>1</v>
      </c>
      <c r="C1012" t="s">
        <v>2062</v>
      </c>
    </row>
    <row r="1013" spans="1:3" x14ac:dyDescent="0.55000000000000004">
      <c r="A1013">
        <v>3655751233</v>
      </c>
      <c r="B1013">
        <v>7</v>
      </c>
      <c r="C1013" t="s">
        <v>2062</v>
      </c>
    </row>
    <row r="1014" spans="1:3" x14ac:dyDescent="0.55000000000000004">
      <c r="A1014">
        <v>3655799560</v>
      </c>
      <c r="B1014">
        <v>14</v>
      </c>
      <c r="C1014" t="s">
        <v>2062</v>
      </c>
    </row>
    <row r="1015" spans="1:3" x14ac:dyDescent="0.55000000000000004">
      <c r="A1015">
        <v>3655812012</v>
      </c>
      <c r="B1015">
        <v>15</v>
      </c>
      <c r="C1015" t="s">
        <v>2062</v>
      </c>
    </row>
    <row r="1016" spans="1:3" x14ac:dyDescent="0.55000000000000004">
      <c r="A1016">
        <v>3655830263</v>
      </c>
      <c r="B1016">
        <v>16</v>
      </c>
      <c r="C1016" t="s">
        <v>2062</v>
      </c>
    </row>
    <row r="1017" spans="1:3" x14ac:dyDescent="0.55000000000000004">
      <c r="A1017">
        <v>3655905943</v>
      </c>
      <c r="B1017">
        <v>10</v>
      </c>
      <c r="C1017" t="s">
        <v>2062</v>
      </c>
    </row>
    <row r="1018" spans="1:3" x14ac:dyDescent="0.55000000000000004">
      <c r="A1018">
        <v>3655943798</v>
      </c>
      <c r="B1018">
        <v>12</v>
      </c>
      <c r="C1018" t="s">
        <v>2062</v>
      </c>
    </row>
    <row r="1019" spans="1:3" x14ac:dyDescent="0.55000000000000004">
      <c r="A1019">
        <v>3656057940</v>
      </c>
      <c r="B1019">
        <v>9</v>
      </c>
      <c r="C1019" t="s">
        <v>2062</v>
      </c>
    </row>
    <row r="1020" spans="1:3" x14ac:dyDescent="0.55000000000000004">
      <c r="A1020">
        <v>3656064620</v>
      </c>
      <c r="B1020">
        <v>5</v>
      </c>
      <c r="C1020" t="s">
        <v>2062</v>
      </c>
    </row>
    <row r="1021" spans="1:3" x14ac:dyDescent="0.55000000000000004">
      <c r="A1021">
        <v>3656166279</v>
      </c>
      <c r="B1021">
        <v>17</v>
      </c>
      <c r="C1021" t="s">
        <v>2062</v>
      </c>
    </row>
    <row r="1022" spans="1:3" x14ac:dyDescent="0.55000000000000004">
      <c r="A1022">
        <v>3656233335</v>
      </c>
      <c r="B1022">
        <v>13</v>
      </c>
      <c r="C1022" t="s">
        <v>2062</v>
      </c>
    </row>
    <row r="1023" spans="1:3" x14ac:dyDescent="0.55000000000000004">
      <c r="A1023">
        <v>3656248803</v>
      </c>
      <c r="B1023">
        <v>3</v>
      </c>
      <c r="C1023" t="s">
        <v>2062</v>
      </c>
    </row>
    <row r="1024" spans="1:3" hidden="1" x14ac:dyDescent="0.55000000000000004">
      <c r="A1024">
        <v>3900357605</v>
      </c>
      <c r="B1024">
        <v>24</v>
      </c>
      <c r="C1024" t="s">
        <v>2027</v>
      </c>
    </row>
    <row r="1025" spans="1:3" x14ac:dyDescent="0.55000000000000004">
      <c r="A1025">
        <v>3900390962</v>
      </c>
      <c r="B1025">
        <v>8</v>
      </c>
      <c r="C1025" t="s">
        <v>2028</v>
      </c>
    </row>
    <row r="1026" spans="1:3" x14ac:dyDescent="0.55000000000000004">
      <c r="A1026">
        <v>3900426764</v>
      </c>
      <c r="B1026">
        <v>8</v>
      </c>
      <c r="C1026" t="s">
        <v>2368</v>
      </c>
    </row>
    <row r="1027" spans="1:3" x14ac:dyDescent="0.55000000000000004">
      <c r="A1027">
        <v>3900508653</v>
      </c>
      <c r="B1027">
        <v>11</v>
      </c>
      <c r="C1027" t="s">
        <v>2028</v>
      </c>
    </row>
    <row r="1028" spans="1:3" x14ac:dyDescent="0.55000000000000004">
      <c r="A1028">
        <v>3900544391</v>
      </c>
      <c r="B1028">
        <v>11</v>
      </c>
      <c r="C1028" t="s">
        <v>2369</v>
      </c>
    </row>
    <row r="1029" spans="1:3" x14ac:dyDescent="0.55000000000000004">
      <c r="A1029">
        <v>3900554313</v>
      </c>
      <c r="B1029">
        <v>2</v>
      </c>
      <c r="C1029" t="s">
        <v>2028</v>
      </c>
    </row>
    <row r="1030" spans="1:3" x14ac:dyDescent="0.55000000000000004">
      <c r="A1030">
        <v>3900568849</v>
      </c>
      <c r="B1030">
        <v>6</v>
      </c>
      <c r="C1030" t="s">
        <v>2028</v>
      </c>
    </row>
    <row r="1031" spans="1:3" x14ac:dyDescent="0.55000000000000004">
      <c r="A1031">
        <v>3900590201</v>
      </c>
      <c r="B1031">
        <v>2</v>
      </c>
      <c r="C1031" t="s">
        <v>2370</v>
      </c>
    </row>
    <row r="1032" spans="1:3" x14ac:dyDescent="0.55000000000000004">
      <c r="A1032">
        <v>3900604611</v>
      </c>
      <c r="B1032">
        <v>6</v>
      </c>
      <c r="C1032" t="s">
        <v>2371</v>
      </c>
    </row>
    <row r="1033" spans="1:3" hidden="1" x14ac:dyDescent="0.55000000000000004">
      <c r="A1033">
        <v>3900649083</v>
      </c>
      <c r="B1033">
        <v>18</v>
      </c>
      <c r="C1033" t="s">
        <v>2027</v>
      </c>
    </row>
    <row r="1034" spans="1:3" x14ac:dyDescent="0.55000000000000004">
      <c r="A1034">
        <v>3900666551</v>
      </c>
      <c r="B1034">
        <v>4</v>
      </c>
      <c r="C1034" t="s">
        <v>2028</v>
      </c>
    </row>
    <row r="1035" spans="1:3" x14ac:dyDescent="0.55000000000000004">
      <c r="A1035">
        <v>3900700389</v>
      </c>
      <c r="B1035">
        <v>1</v>
      </c>
      <c r="C1035" t="s">
        <v>2028</v>
      </c>
    </row>
    <row r="1036" spans="1:3" x14ac:dyDescent="0.55000000000000004">
      <c r="A1036">
        <v>3900702446</v>
      </c>
      <c r="B1036">
        <v>4</v>
      </c>
      <c r="C1036" t="s">
        <v>2372</v>
      </c>
    </row>
    <row r="1037" spans="1:3" x14ac:dyDescent="0.55000000000000004">
      <c r="A1037">
        <v>3900719963</v>
      </c>
      <c r="B1037">
        <v>7</v>
      </c>
      <c r="C1037" t="s">
        <v>2028</v>
      </c>
    </row>
    <row r="1038" spans="1:3" x14ac:dyDescent="0.55000000000000004">
      <c r="A1038">
        <v>3900736232</v>
      </c>
      <c r="B1038">
        <v>1</v>
      </c>
      <c r="C1038" t="s">
        <v>2373</v>
      </c>
    </row>
    <row r="1039" spans="1:3" x14ac:dyDescent="0.55000000000000004">
      <c r="A1039">
        <v>3900755769</v>
      </c>
      <c r="B1039">
        <v>7</v>
      </c>
      <c r="C1039" t="s">
        <v>2374</v>
      </c>
    </row>
    <row r="1040" spans="1:3" x14ac:dyDescent="0.55000000000000004">
      <c r="A1040">
        <v>3900768290</v>
      </c>
      <c r="B1040">
        <v>14</v>
      </c>
      <c r="C1040" t="s">
        <v>2028</v>
      </c>
    </row>
    <row r="1041" spans="1:3" x14ac:dyDescent="0.55000000000000004">
      <c r="A1041">
        <v>3900780742</v>
      </c>
      <c r="B1041">
        <v>15</v>
      </c>
      <c r="C1041" t="s">
        <v>2028</v>
      </c>
    </row>
    <row r="1042" spans="1:3" hidden="1" x14ac:dyDescent="0.55000000000000004">
      <c r="A1042">
        <v>3900795058</v>
      </c>
      <c r="B1042">
        <v>20</v>
      </c>
      <c r="C1042" t="s">
        <v>2027</v>
      </c>
    </row>
    <row r="1043" spans="1:3" x14ac:dyDescent="0.55000000000000004">
      <c r="A1043">
        <v>3900798948</v>
      </c>
      <c r="B1043">
        <v>16</v>
      </c>
      <c r="C1043" t="s">
        <v>2028</v>
      </c>
    </row>
    <row r="1044" spans="1:3" x14ac:dyDescent="0.55000000000000004">
      <c r="A1044">
        <v>3900804005</v>
      </c>
      <c r="B1044">
        <v>14</v>
      </c>
      <c r="C1044" t="s">
        <v>2375</v>
      </c>
    </row>
    <row r="1045" spans="1:3" x14ac:dyDescent="0.55000000000000004">
      <c r="A1045">
        <v>3900816375</v>
      </c>
      <c r="B1045">
        <v>15</v>
      </c>
      <c r="C1045" t="s">
        <v>2376</v>
      </c>
    </row>
    <row r="1046" spans="1:3" x14ac:dyDescent="0.55000000000000004">
      <c r="A1046">
        <v>3900834821</v>
      </c>
      <c r="B1046">
        <v>16</v>
      </c>
      <c r="C1046" t="s">
        <v>2377</v>
      </c>
    </row>
    <row r="1047" spans="1:3" x14ac:dyDescent="0.55000000000000004">
      <c r="A1047">
        <v>3900874673</v>
      </c>
      <c r="B1047">
        <v>10</v>
      </c>
      <c r="C1047" t="s">
        <v>2028</v>
      </c>
    </row>
    <row r="1048" spans="1:3" x14ac:dyDescent="0.55000000000000004">
      <c r="A1048">
        <v>3900910455</v>
      </c>
      <c r="B1048">
        <v>10</v>
      </c>
      <c r="C1048" t="s">
        <v>2378</v>
      </c>
    </row>
    <row r="1049" spans="1:3" x14ac:dyDescent="0.55000000000000004">
      <c r="A1049">
        <v>3900912528</v>
      </c>
      <c r="B1049">
        <v>12</v>
      </c>
      <c r="C1049" t="s">
        <v>2028</v>
      </c>
    </row>
    <row r="1050" spans="1:3" x14ac:dyDescent="0.55000000000000004">
      <c r="A1050">
        <v>3900948321</v>
      </c>
      <c r="B1050">
        <v>12</v>
      </c>
      <c r="C1050" t="s">
        <v>2379</v>
      </c>
    </row>
    <row r="1051" spans="1:3" hidden="1" x14ac:dyDescent="0.55000000000000004">
      <c r="A1051">
        <v>3900985635</v>
      </c>
      <c r="B1051">
        <v>22</v>
      </c>
      <c r="C1051" t="s">
        <v>2027</v>
      </c>
    </row>
    <row r="1052" spans="1:3" x14ac:dyDescent="0.55000000000000004">
      <c r="A1052">
        <v>3901026670</v>
      </c>
      <c r="B1052">
        <v>9</v>
      </c>
      <c r="C1052" t="s">
        <v>2028</v>
      </c>
    </row>
    <row r="1053" spans="1:3" x14ac:dyDescent="0.55000000000000004">
      <c r="A1053">
        <v>3901033304</v>
      </c>
      <c r="B1053">
        <v>5</v>
      </c>
      <c r="C1053" t="s">
        <v>2028</v>
      </c>
    </row>
    <row r="1054" spans="1:3" hidden="1" x14ac:dyDescent="0.55000000000000004">
      <c r="A1054">
        <v>3901041636</v>
      </c>
      <c r="B1054">
        <v>19</v>
      </c>
      <c r="C1054" t="s">
        <v>2027</v>
      </c>
    </row>
    <row r="1055" spans="1:3" x14ac:dyDescent="0.55000000000000004">
      <c r="A1055">
        <v>3901062477</v>
      </c>
      <c r="B1055">
        <v>9</v>
      </c>
      <c r="C1055" t="s">
        <v>2380</v>
      </c>
    </row>
    <row r="1056" spans="1:3" x14ac:dyDescent="0.55000000000000004">
      <c r="A1056">
        <v>3901069178</v>
      </c>
      <c r="B1056">
        <v>5</v>
      </c>
      <c r="C1056" t="s">
        <v>2381</v>
      </c>
    </row>
    <row r="1057" spans="1:3" x14ac:dyDescent="0.55000000000000004">
      <c r="A1057">
        <v>3901135055</v>
      </c>
      <c r="B1057">
        <v>17</v>
      </c>
      <c r="C1057" t="s">
        <v>2028</v>
      </c>
    </row>
    <row r="1058" spans="1:3" x14ac:dyDescent="0.55000000000000004">
      <c r="A1058">
        <v>3901170848</v>
      </c>
      <c r="B1058">
        <v>17</v>
      </c>
      <c r="C1058" t="s">
        <v>2382</v>
      </c>
    </row>
    <row r="1059" spans="1:3" x14ac:dyDescent="0.55000000000000004">
      <c r="A1059">
        <v>3901202065</v>
      </c>
      <c r="B1059">
        <v>13</v>
      </c>
      <c r="C1059" t="s">
        <v>2028</v>
      </c>
    </row>
    <row r="1060" spans="1:3" x14ac:dyDescent="0.55000000000000004">
      <c r="A1060">
        <v>3901217533</v>
      </c>
      <c r="B1060">
        <v>3</v>
      </c>
      <c r="C1060" t="s">
        <v>2028</v>
      </c>
    </row>
    <row r="1061" spans="1:3" hidden="1" x14ac:dyDescent="0.55000000000000004">
      <c r="A1061">
        <v>3901229248</v>
      </c>
      <c r="B1061">
        <v>21</v>
      </c>
      <c r="C1061" t="s">
        <v>2027</v>
      </c>
    </row>
    <row r="1062" spans="1:3" x14ac:dyDescent="0.55000000000000004">
      <c r="A1062">
        <v>3901237838</v>
      </c>
      <c r="B1062">
        <v>13</v>
      </c>
      <c r="C1062" t="s">
        <v>2383</v>
      </c>
    </row>
    <row r="1063" spans="1:3" x14ac:dyDescent="0.55000000000000004">
      <c r="A1063">
        <v>3901253189</v>
      </c>
      <c r="B1063">
        <v>3</v>
      </c>
      <c r="C1063" t="s">
        <v>2384</v>
      </c>
    </row>
    <row r="1064" spans="1:3" hidden="1" x14ac:dyDescent="0.55000000000000004">
      <c r="A1064">
        <v>3901267804</v>
      </c>
      <c r="B1064">
        <v>23</v>
      </c>
      <c r="C1064" t="s">
        <v>2027</v>
      </c>
    </row>
    <row r="1065" spans="1:3" x14ac:dyDescent="0.55000000000000004">
      <c r="A1065">
        <v>3930392265</v>
      </c>
      <c r="B1065">
        <v>8</v>
      </c>
      <c r="C1065" t="s">
        <v>2385</v>
      </c>
    </row>
    <row r="1066" spans="1:3" x14ac:dyDescent="0.55000000000000004">
      <c r="A1066">
        <v>3930509956</v>
      </c>
      <c r="B1066">
        <v>11</v>
      </c>
      <c r="C1066" t="s">
        <v>2385</v>
      </c>
    </row>
    <row r="1067" spans="1:3" x14ac:dyDescent="0.55000000000000004">
      <c r="A1067">
        <v>3930555616</v>
      </c>
      <c r="B1067">
        <v>2</v>
      </c>
      <c r="C1067" t="s">
        <v>2385</v>
      </c>
    </row>
    <row r="1068" spans="1:3" x14ac:dyDescent="0.55000000000000004">
      <c r="A1068">
        <v>3930572562</v>
      </c>
      <c r="B1068">
        <v>6</v>
      </c>
      <c r="C1068" t="s">
        <v>2385</v>
      </c>
    </row>
    <row r="1069" spans="1:3" hidden="1" x14ac:dyDescent="0.55000000000000004">
      <c r="A1069">
        <v>3930650865</v>
      </c>
      <c r="B1069">
        <v>21</v>
      </c>
      <c r="C1069" t="s">
        <v>2386</v>
      </c>
    </row>
    <row r="1070" spans="1:3" x14ac:dyDescent="0.55000000000000004">
      <c r="A1070">
        <v>3930671424</v>
      </c>
      <c r="B1070">
        <v>4</v>
      </c>
      <c r="C1070" t="s">
        <v>2385</v>
      </c>
    </row>
    <row r="1071" spans="1:3" hidden="1" x14ac:dyDescent="0.55000000000000004">
      <c r="A1071">
        <v>3930709482</v>
      </c>
      <c r="B1071">
        <v>21</v>
      </c>
      <c r="C1071" t="s">
        <v>2387</v>
      </c>
    </row>
    <row r="1072" spans="1:3" x14ac:dyDescent="0.55000000000000004">
      <c r="A1072">
        <v>3930711521</v>
      </c>
      <c r="B1072">
        <v>1</v>
      </c>
      <c r="C1072" t="s">
        <v>2385</v>
      </c>
    </row>
    <row r="1073" spans="1:3" x14ac:dyDescent="0.55000000000000004">
      <c r="A1073">
        <v>3930723076</v>
      </c>
      <c r="B1073">
        <v>7</v>
      </c>
      <c r="C1073" t="s">
        <v>2385</v>
      </c>
    </row>
    <row r="1074" spans="1:3" x14ac:dyDescent="0.55000000000000004">
      <c r="A1074">
        <v>3930771270</v>
      </c>
      <c r="B1074">
        <v>14</v>
      </c>
      <c r="C1074" t="s">
        <v>2385</v>
      </c>
    </row>
    <row r="1075" spans="1:3" x14ac:dyDescent="0.55000000000000004">
      <c r="A1075">
        <v>3930800250</v>
      </c>
      <c r="B1075">
        <v>16</v>
      </c>
      <c r="C1075" t="s">
        <v>2385</v>
      </c>
    </row>
    <row r="1076" spans="1:3" x14ac:dyDescent="0.55000000000000004">
      <c r="A1076">
        <v>3930874173</v>
      </c>
      <c r="B1076">
        <v>15</v>
      </c>
      <c r="C1076" t="s">
        <v>2385</v>
      </c>
    </row>
    <row r="1077" spans="1:3" x14ac:dyDescent="0.55000000000000004">
      <c r="A1077">
        <v>3930886736</v>
      </c>
      <c r="B1077">
        <v>10</v>
      </c>
      <c r="C1077" t="s">
        <v>2385</v>
      </c>
    </row>
    <row r="1078" spans="1:3" x14ac:dyDescent="0.55000000000000004">
      <c r="A1078">
        <v>3930913877</v>
      </c>
      <c r="B1078">
        <v>12</v>
      </c>
      <c r="C1078" t="s">
        <v>2385</v>
      </c>
    </row>
    <row r="1079" spans="1:3" hidden="1" x14ac:dyDescent="0.55000000000000004">
      <c r="A1079">
        <v>3930962942</v>
      </c>
      <c r="B1079">
        <v>21</v>
      </c>
      <c r="C1079" t="s">
        <v>2388</v>
      </c>
    </row>
    <row r="1080" spans="1:3" x14ac:dyDescent="0.55000000000000004">
      <c r="A1080">
        <v>3931027973</v>
      </c>
      <c r="B1080">
        <v>9</v>
      </c>
      <c r="C1080" t="s">
        <v>2385</v>
      </c>
    </row>
    <row r="1081" spans="1:3" x14ac:dyDescent="0.55000000000000004">
      <c r="A1081">
        <v>3931039893</v>
      </c>
      <c r="B1081">
        <v>5</v>
      </c>
      <c r="C1081" t="s">
        <v>2385</v>
      </c>
    </row>
    <row r="1082" spans="1:3" hidden="1" x14ac:dyDescent="0.55000000000000004">
      <c r="A1082">
        <v>3931099017</v>
      </c>
      <c r="B1082">
        <v>21</v>
      </c>
      <c r="C1082" t="s">
        <v>2389</v>
      </c>
    </row>
    <row r="1083" spans="1:3" hidden="1" x14ac:dyDescent="0.55000000000000004">
      <c r="A1083">
        <v>3931113862</v>
      </c>
      <c r="B1083">
        <v>21</v>
      </c>
      <c r="C1083" t="s">
        <v>2390</v>
      </c>
    </row>
    <row r="1084" spans="1:3" hidden="1" x14ac:dyDescent="0.55000000000000004">
      <c r="A1084">
        <v>3931135617</v>
      </c>
      <c r="B1084">
        <v>21</v>
      </c>
      <c r="C1084" t="s">
        <v>2391</v>
      </c>
    </row>
    <row r="1085" spans="1:3" x14ac:dyDescent="0.55000000000000004">
      <c r="A1085">
        <v>3931136357</v>
      </c>
      <c r="B1085">
        <v>17</v>
      </c>
      <c r="C1085" t="s">
        <v>2385</v>
      </c>
    </row>
    <row r="1086" spans="1:3" x14ac:dyDescent="0.55000000000000004">
      <c r="A1086">
        <v>3931218882</v>
      </c>
      <c r="B1086">
        <v>3</v>
      </c>
      <c r="C1086" t="s">
        <v>2385</v>
      </c>
    </row>
    <row r="1087" spans="1:3" x14ac:dyDescent="0.55000000000000004">
      <c r="A1087">
        <v>3931235304</v>
      </c>
      <c r="B1087">
        <v>13</v>
      </c>
      <c r="C1087" t="s">
        <v>2385</v>
      </c>
    </row>
    <row r="1088" spans="1:3" hidden="1" x14ac:dyDescent="0.55000000000000004">
      <c r="A1088">
        <v>3931327023</v>
      </c>
      <c r="B1088">
        <v>21</v>
      </c>
      <c r="C1088" t="s">
        <v>2392</v>
      </c>
    </row>
    <row r="1089" spans="1:3" hidden="1" x14ac:dyDescent="0.55000000000000004">
      <c r="A1089">
        <v>3931490574</v>
      </c>
      <c r="B1089">
        <v>21</v>
      </c>
      <c r="C1089" t="s">
        <v>2393</v>
      </c>
    </row>
    <row r="1090" spans="1:3" hidden="1" x14ac:dyDescent="0.55000000000000004">
      <c r="A1090">
        <v>3931734579</v>
      </c>
      <c r="B1090">
        <v>21</v>
      </c>
      <c r="C1090" t="s">
        <v>2394</v>
      </c>
    </row>
    <row r="1091" spans="1:3" hidden="1" x14ac:dyDescent="0.55000000000000004">
      <c r="A1091">
        <v>3931830902</v>
      </c>
      <c r="B1091">
        <v>21</v>
      </c>
      <c r="C1091" t="s">
        <v>2395</v>
      </c>
    </row>
    <row r="1092" spans="1:3" hidden="1" x14ac:dyDescent="0.55000000000000004">
      <c r="A1092">
        <v>3932536215</v>
      </c>
      <c r="B1092">
        <v>21</v>
      </c>
      <c r="C1092" t="s">
        <v>2396</v>
      </c>
    </row>
    <row r="1093" spans="1:3" hidden="1" x14ac:dyDescent="0.55000000000000004">
      <c r="A1093">
        <v>3932929150</v>
      </c>
      <c r="B1093">
        <v>21</v>
      </c>
      <c r="C1093" t="s">
        <v>2397</v>
      </c>
    </row>
    <row r="1094" spans="1:3" hidden="1" x14ac:dyDescent="0.55000000000000004">
      <c r="A1094">
        <v>3933522673</v>
      </c>
      <c r="B1094">
        <v>21</v>
      </c>
      <c r="C1094" t="s">
        <v>2398</v>
      </c>
    </row>
    <row r="1095" spans="1:3" x14ac:dyDescent="0.55000000000000004">
      <c r="A1095">
        <v>3955390956</v>
      </c>
      <c r="B1095">
        <v>8</v>
      </c>
      <c r="C1095" t="s">
        <v>2062</v>
      </c>
    </row>
    <row r="1096" spans="1:3" x14ac:dyDescent="0.55000000000000004">
      <c r="A1096">
        <v>3955508647</v>
      </c>
      <c r="B1096">
        <v>11</v>
      </c>
      <c r="C1096" t="s">
        <v>2062</v>
      </c>
    </row>
    <row r="1097" spans="1:3" x14ac:dyDescent="0.55000000000000004">
      <c r="A1097">
        <v>3955554307</v>
      </c>
      <c r="B1097">
        <v>2</v>
      </c>
      <c r="C1097" t="s">
        <v>2062</v>
      </c>
    </row>
    <row r="1098" spans="1:3" x14ac:dyDescent="0.55000000000000004">
      <c r="A1098">
        <v>3955568843</v>
      </c>
      <c r="B1098">
        <v>6</v>
      </c>
      <c r="C1098" t="s">
        <v>2062</v>
      </c>
    </row>
    <row r="1099" spans="1:3" x14ac:dyDescent="0.55000000000000004">
      <c r="A1099">
        <v>3955666545</v>
      </c>
      <c r="B1099">
        <v>4</v>
      </c>
      <c r="C1099" t="s">
        <v>2062</v>
      </c>
    </row>
    <row r="1100" spans="1:3" x14ac:dyDescent="0.55000000000000004">
      <c r="A1100">
        <v>3955700383</v>
      </c>
      <c r="B1100">
        <v>1</v>
      </c>
      <c r="C1100" t="s">
        <v>2062</v>
      </c>
    </row>
    <row r="1101" spans="1:3" x14ac:dyDescent="0.55000000000000004">
      <c r="A1101">
        <v>3955719957</v>
      </c>
      <c r="B1101">
        <v>7</v>
      </c>
      <c r="C1101" t="s">
        <v>2062</v>
      </c>
    </row>
    <row r="1102" spans="1:3" x14ac:dyDescent="0.55000000000000004">
      <c r="A1102">
        <v>3955768284</v>
      </c>
      <c r="B1102">
        <v>14</v>
      </c>
      <c r="C1102" t="s">
        <v>2062</v>
      </c>
    </row>
    <row r="1103" spans="1:3" x14ac:dyDescent="0.55000000000000004">
      <c r="A1103">
        <v>3955780736</v>
      </c>
      <c r="B1103">
        <v>15</v>
      </c>
      <c r="C1103" t="s">
        <v>2062</v>
      </c>
    </row>
    <row r="1104" spans="1:3" x14ac:dyDescent="0.55000000000000004">
      <c r="A1104">
        <v>3955802312</v>
      </c>
      <c r="B1104">
        <v>16</v>
      </c>
      <c r="C1104" t="s">
        <v>2062</v>
      </c>
    </row>
    <row r="1105" spans="1:3" x14ac:dyDescent="0.55000000000000004">
      <c r="A1105">
        <v>3955874667</v>
      </c>
      <c r="B1105">
        <v>10</v>
      </c>
      <c r="C1105" t="s">
        <v>2062</v>
      </c>
    </row>
    <row r="1106" spans="1:3" x14ac:dyDescent="0.55000000000000004">
      <c r="A1106">
        <v>3955912522</v>
      </c>
      <c r="B1106">
        <v>12</v>
      </c>
      <c r="C1106" t="s">
        <v>2062</v>
      </c>
    </row>
    <row r="1107" spans="1:3" x14ac:dyDescent="0.55000000000000004">
      <c r="A1107">
        <v>3956026664</v>
      </c>
      <c r="B1107">
        <v>9</v>
      </c>
      <c r="C1107" t="s">
        <v>2062</v>
      </c>
    </row>
    <row r="1108" spans="1:3" x14ac:dyDescent="0.55000000000000004">
      <c r="A1108">
        <v>3956033298</v>
      </c>
      <c r="B1108">
        <v>5</v>
      </c>
      <c r="C1108" t="s">
        <v>2062</v>
      </c>
    </row>
    <row r="1109" spans="1:3" x14ac:dyDescent="0.55000000000000004">
      <c r="A1109">
        <v>3956138465</v>
      </c>
      <c r="B1109">
        <v>17</v>
      </c>
      <c r="C1109" t="s">
        <v>2062</v>
      </c>
    </row>
    <row r="1110" spans="1:3" x14ac:dyDescent="0.55000000000000004">
      <c r="A1110">
        <v>3956202059</v>
      </c>
      <c r="B1110">
        <v>13</v>
      </c>
      <c r="C1110" t="s">
        <v>2062</v>
      </c>
    </row>
    <row r="1111" spans="1:3" x14ac:dyDescent="0.55000000000000004">
      <c r="A1111">
        <v>3956217527</v>
      </c>
      <c r="B1111">
        <v>3</v>
      </c>
      <c r="C1111" t="s">
        <v>2062</v>
      </c>
    </row>
    <row r="1112" spans="1:3" hidden="1" x14ac:dyDescent="0.55000000000000004">
      <c r="A1112">
        <v>4200357605</v>
      </c>
      <c r="B1112">
        <v>24</v>
      </c>
      <c r="C1112" t="s">
        <v>2027</v>
      </c>
    </row>
    <row r="1113" spans="1:3" x14ac:dyDescent="0.55000000000000004">
      <c r="A1113">
        <v>4200425541</v>
      </c>
      <c r="B1113">
        <v>8</v>
      </c>
      <c r="C1113" t="s">
        <v>2399</v>
      </c>
    </row>
    <row r="1114" spans="1:3" x14ac:dyDescent="0.55000000000000004">
      <c r="A1114">
        <v>4200426359</v>
      </c>
      <c r="B1114">
        <v>8</v>
      </c>
      <c r="C1114" t="s">
        <v>2028</v>
      </c>
    </row>
    <row r="1115" spans="1:3" x14ac:dyDescent="0.55000000000000004">
      <c r="A1115">
        <v>4200543159</v>
      </c>
      <c r="B1115">
        <v>11</v>
      </c>
      <c r="C1115" t="s">
        <v>2400</v>
      </c>
    </row>
    <row r="1116" spans="1:3" x14ac:dyDescent="0.55000000000000004">
      <c r="A1116">
        <v>4200543977</v>
      </c>
      <c r="B1116">
        <v>11</v>
      </c>
      <c r="C1116" t="s">
        <v>2028</v>
      </c>
    </row>
    <row r="1117" spans="1:3" x14ac:dyDescent="0.55000000000000004">
      <c r="A1117">
        <v>4200588475</v>
      </c>
      <c r="B1117">
        <v>2</v>
      </c>
      <c r="C1117" t="s">
        <v>2401</v>
      </c>
    </row>
    <row r="1118" spans="1:3" x14ac:dyDescent="0.55000000000000004">
      <c r="A1118">
        <v>4200589293</v>
      </c>
      <c r="B1118">
        <v>2</v>
      </c>
      <c r="C1118" t="s">
        <v>2028</v>
      </c>
    </row>
    <row r="1119" spans="1:3" x14ac:dyDescent="0.55000000000000004">
      <c r="A1119">
        <v>4200603428</v>
      </c>
      <c r="B1119">
        <v>6</v>
      </c>
      <c r="C1119" t="s">
        <v>2402</v>
      </c>
    </row>
    <row r="1120" spans="1:3" x14ac:dyDescent="0.55000000000000004">
      <c r="A1120">
        <v>4200604246</v>
      </c>
      <c r="B1120">
        <v>6</v>
      </c>
      <c r="C1120" t="s">
        <v>2028</v>
      </c>
    </row>
    <row r="1121" spans="1:3" hidden="1" x14ac:dyDescent="0.55000000000000004">
      <c r="A1121">
        <v>4200649083</v>
      </c>
      <c r="B1121">
        <v>18</v>
      </c>
      <c r="C1121" t="s">
        <v>2027</v>
      </c>
    </row>
    <row r="1122" spans="1:3" x14ac:dyDescent="0.55000000000000004">
      <c r="A1122">
        <v>4200701217</v>
      </c>
      <c r="B1122">
        <v>4</v>
      </c>
      <c r="C1122" t="s">
        <v>2403</v>
      </c>
    </row>
    <row r="1123" spans="1:3" x14ac:dyDescent="0.55000000000000004">
      <c r="A1123">
        <v>4200702035</v>
      </c>
      <c r="B1123">
        <v>4</v>
      </c>
      <c r="C1123" t="s">
        <v>2028</v>
      </c>
    </row>
    <row r="1124" spans="1:3" x14ac:dyDescent="0.55000000000000004">
      <c r="A1124">
        <v>4200734958</v>
      </c>
      <c r="B1124">
        <v>1</v>
      </c>
      <c r="C1124" t="s">
        <v>2404</v>
      </c>
    </row>
    <row r="1125" spans="1:3" x14ac:dyDescent="0.55000000000000004">
      <c r="A1125">
        <v>4200735776</v>
      </c>
      <c r="B1125">
        <v>1</v>
      </c>
      <c r="C1125" t="s">
        <v>2028</v>
      </c>
    </row>
    <row r="1126" spans="1:3" x14ac:dyDescent="0.55000000000000004">
      <c r="A1126">
        <v>4200754543</v>
      </c>
      <c r="B1126">
        <v>7</v>
      </c>
      <c r="C1126" t="s">
        <v>2405</v>
      </c>
    </row>
    <row r="1127" spans="1:3" x14ac:dyDescent="0.55000000000000004">
      <c r="A1127">
        <v>4200755362</v>
      </c>
      <c r="B1127">
        <v>7</v>
      </c>
      <c r="C1127" t="s">
        <v>2028</v>
      </c>
    </row>
    <row r="1128" spans="1:3" hidden="1" x14ac:dyDescent="0.55000000000000004">
      <c r="A1128">
        <v>4200795058</v>
      </c>
      <c r="B1128">
        <v>20</v>
      </c>
      <c r="C1128" t="s">
        <v>2027</v>
      </c>
    </row>
    <row r="1129" spans="1:3" x14ac:dyDescent="0.55000000000000004">
      <c r="A1129">
        <v>4200802817</v>
      </c>
      <c r="B1129">
        <v>14</v>
      </c>
      <c r="C1129" t="s">
        <v>2406</v>
      </c>
    </row>
    <row r="1130" spans="1:3" x14ac:dyDescent="0.55000000000000004">
      <c r="A1130">
        <v>4200803635</v>
      </c>
      <c r="B1130">
        <v>14</v>
      </c>
      <c r="C1130" t="s">
        <v>2028</v>
      </c>
    </row>
    <row r="1131" spans="1:3" x14ac:dyDescent="0.55000000000000004">
      <c r="A1131">
        <v>4200815225</v>
      </c>
      <c r="B1131">
        <v>15</v>
      </c>
      <c r="C1131" t="s">
        <v>2407</v>
      </c>
    </row>
    <row r="1132" spans="1:3" x14ac:dyDescent="0.55000000000000004">
      <c r="A1132">
        <v>4200816043</v>
      </c>
      <c r="B1132">
        <v>15</v>
      </c>
      <c r="C1132" t="s">
        <v>2028</v>
      </c>
    </row>
    <row r="1133" spans="1:3" x14ac:dyDescent="0.55000000000000004">
      <c r="A1133">
        <v>4200833526</v>
      </c>
      <c r="B1133">
        <v>16</v>
      </c>
      <c r="C1133" t="s">
        <v>2408</v>
      </c>
    </row>
    <row r="1134" spans="1:3" x14ac:dyDescent="0.55000000000000004">
      <c r="A1134">
        <v>4200834345</v>
      </c>
      <c r="B1134">
        <v>16</v>
      </c>
      <c r="C1134" t="s">
        <v>2028</v>
      </c>
    </row>
    <row r="1135" spans="1:3" x14ac:dyDescent="0.55000000000000004">
      <c r="A1135">
        <v>4200909252</v>
      </c>
      <c r="B1135">
        <v>10</v>
      </c>
      <c r="C1135" t="s">
        <v>2409</v>
      </c>
    </row>
    <row r="1136" spans="1:3" x14ac:dyDescent="0.55000000000000004">
      <c r="A1136">
        <v>4200910070</v>
      </c>
      <c r="B1136">
        <v>10</v>
      </c>
      <c r="C1136" t="s">
        <v>2028</v>
      </c>
    </row>
    <row r="1137" spans="1:3" x14ac:dyDescent="0.55000000000000004">
      <c r="A1137">
        <v>4200947120</v>
      </c>
      <c r="B1137">
        <v>12</v>
      </c>
      <c r="C1137" t="s">
        <v>2410</v>
      </c>
    </row>
    <row r="1138" spans="1:3" x14ac:dyDescent="0.55000000000000004">
      <c r="A1138">
        <v>4200947938</v>
      </c>
      <c r="B1138">
        <v>12</v>
      </c>
      <c r="C1138" t="s">
        <v>2028</v>
      </c>
    </row>
    <row r="1139" spans="1:3" hidden="1" x14ac:dyDescent="0.55000000000000004">
      <c r="A1139">
        <v>4200985635</v>
      </c>
      <c r="B1139">
        <v>22</v>
      </c>
      <c r="C1139" t="s">
        <v>2027</v>
      </c>
    </row>
    <row r="1140" spans="1:3" hidden="1" x14ac:dyDescent="0.55000000000000004">
      <c r="A1140">
        <v>4201041636</v>
      </c>
      <c r="B1140">
        <v>19</v>
      </c>
      <c r="C1140" t="s">
        <v>2027</v>
      </c>
    </row>
    <row r="1141" spans="1:3" x14ac:dyDescent="0.55000000000000004">
      <c r="A1141">
        <v>4201060750</v>
      </c>
      <c r="B1141">
        <v>9</v>
      </c>
      <c r="C1141" t="s">
        <v>2411</v>
      </c>
    </row>
    <row r="1142" spans="1:3" x14ac:dyDescent="0.55000000000000004">
      <c r="A1142">
        <v>4201061568</v>
      </c>
      <c r="B1142">
        <v>9</v>
      </c>
      <c r="C1142" t="s">
        <v>2028</v>
      </c>
    </row>
    <row r="1143" spans="1:3" x14ac:dyDescent="0.55000000000000004">
      <c r="A1143">
        <v>4201067884</v>
      </c>
      <c r="B1143">
        <v>5</v>
      </c>
      <c r="C1143" t="s">
        <v>2412</v>
      </c>
    </row>
    <row r="1144" spans="1:3" x14ac:dyDescent="0.55000000000000004">
      <c r="A1144">
        <v>4201068703</v>
      </c>
      <c r="B1144">
        <v>5</v>
      </c>
      <c r="C1144" t="s">
        <v>2028</v>
      </c>
    </row>
    <row r="1145" spans="1:3" x14ac:dyDescent="0.55000000000000004">
      <c r="A1145">
        <v>4201169618</v>
      </c>
      <c r="B1145">
        <v>17</v>
      </c>
      <c r="C1145" t="s">
        <v>2413</v>
      </c>
    </row>
    <row r="1146" spans="1:3" x14ac:dyDescent="0.55000000000000004">
      <c r="A1146">
        <v>4201170436</v>
      </c>
      <c r="B1146">
        <v>17</v>
      </c>
      <c r="C1146" t="s">
        <v>2028</v>
      </c>
    </row>
    <row r="1147" spans="1:3" hidden="1" x14ac:dyDescent="0.55000000000000004">
      <c r="A1147">
        <v>4201229248</v>
      </c>
      <c r="B1147">
        <v>21</v>
      </c>
      <c r="C1147" t="s">
        <v>2027</v>
      </c>
    </row>
    <row r="1148" spans="1:3" x14ac:dyDescent="0.55000000000000004">
      <c r="A1148">
        <v>4201236644</v>
      </c>
      <c r="B1148">
        <v>13</v>
      </c>
      <c r="C1148" t="s">
        <v>2414</v>
      </c>
    </row>
    <row r="1149" spans="1:3" x14ac:dyDescent="0.55000000000000004">
      <c r="A1149">
        <v>4201237463</v>
      </c>
      <c r="B1149">
        <v>13</v>
      </c>
      <c r="C1149" t="s">
        <v>2028</v>
      </c>
    </row>
    <row r="1150" spans="1:3" x14ac:dyDescent="0.55000000000000004">
      <c r="A1150">
        <v>4201252082</v>
      </c>
      <c r="B1150">
        <v>3</v>
      </c>
      <c r="C1150" t="s">
        <v>2415</v>
      </c>
    </row>
    <row r="1151" spans="1:3" x14ac:dyDescent="0.55000000000000004">
      <c r="A1151">
        <v>4201252901</v>
      </c>
      <c r="B1151">
        <v>3</v>
      </c>
      <c r="C1151" t="s">
        <v>2028</v>
      </c>
    </row>
    <row r="1152" spans="1:3" hidden="1" x14ac:dyDescent="0.55000000000000004">
      <c r="A1152">
        <v>4201267804</v>
      </c>
      <c r="B1152">
        <v>23</v>
      </c>
      <c r="C1152" t="s">
        <v>2027</v>
      </c>
    </row>
    <row r="1153" spans="1:3" x14ac:dyDescent="0.55000000000000004">
      <c r="A1153">
        <v>4230423541</v>
      </c>
      <c r="B1153">
        <v>8</v>
      </c>
      <c r="C1153" t="s">
        <v>2416</v>
      </c>
    </row>
    <row r="1154" spans="1:3" x14ac:dyDescent="0.55000000000000004">
      <c r="A1154">
        <v>4230541187</v>
      </c>
      <c r="B1154">
        <v>11</v>
      </c>
      <c r="C1154" t="s">
        <v>2416</v>
      </c>
    </row>
    <row r="1155" spans="1:3" hidden="1" x14ac:dyDescent="0.55000000000000004">
      <c r="A1155">
        <v>4230577540</v>
      </c>
      <c r="B1155">
        <v>21</v>
      </c>
      <c r="C1155" t="s">
        <v>2417</v>
      </c>
    </row>
    <row r="1156" spans="1:3" x14ac:dyDescent="0.55000000000000004">
      <c r="A1156">
        <v>4230586847</v>
      </c>
      <c r="B1156">
        <v>2</v>
      </c>
      <c r="C1156" t="s">
        <v>2416</v>
      </c>
    </row>
    <row r="1157" spans="1:3" x14ac:dyDescent="0.55000000000000004">
      <c r="A1157">
        <v>4230601383</v>
      </c>
      <c r="B1157">
        <v>6</v>
      </c>
      <c r="C1157" t="s">
        <v>2416</v>
      </c>
    </row>
    <row r="1158" spans="1:3" hidden="1" x14ac:dyDescent="0.55000000000000004">
      <c r="A1158">
        <v>4230631373</v>
      </c>
      <c r="B1158">
        <v>21</v>
      </c>
      <c r="C1158" t="s">
        <v>2418</v>
      </c>
    </row>
    <row r="1159" spans="1:3" hidden="1" x14ac:dyDescent="0.55000000000000004">
      <c r="A1159">
        <v>4230671207</v>
      </c>
      <c r="B1159">
        <v>21</v>
      </c>
      <c r="C1159" t="s">
        <v>2419</v>
      </c>
    </row>
    <row r="1160" spans="1:3" x14ac:dyDescent="0.55000000000000004">
      <c r="A1160">
        <v>4230699085</v>
      </c>
      <c r="B1160">
        <v>4</v>
      </c>
      <c r="C1160" t="s">
        <v>2416</v>
      </c>
    </row>
    <row r="1161" spans="1:3" x14ac:dyDescent="0.55000000000000004">
      <c r="A1161">
        <v>4230732923</v>
      </c>
      <c r="B1161">
        <v>1</v>
      </c>
      <c r="C1161" t="s">
        <v>2416</v>
      </c>
    </row>
    <row r="1162" spans="1:3" hidden="1" x14ac:dyDescent="0.55000000000000004">
      <c r="A1162">
        <v>4230738760</v>
      </c>
      <c r="B1162">
        <v>21</v>
      </c>
      <c r="C1162" t="s">
        <v>2420</v>
      </c>
    </row>
    <row r="1163" spans="1:3" x14ac:dyDescent="0.55000000000000004">
      <c r="A1163">
        <v>4230752497</v>
      </c>
      <c r="B1163">
        <v>7</v>
      </c>
      <c r="C1163" t="s">
        <v>2416</v>
      </c>
    </row>
    <row r="1164" spans="1:3" hidden="1" x14ac:dyDescent="0.55000000000000004">
      <c r="A1164">
        <v>4230790875</v>
      </c>
      <c r="B1164">
        <v>21</v>
      </c>
      <c r="C1164" t="s">
        <v>2421</v>
      </c>
    </row>
    <row r="1165" spans="1:3" x14ac:dyDescent="0.55000000000000004">
      <c r="A1165">
        <v>4230800824</v>
      </c>
      <c r="B1165">
        <v>14</v>
      </c>
      <c r="C1165" t="s">
        <v>2416</v>
      </c>
    </row>
    <row r="1166" spans="1:3" x14ac:dyDescent="0.55000000000000004">
      <c r="A1166">
        <v>4230813276</v>
      </c>
      <c r="B1166">
        <v>15</v>
      </c>
      <c r="C1166" t="s">
        <v>2416</v>
      </c>
    </row>
    <row r="1167" spans="1:3" x14ac:dyDescent="0.55000000000000004">
      <c r="A1167">
        <v>4230831481</v>
      </c>
      <c r="B1167">
        <v>16</v>
      </c>
      <c r="C1167" t="s">
        <v>2416</v>
      </c>
    </row>
    <row r="1168" spans="1:3" hidden="1" x14ac:dyDescent="0.55000000000000004">
      <c r="A1168">
        <v>4230848752</v>
      </c>
      <c r="B1168">
        <v>21</v>
      </c>
      <c r="C1168" t="s">
        <v>2422</v>
      </c>
    </row>
    <row r="1169" spans="1:3" hidden="1" x14ac:dyDescent="0.55000000000000004">
      <c r="A1169">
        <v>4230897930</v>
      </c>
      <c r="B1169">
        <v>21</v>
      </c>
      <c r="C1169" t="s">
        <v>2423</v>
      </c>
    </row>
    <row r="1170" spans="1:3" x14ac:dyDescent="0.55000000000000004">
      <c r="A1170">
        <v>4230907207</v>
      </c>
      <c r="B1170">
        <v>10</v>
      </c>
      <c r="C1170" t="s">
        <v>2416</v>
      </c>
    </row>
    <row r="1171" spans="1:3" hidden="1" x14ac:dyDescent="0.55000000000000004">
      <c r="A1171">
        <v>4230932407</v>
      </c>
      <c r="B1171">
        <v>21</v>
      </c>
      <c r="C1171" t="s">
        <v>2424</v>
      </c>
    </row>
    <row r="1172" spans="1:3" hidden="1" x14ac:dyDescent="0.55000000000000004">
      <c r="A1172">
        <v>4230944125</v>
      </c>
      <c r="B1172">
        <v>21</v>
      </c>
      <c r="C1172" t="s">
        <v>2425</v>
      </c>
    </row>
    <row r="1173" spans="1:3" x14ac:dyDescent="0.55000000000000004">
      <c r="A1173">
        <v>4230945062</v>
      </c>
      <c r="B1173">
        <v>12</v>
      </c>
      <c r="C1173" t="s">
        <v>2416</v>
      </c>
    </row>
    <row r="1174" spans="1:3" hidden="1" x14ac:dyDescent="0.55000000000000004">
      <c r="A1174">
        <v>4231010171</v>
      </c>
      <c r="B1174">
        <v>21</v>
      </c>
      <c r="C1174" t="s">
        <v>2426</v>
      </c>
    </row>
    <row r="1175" spans="1:3" hidden="1" x14ac:dyDescent="0.55000000000000004">
      <c r="A1175">
        <v>4231039416</v>
      </c>
      <c r="B1175">
        <v>21</v>
      </c>
      <c r="C1175" t="s">
        <v>2427</v>
      </c>
    </row>
    <row r="1176" spans="1:3" x14ac:dyDescent="0.55000000000000004">
      <c r="A1176">
        <v>4231059204</v>
      </c>
      <c r="B1176">
        <v>9</v>
      </c>
      <c r="C1176" t="s">
        <v>2416</v>
      </c>
    </row>
    <row r="1177" spans="1:3" x14ac:dyDescent="0.55000000000000004">
      <c r="A1177">
        <v>4231065838</v>
      </c>
      <c r="B1177">
        <v>5</v>
      </c>
      <c r="C1177" t="s">
        <v>2416</v>
      </c>
    </row>
    <row r="1178" spans="1:3" hidden="1" x14ac:dyDescent="0.55000000000000004">
      <c r="A1178">
        <v>4231096890</v>
      </c>
      <c r="B1178">
        <v>21</v>
      </c>
      <c r="C1178" t="s">
        <v>2428</v>
      </c>
    </row>
    <row r="1179" spans="1:3" hidden="1" x14ac:dyDescent="0.55000000000000004">
      <c r="A1179">
        <v>4231124387</v>
      </c>
      <c r="B1179">
        <v>21</v>
      </c>
      <c r="C1179" t="s">
        <v>2429</v>
      </c>
    </row>
    <row r="1180" spans="1:3" x14ac:dyDescent="0.55000000000000004">
      <c r="A1180">
        <v>4231167588</v>
      </c>
      <c r="B1180">
        <v>17</v>
      </c>
      <c r="C1180" t="s">
        <v>2416</v>
      </c>
    </row>
    <row r="1181" spans="1:3" x14ac:dyDescent="0.55000000000000004">
      <c r="A1181">
        <v>4231234599</v>
      </c>
      <c r="B1181">
        <v>13</v>
      </c>
      <c r="C1181" t="s">
        <v>2416</v>
      </c>
    </row>
    <row r="1182" spans="1:3" hidden="1" x14ac:dyDescent="0.55000000000000004">
      <c r="A1182">
        <v>4231247392</v>
      </c>
      <c r="B1182">
        <v>21</v>
      </c>
      <c r="C1182" t="s">
        <v>2430</v>
      </c>
    </row>
    <row r="1183" spans="1:3" x14ac:dyDescent="0.55000000000000004">
      <c r="A1183">
        <v>4231250067</v>
      </c>
      <c r="B1183">
        <v>3</v>
      </c>
      <c r="C1183" t="s">
        <v>2416</v>
      </c>
    </row>
    <row r="1184" spans="1:3" hidden="1" x14ac:dyDescent="0.55000000000000004">
      <c r="A1184">
        <v>4231349247</v>
      </c>
      <c r="B1184">
        <v>21</v>
      </c>
      <c r="C1184" t="s">
        <v>2431</v>
      </c>
    </row>
    <row r="1185" spans="1:3" hidden="1" x14ac:dyDescent="0.55000000000000004">
      <c r="A1185">
        <v>4231393218</v>
      </c>
      <c r="B1185">
        <v>21</v>
      </c>
      <c r="C1185" t="s">
        <v>2432</v>
      </c>
    </row>
    <row r="1186" spans="1:3" hidden="1" x14ac:dyDescent="0.55000000000000004">
      <c r="A1186">
        <v>4231601859</v>
      </c>
      <c r="B1186">
        <v>21</v>
      </c>
      <c r="C1186" t="s">
        <v>2433</v>
      </c>
    </row>
    <row r="1187" spans="1:3" x14ac:dyDescent="0.55000000000000004">
      <c r="A1187">
        <v>4255422187</v>
      </c>
      <c r="B1187">
        <v>8</v>
      </c>
      <c r="C1187" t="s">
        <v>2062</v>
      </c>
    </row>
    <row r="1188" spans="1:3" x14ac:dyDescent="0.55000000000000004">
      <c r="A1188">
        <v>4255539878</v>
      </c>
      <c r="B1188">
        <v>11</v>
      </c>
      <c r="C1188" t="s">
        <v>2062</v>
      </c>
    </row>
    <row r="1189" spans="1:3" x14ac:dyDescent="0.55000000000000004">
      <c r="A1189">
        <v>4255585538</v>
      </c>
      <c r="B1189">
        <v>2</v>
      </c>
      <c r="C1189" t="s">
        <v>2062</v>
      </c>
    </row>
    <row r="1190" spans="1:3" x14ac:dyDescent="0.55000000000000004">
      <c r="A1190">
        <v>4255600074</v>
      </c>
      <c r="B1190">
        <v>6</v>
      </c>
      <c r="C1190" t="s">
        <v>2062</v>
      </c>
    </row>
    <row r="1191" spans="1:3" x14ac:dyDescent="0.55000000000000004">
      <c r="A1191">
        <v>4255697776</v>
      </c>
      <c r="B1191">
        <v>4</v>
      </c>
      <c r="C1191" t="s">
        <v>2062</v>
      </c>
    </row>
    <row r="1192" spans="1:3" x14ac:dyDescent="0.55000000000000004">
      <c r="A1192">
        <v>4255731614</v>
      </c>
      <c r="B1192">
        <v>1</v>
      </c>
      <c r="C1192" t="s">
        <v>2062</v>
      </c>
    </row>
    <row r="1193" spans="1:3" x14ac:dyDescent="0.55000000000000004">
      <c r="A1193">
        <v>4255751188</v>
      </c>
      <c r="B1193">
        <v>7</v>
      </c>
      <c r="C1193" t="s">
        <v>2062</v>
      </c>
    </row>
    <row r="1194" spans="1:3" x14ac:dyDescent="0.55000000000000004">
      <c r="A1194">
        <v>4255799515</v>
      </c>
      <c r="B1194">
        <v>14</v>
      </c>
      <c r="C1194" t="s">
        <v>2062</v>
      </c>
    </row>
    <row r="1195" spans="1:3" x14ac:dyDescent="0.55000000000000004">
      <c r="A1195">
        <v>4255811967</v>
      </c>
      <c r="B1195">
        <v>15</v>
      </c>
      <c r="C1195" t="s">
        <v>2062</v>
      </c>
    </row>
    <row r="1196" spans="1:3" x14ac:dyDescent="0.55000000000000004">
      <c r="A1196">
        <v>4255830172</v>
      </c>
      <c r="B1196">
        <v>16</v>
      </c>
      <c r="C1196" t="s">
        <v>2062</v>
      </c>
    </row>
    <row r="1197" spans="1:3" x14ac:dyDescent="0.55000000000000004">
      <c r="A1197">
        <v>4255905898</v>
      </c>
      <c r="B1197">
        <v>10</v>
      </c>
      <c r="C1197" t="s">
        <v>2062</v>
      </c>
    </row>
    <row r="1198" spans="1:3" x14ac:dyDescent="0.55000000000000004">
      <c r="A1198">
        <v>4255943753</v>
      </c>
      <c r="B1198">
        <v>12</v>
      </c>
      <c r="C1198" t="s">
        <v>2062</v>
      </c>
    </row>
    <row r="1199" spans="1:3" x14ac:dyDescent="0.55000000000000004">
      <c r="A1199">
        <v>4256057895</v>
      </c>
      <c r="B1199">
        <v>9</v>
      </c>
      <c r="C1199" t="s">
        <v>2062</v>
      </c>
    </row>
    <row r="1200" spans="1:3" x14ac:dyDescent="0.55000000000000004">
      <c r="A1200">
        <v>4256064529</v>
      </c>
      <c r="B1200">
        <v>5</v>
      </c>
      <c r="C1200" t="s">
        <v>2062</v>
      </c>
    </row>
    <row r="1201" spans="1:3" x14ac:dyDescent="0.55000000000000004">
      <c r="A1201">
        <v>4256166279</v>
      </c>
      <c r="B1201">
        <v>17</v>
      </c>
      <c r="C1201" t="s">
        <v>2062</v>
      </c>
    </row>
    <row r="1202" spans="1:3" x14ac:dyDescent="0.55000000000000004">
      <c r="A1202">
        <v>4256233290</v>
      </c>
      <c r="B1202">
        <v>13</v>
      </c>
      <c r="C1202" t="s">
        <v>2062</v>
      </c>
    </row>
    <row r="1203" spans="1:3" x14ac:dyDescent="0.55000000000000004">
      <c r="A1203">
        <v>4256248758</v>
      </c>
      <c r="B1203">
        <v>3</v>
      </c>
      <c r="C1203" t="s">
        <v>2062</v>
      </c>
    </row>
    <row r="1204" spans="1:3" hidden="1" x14ac:dyDescent="0.55000000000000004">
      <c r="A1204">
        <v>4500357605</v>
      </c>
      <c r="B1204">
        <v>24</v>
      </c>
      <c r="C1204" t="s">
        <v>2027</v>
      </c>
    </row>
    <row r="1205" spans="1:3" x14ac:dyDescent="0.55000000000000004">
      <c r="A1205">
        <v>4500390962</v>
      </c>
      <c r="B1205">
        <v>8</v>
      </c>
      <c r="C1205" t="s">
        <v>2028</v>
      </c>
    </row>
    <row r="1206" spans="1:3" x14ac:dyDescent="0.55000000000000004">
      <c r="A1206">
        <v>4500426727</v>
      </c>
      <c r="B1206">
        <v>8</v>
      </c>
      <c r="C1206" t="s">
        <v>2434</v>
      </c>
    </row>
    <row r="1207" spans="1:3" x14ac:dyDescent="0.55000000000000004">
      <c r="A1207">
        <v>4500508653</v>
      </c>
      <c r="B1207">
        <v>11</v>
      </c>
      <c r="C1207" t="s">
        <v>2028</v>
      </c>
    </row>
    <row r="1208" spans="1:3" x14ac:dyDescent="0.55000000000000004">
      <c r="A1208">
        <v>4500544327</v>
      </c>
      <c r="B1208">
        <v>11</v>
      </c>
      <c r="C1208" t="s">
        <v>2435</v>
      </c>
    </row>
    <row r="1209" spans="1:3" x14ac:dyDescent="0.55000000000000004">
      <c r="A1209">
        <v>4500554313</v>
      </c>
      <c r="B1209">
        <v>2</v>
      </c>
      <c r="C1209" t="s">
        <v>2028</v>
      </c>
    </row>
    <row r="1210" spans="1:3" x14ac:dyDescent="0.55000000000000004">
      <c r="A1210">
        <v>4500568849</v>
      </c>
      <c r="B1210">
        <v>6</v>
      </c>
      <c r="C1210" t="s">
        <v>2028</v>
      </c>
    </row>
    <row r="1211" spans="1:3" x14ac:dyDescent="0.55000000000000004">
      <c r="A1211">
        <v>4500590028</v>
      </c>
      <c r="B1211">
        <v>2</v>
      </c>
      <c r="C1211" t="s">
        <v>2436</v>
      </c>
    </row>
    <row r="1212" spans="1:3" x14ac:dyDescent="0.55000000000000004">
      <c r="A1212">
        <v>4500604648</v>
      </c>
      <c r="B1212">
        <v>6</v>
      </c>
      <c r="C1212" t="s">
        <v>2437</v>
      </c>
    </row>
    <row r="1213" spans="1:3" hidden="1" x14ac:dyDescent="0.55000000000000004">
      <c r="A1213">
        <v>4500649083</v>
      </c>
      <c r="B1213">
        <v>18</v>
      </c>
      <c r="C1213" t="s">
        <v>2027</v>
      </c>
    </row>
    <row r="1214" spans="1:3" x14ac:dyDescent="0.55000000000000004">
      <c r="A1214">
        <v>4500666551</v>
      </c>
      <c r="B1214">
        <v>4</v>
      </c>
      <c r="C1214" t="s">
        <v>2028</v>
      </c>
    </row>
    <row r="1215" spans="1:3" x14ac:dyDescent="0.55000000000000004">
      <c r="A1215">
        <v>4500700389</v>
      </c>
      <c r="B1215">
        <v>1</v>
      </c>
      <c r="C1215" t="s">
        <v>2028</v>
      </c>
    </row>
    <row r="1216" spans="1:3" x14ac:dyDescent="0.55000000000000004">
      <c r="A1216">
        <v>4500702336</v>
      </c>
      <c r="B1216">
        <v>4</v>
      </c>
      <c r="C1216" t="s">
        <v>2438</v>
      </c>
    </row>
    <row r="1217" spans="1:3" x14ac:dyDescent="0.55000000000000004">
      <c r="A1217">
        <v>4500719963</v>
      </c>
      <c r="B1217">
        <v>7</v>
      </c>
      <c r="C1217" t="s">
        <v>2028</v>
      </c>
    </row>
    <row r="1218" spans="1:3" x14ac:dyDescent="0.55000000000000004">
      <c r="A1218">
        <v>4500736160</v>
      </c>
      <c r="B1218">
        <v>1</v>
      </c>
      <c r="C1218" t="s">
        <v>2439</v>
      </c>
    </row>
    <row r="1219" spans="1:3" x14ac:dyDescent="0.55000000000000004">
      <c r="A1219">
        <v>4500755641</v>
      </c>
      <c r="B1219">
        <v>7</v>
      </c>
      <c r="C1219" t="s">
        <v>2440</v>
      </c>
    </row>
    <row r="1220" spans="1:3" x14ac:dyDescent="0.55000000000000004">
      <c r="A1220">
        <v>4500768290</v>
      </c>
      <c r="B1220">
        <v>14</v>
      </c>
      <c r="C1220" t="s">
        <v>2028</v>
      </c>
    </row>
    <row r="1221" spans="1:3" x14ac:dyDescent="0.55000000000000004">
      <c r="A1221">
        <v>4500780742</v>
      </c>
      <c r="B1221">
        <v>15</v>
      </c>
      <c r="C1221" t="s">
        <v>2028</v>
      </c>
    </row>
    <row r="1222" spans="1:3" hidden="1" x14ac:dyDescent="0.55000000000000004">
      <c r="A1222">
        <v>4500795058</v>
      </c>
      <c r="B1222">
        <v>20</v>
      </c>
      <c r="C1222" t="s">
        <v>2027</v>
      </c>
    </row>
    <row r="1223" spans="1:3" x14ac:dyDescent="0.55000000000000004">
      <c r="A1223">
        <v>4500798948</v>
      </c>
      <c r="B1223">
        <v>16</v>
      </c>
      <c r="C1223" t="s">
        <v>2028</v>
      </c>
    </row>
    <row r="1224" spans="1:3" x14ac:dyDescent="0.55000000000000004">
      <c r="A1224">
        <v>4500804002</v>
      </c>
      <c r="B1224">
        <v>14</v>
      </c>
      <c r="C1224" t="s">
        <v>2441</v>
      </c>
    </row>
    <row r="1225" spans="1:3" x14ac:dyDescent="0.55000000000000004">
      <c r="A1225">
        <v>4500816548</v>
      </c>
      <c r="B1225">
        <v>15</v>
      </c>
      <c r="C1225" t="s">
        <v>2442</v>
      </c>
    </row>
    <row r="1226" spans="1:3" x14ac:dyDescent="0.55000000000000004">
      <c r="A1226">
        <v>4500834730</v>
      </c>
      <c r="B1226">
        <v>16</v>
      </c>
      <c r="C1226" t="s">
        <v>2443</v>
      </c>
    </row>
    <row r="1227" spans="1:3" x14ac:dyDescent="0.55000000000000004">
      <c r="A1227">
        <v>4500874673</v>
      </c>
      <c r="B1227">
        <v>10</v>
      </c>
      <c r="C1227" t="s">
        <v>2028</v>
      </c>
    </row>
    <row r="1228" spans="1:3" x14ac:dyDescent="0.55000000000000004">
      <c r="A1228">
        <v>4500910358</v>
      </c>
      <c r="B1228">
        <v>10</v>
      </c>
      <c r="C1228" t="s">
        <v>2444</v>
      </c>
    </row>
    <row r="1229" spans="1:3" x14ac:dyDescent="0.55000000000000004">
      <c r="A1229">
        <v>4500912528</v>
      </c>
      <c r="B1229">
        <v>12</v>
      </c>
      <c r="C1229" t="s">
        <v>2028</v>
      </c>
    </row>
    <row r="1230" spans="1:3" x14ac:dyDescent="0.55000000000000004">
      <c r="A1230">
        <v>4500948396</v>
      </c>
      <c r="B1230">
        <v>12</v>
      </c>
      <c r="C1230" t="s">
        <v>2445</v>
      </c>
    </row>
    <row r="1231" spans="1:3" hidden="1" x14ac:dyDescent="0.55000000000000004">
      <c r="A1231">
        <v>4500985635</v>
      </c>
      <c r="B1231">
        <v>22</v>
      </c>
      <c r="C1231" t="s">
        <v>2027</v>
      </c>
    </row>
    <row r="1232" spans="1:3" x14ac:dyDescent="0.55000000000000004">
      <c r="A1232">
        <v>4501026670</v>
      </c>
      <c r="B1232">
        <v>9</v>
      </c>
      <c r="C1232" t="s">
        <v>2028</v>
      </c>
    </row>
    <row r="1233" spans="1:3" x14ac:dyDescent="0.55000000000000004">
      <c r="A1233">
        <v>4501033304</v>
      </c>
      <c r="B1233">
        <v>5</v>
      </c>
      <c r="C1233" t="s">
        <v>2028</v>
      </c>
    </row>
    <row r="1234" spans="1:3" hidden="1" x14ac:dyDescent="0.55000000000000004">
      <c r="A1234">
        <v>4501041636</v>
      </c>
      <c r="B1234">
        <v>19</v>
      </c>
      <c r="C1234" t="s">
        <v>2027</v>
      </c>
    </row>
    <row r="1235" spans="1:3" x14ac:dyDescent="0.55000000000000004">
      <c r="A1235">
        <v>4501062330</v>
      </c>
      <c r="B1235">
        <v>9</v>
      </c>
      <c r="C1235" t="s">
        <v>2446</v>
      </c>
    </row>
    <row r="1236" spans="1:3" x14ac:dyDescent="0.55000000000000004">
      <c r="A1236">
        <v>4501069023</v>
      </c>
      <c r="B1236">
        <v>5</v>
      </c>
      <c r="C1236" t="s">
        <v>2447</v>
      </c>
    </row>
    <row r="1237" spans="1:3" x14ac:dyDescent="0.55000000000000004">
      <c r="A1237">
        <v>4501135055</v>
      </c>
      <c r="B1237">
        <v>17</v>
      </c>
      <c r="C1237" t="s">
        <v>2028</v>
      </c>
    </row>
    <row r="1238" spans="1:3" x14ac:dyDescent="0.55000000000000004">
      <c r="A1238">
        <v>4501170848</v>
      </c>
      <c r="B1238">
        <v>17</v>
      </c>
      <c r="C1238" t="s">
        <v>2448</v>
      </c>
    </row>
    <row r="1239" spans="1:3" x14ac:dyDescent="0.55000000000000004">
      <c r="A1239">
        <v>4501202065</v>
      </c>
      <c r="B1239">
        <v>13</v>
      </c>
      <c r="C1239" t="s">
        <v>2028</v>
      </c>
    </row>
    <row r="1240" spans="1:3" x14ac:dyDescent="0.55000000000000004">
      <c r="A1240">
        <v>4501217533</v>
      </c>
      <c r="B1240">
        <v>3</v>
      </c>
      <c r="C1240" t="s">
        <v>2028</v>
      </c>
    </row>
    <row r="1241" spans="1:3" hidden="1" x14ac:dyDescent="0.55000000000000004">
      <c r="A1241">
        <v>4501229248</v>
      </c>
      <c r="B1241">
        <v>21</v>
      </c>
      <c r="C1241" t="s">
        <v>2027</v>
      </c>
    </row>
    <row r="1242" spans="1:3" x14ac:dyDescent="0.55000000000000004">
      <c r="A1242">
        <v>4501237869</v>
      </c>
      <c r="B1242">
        <v>13</v>
      </c>
      <c r="C1242" t="s">
        <v>2449</v>
      </c>
    </row>
    <row r="1243" spans="1:3" x14ac:dyDescent="0.55000000000000004">
      <c r="A1243">
        <v>4501253315</v>
      </c>
      <c r="B1243">
        <v>3</v>
      </c>
      <c r="C1243" t="s">
        <v>2450</v>
      </c>
    </row>
    <row r="1244" spans="1:3" hidden="1" x14ac:dyDescent="0.55000000000000004">
      <c r="A1244">
        <v>4501267804</v>
      </c>
      <c r="B1244">
        <v>23</v>
      </c>
      <c r="C1244" t="s">
        <v>2027</v>
      </c>
    </row>
    <row r="1245" spans="1:3" x14ac:dyDescent="0.55000000000000004">
      <c r="A1245">
        <v>4530425929</v>
      </c>
      <c r="B1245">
        <v>8</v>
      </c>
      <c r="C1245" t="s">
        <v>2451</v>
      </c>
    </row>
    <row r="1246" spans="1:3" x14ac:dyDescent="0.55000000000000004">
      <c r="A1246">
        <v>4530509956</v>
      </c>
      <c r="B1246">
        <v>11</v>
      </c>
      <c r="C1246" t="s">
        <v>2451</v>
      </c>
    </row>
    <row r="1247" spans="1:3" x14ac:dyDescent="0.55000000000000004">
      <c r="A1247">
        <v>4530555616</v>
      </c>
      <c r="B1247">
        <v>2</v>
      </c>
      <c r="C1247" t="s">
        <v>2451</v>
      </c>
    </row>
    <row r="1248" spans="1:3" x14ac:dyDescent="0.55000000000000004">
      <c r="A1248">
        <v>4530572920</v>
      </c>
      <c r="B1248">
        <v>6</v>
      </c>
      <c r="C1248" t="s">
        <v>2451</v>
      </c>
    </row>
    <row r="1249" spans="1:3" hidden="1" x14ac:dyDescent="0.55000000000000004">
      <c r="A1249">
        <v>4530625059</v>
      </c>
      <c r="B1249">
        <v>21</v>
      </c>
      <c r="C1249" t="s">
        <v>2452</v>
      </c>
    </row>
    <row r="1250" spans="1:3" hidden="1" x14ac:dyDescent="0.55000000000000004">
      <c r="A1250">
        <v>4530636866</v>
      </c>
      <c r="B1250">
        <v>21</v>
      </c>
      <c r="C1250" t="s">
        <v>2453</v>
      </c>
    </row>
    <row r="1251" spans="1:3" hidden="1" x14ac:dyDescent="0.55000000000000004">
      <c r="A1251">
        <v>4530651810</v>
      </c>
      <c r="B1251">
        <v>21</v>
      </c>
      <c r="C1251" t="s">
        <v>2454</v>
      </c>
    </row>
    <row r="1252" spans="1:3" x14ac:dyDescent="0.55000000000000004">
      <c r="A1252">
        <v>4530667854</v>
      </c>
      <c r="B1252">
        <v>4</v>
      </c>
      <c r="C1252" t="s">
        <v>2451</v>
      </c>
    </row>
    <row r="1253" spans="1:3" hidden="1" x14ac:dyDescent="0.55000000000000004">
      <c r="A1253">
        <v>4530700096</v>
      </c>
      <c r="B1253">
        <v>21</v>
      </c>
      <c r="C1253" t="s">
        <v>2455</v>
      </c>
    </row>
    <row r="1254" spans="1:3" x14ac:dyDescent="0.55000000000000004">
      <c r="A1254">
        <v>4530703616</v>
      </c>
      <c r="B1254">
        <v>1</v>
      </c>
      <c r="C1254" t="s">
        <v>2451</v>
      </c>
    </row>
    <row r="1255" spans="1:3" x14ac:dyDescent="0.55000000000000004">
      <c r="A1255">
        <v>4530721266</v>
      </c>
      <c r="B1255">
        <v>7</v>
      </c>
      <c r="C1255" t="s">
        <v>2451</v>
      </c>
    </row>
    <row r="1256" spans="1:3" hidden="1" x14ac:dyDescent="0.55000000000000004">
      <c r="A1256">
        <v>4530727158</v>
      </c>
      <c r="B1256">
        <v>21</v>
      </c>
      <c r="C1256" t="s">
        <v>2456</v>
      </c>
    </row>
    <row r="1257" spans="1:3" x14ac:dyDescent="0.55000000000000004">
      <c r="A1257">
        <v>4530769593</v>
      </c>
      <c r="B1257">
        <v>14</v>
      </c>
      <c r="C1257" t="s">
        <v>2451</v>
      </c>
    </row>
    <row r="1258" spans="1:3" hidden="1" x14ac:dyDescent="0.55000000000000004">
      <c r="A1258">
        <v>4530780896</v>
      </c>
      <c r="B1258">
        <v>21</v>
      </c>
      <c r="C1258" t="s">
        <v>2457</v>
      </c>
    </row>
    <row r="1259" spans="1:3" x14ac:dyDescent="0.55000000000000004">
      <c r="A1259">
        <v>4530783086</v>
      </c>
      <c r="B1259">
        <v>15</v>
      </c>
      <c r="C1259" t="s">
        <v>2451</v>
      </c>
    </row>
    <row r="1260" spans="1:3" x14ac:dyDescent="0.55000000000000004">
      <c r="A1260">
        <v>4530800250</v>
      </c>
      <c r="B1260">
        <v>16</v>
      </c>
      <c r="C1260" t="s">
        <v>2451</v>
      </c>
    </row>
    <row r="1261" spans="1:3" hidden="1" x14ac:dyDescent="0.55000000000000004">
      <c r="A1261">
        <v>4530859013</v>
      </c>
      <c r="B1261">
        <v>21</v>
      </c>
      <c r="C1261" t="s">
        <v>2458</v>
      </c>
    </row>
    <row r="1262" spans="1:3" x14ac:dyDescent="0.55000000000000004">
      <c r="A1262">
        <v>4530875976</v>
      </c>
      <c r="B1262">
        <v>10</v>
      </c>
      <c r="C1262" t="s">
        <v>2451</v>
      </c>
    </row>
    <row r="1263" spans="1:3" x14ac:dyDescent="0.55000000000000004">
      <c r="A1263">
        <v>4530915852</v>
      </c>
      <c r="B1263">
        <v>12</v>
      </c>
      <c r="C1263" t="s">
        <v>2451</v>
      </c>
    </row>
    <row r="1264" spans="1:3" hidden="1" x14ac:dyDescent="0.55000000000000004">
      <c r="A1264">
        <v>4530940331</v>
      </c>
      <c r="B1264">
        <v>21</v>
      </c>
      <c r="C1264" t="s">
        <v>2459</v>
      </c>
    </row>
    <row r="1265" spans="1:3" hidden="1" x14ac:dyDescent="0.55000000000000004">
      <c r="A1265">
        <v>4531001208</v>
      </c>
      <c r="B1265">
        <v>21</v>
      </c>
      <c r="C1265" t="s">
        <v>2460</v>
      </c>
    </row>
    <row r="1266" spans="1:3" x14ac:dyDescent="0.55000000000000004">
      <c r="A1266">
        <v>4531027973</v>
      </c>
      <c r="B1266">
        <v>9</v>
      </c>
      <c r="C1266" t="s">
        <v>2451</v>
      </c>
    </row>
    <row r="1267" spans="1:3" hidden="1" x14ac:dyDescent="0.55000000000000004">
      <c r="A1267">
        <v>4531034410</v>
      </c>
      <c r="B1267">
        <v>21</v>
      </c>
      <c r="C1267" t="s">
        <v>2461</v>
      </c>
    </row>
    <row r="1268" spans="1:3" x14ac:dyDescent="0.55000000000000004">
      <c r="A1268">
        <v>4531034607</v>
      </c>
      <c r="B1268">
        <v>5</v>
      </c>
      <c r="C1268" t="s">
        <v>2451</v>
      </c>
    </row>
    <row r="1269" spans="1:3" hidden="1" x14ac:dyDescent="0.55000000000000004">
      <c r="A1269">
        <v>4531076105</v>
      </c>
      <c r="B1269">
        <v>21</v>
      </c>
      <c r="C1269" t="s">
        <v>2462</v>
      </c>
    </row>
    <row r="1270" spans="1:3" hidden="1" x14ac:dyDescent="0.55000000000000004">
      <c r="A1270">
        <v>4531114613</v>
      </c>
      <c r="B1270">
        <v>21</v>
      </c>
      <c r="C1270" t="s">
        <v>2463</v>
      </c>
    </row>
    <row r="1271" spans="1:3" x14ac:dyDescent="0.55000000000000004">
      <c r="A1271">
        <v>4531136357</v>
      </c>
      <c r="B1271">
        <v>17</v>
      </c>
      <c r="C1271" t="s">
        <v>2451</v>
      </c>
    </row>
    <row r="1272" spans="1:3" hidden="1" x14ac:dyDescent="0.55000000000000004">
      <c r="A1272">
        <v>4531163729</v>
      </c>
      <c r="B1272">
        <v>21</v>
      </c>
      <c r="C1272" t="s">
        <v>2464</v>
      </c>
    </row>
    <row r="1273" spans="1:3" hidden="1" x14ac:dyDescent="0.55000000000000004">
      <c r="A1273">
        <v>4531199042</v>
      </c>
      <c r="B1273">
        <v>21</v>
      </c>
      <c r="C1273" t="s">
        <v>2465</v>
      </c>
    </row>
    <row r="1274" spans="1:3" x14ac:dyDescent="0.55000000000000004">
      <c r="A1274">
        <v>4531203368</v>
      </c>
      <c r="B1274">
        <v>13</v>
      </c>
      <c r="C1274" t="s">
        <v>2451</v>
      </c>
    </row>
    <row r="1275" spans="1:3" x14ac:dyDescent="0.55000000000000004">
      <c r="A1275">
        <v>4531218836</v>
      </c>
      <c r="B1275">
        <v>3</v>
      </c>
      <c r="C1275" t="s">
        <v>2451</v>
      </c>
    </row>
    <row r="1276" spans="1:3" hidden="1" x14ac:dyDescent="0.55000000000000004">
      <c r="A1276">
        <v>4531504396</v>
      </c>
      <c r="B1276">
        <v>21</v>
      </c>
      <c r="C1276" t="s">
        <v>2466</v>
      </c>
    </row>
    <row r="1277" spans="1:3" hidden="1" x14ac:dyDescent="0.55000000000000004">
      <c r="A1277">
        <v>4531957168</v>
      </c>
      <c r="B1277">
        <v>21</v>
      </c>
      <c r="C1277" t="s">
        <v>2467</v>
      </c>
    </row>
    <row r="1278" spans="1:3" x14ac:dyDescent="0.55000000000000004">
      <c r="A1278">
        <v>4555390956</v>
      </c>
      <c r="B1278">
        <v>8</v>
      </c>
      <c r="C1278" t="s">
        <v>2062</v>
      </c>
    </row>
    <row r="1279" spans="1:3" x14ac:dyDescent="0.55000000000000004">
      <c r="A1279">
        <v>4555554307</v>
      </c>
      <c r="B1279">
        <v>2</v>
      </c>
      <c r="C1279" t="s">
        <v>2062</v>
      </c>
    </row>
    <row r="1280" spans="1:3" x14ac:dyDescent="0.55000000000000004">
      <c r="A1280">
        <v>4555570028</v>
      </c>
      <c r="B1280">
        <v>6</v>
      </c>
      <c r="C1280" t="s">
        <v>2062</v>
      </c>
    </row>
    <row r="1281" spans="1:3" x14ac:dyDescent="0.55000000000000004">
      <c r="A1281">
        <v>4555631993</v>
      </c>
      <c r="B1281">
        <v>11</v>
      </c>
      <c r="C1281" t="s">
        <v>2062</v>
      </c>
    </row>
    <row r="1282" spans="1:3" x14ac:dyDescent="0.55000000000000004">
      <c r="A1282">
        <v>4555666545</v>
      </c>
      <c r="B1282">
        <v>4</v>
      </c>
      <c r="C1282" t="s">
        <v>2062</v>
      </c>
    </row>
    <row r="1283" spans="1:3" x14ac:dyDescent="0.55000000000000004">
      <c r="A1283">
        <v>4555700383</v>
      </c>
      <c r="B1283">
        <v>1</v>
      </c>
      <c r="C1283" t="s">
        <v>2062</v>
      </c>
    </row>
    <row r="1284" spans="1:3" x14ac:dyDescent="0.55000000000000004">
      <c r="A1284">
        <v>4555719957</v>
      </c>
      <c r="B1284">
        <v>7</v>
      </c>
      <c r="C1284" t="s">
        <v>2062</v>
      </c>
    </row>
    <row r="1285" spans="1:3" x14ac:dyDescent="0.55000000000000004">
      <c r="A1285">
        <v>4555768284</v>
      </c>
      <c r="B1285">
        <v>14</v>
      </c>
      <c r="C1285" t="s">
        <v>2062</v>
      </c>
    </row>
    <row r="1286" spans="1:3" x14ac:dyDescent="0.55000000000000004">
      <c r="A1286">
        <v>4555780736</v>
      </c>
      <c r="B1286">
        <v>15</v>
      </c>
      <c r="C1286" t="s">
        <v>2062</v>
      </c>
    </row>
    <row r="1287" spans="1:3" x14ac:dyDescent="0.55000000000000004">
      <c r="A1287">
        <v>4555802362</v>
      </c>
      <c r="B1287">
        <v>16</v>
      </c>
      <c r="C1287" t="s">
        <v>2062</v>
      </c>
    </row>
    <row r="1288" spans="1:3" x14ac:dyDescent="0.55000000000000004">
      <c r="A1288">
        <v>4555874667</v>
      </c>
      <c r="B1288">
        <v>10</v>
      </c>
      <c r="C1288" t="s">
        <v>2062</v>
      </c>
    </row>
    <row r="1289" spans="1:3" x14ac:dyDescent="0.55000000000000004">
      <c r="A1289">
        <v>4555912522</v>
      </c>
      <c r="B1289">
        <v>12</v>
      </c>
      <c r="C1289" t="s">
        <v>2062</v>
      </c>
    </row>
    <row r="1290" spans="1:3" x14ac:dyDescent="0.55000000000000004">
      <c r="A1290">
        <v>4556026664</v>
      </c>
      <c r="B1290">
        <v>9</v>
      </c>
      <c r="C1290" t="s">
        <v>2062</v>
      </c>
    </row>
    <row r="1291" spans="1:3" x14ac:dyDescent="0.55000000000000004">
      <c r="A1291">
        <v>4556033298</v>
      </c>
      <c r="B1291">
        <v>5</v>
      </c>
      <c r="C1291" t="s">
        <v>2062</v>
      </c>
    </row>
    <row r="1292" spans="1:3" x14ac:dyDescent="0.55000000000000004">
      <c r="A1292">
        <v>4556138435</v>
      </c>
      <c r="B1292">
        <v>17</v>
      </c>
      <c r="C1292" t="s">
        <v>2062</v>
      </c>
    </row>
    <row r="1293" spans="1:3" x14ac:dyDescent="0.55000000000000004">
      <c r="A1293">
        <v>4556202059</v>
      </c>
      <c r="B1293">
        <v>13</v>
      </c>
      <c r="C1293" t="s">
        <v>2062</v>
      </c>
    </row>
    <row r="1294" spans="1:3" x14ac:dyDescent="0.55000000000000004">
      <c r="A1294">
        <v>4556217527</v>
      </c>
      <c r="B1294">
        <v>3</v>
      </c>
      <c r="C1294" t="s">
        <v>2062</v>
      </c>
    </row>
    <row r="1295" spans="1:3" hidden="1" x14ac:dyDescent="0.55000000000000004">
      <c r="A1295">
        <v>4800357605</v>
      </c>
      <c r="B1295">
        <v>24</v>
      </c>
      <c r="C1295" t="s">
        <v>2027</v>
      </c>
    </row>
    <row r="1296" spans="1:3" x14ac:dyDescent="0.55000000000000004">
      <c r="A1296">
        <v>4800425502</v>
      </c>
      <c r="B1296">
        <v>8</v>
      </c>
      <c r="C1296" t="s">
        <v>2468</v>
      </c>
    </row>
    <row r="1297" spans="1:3" x14ac:dyDescent="0.55000000000000004">
      <c r="A1297">
        <v>4800426320</v>
      </c>
      <c r="B1297">
        <v>8</v>
      </c>
      <c r="C1297" t="s">
        <v>2028</v>
      </c>
    </row>
    <row r="1298" spans="1:3" x14ac:dyDescent="0.55000000000000004">
      <c r="A1298">
        <v>4800543231</v>
      </c>
      <c r="B1298">
        <v>11</v>
      </c>
      <c r="C1298" t="s">
        <v>2469</v>
      </c>
    </row>
    <row r="1299" spans="1:3" x14ac:dyDescent="0.55000000000000004">
      <c r="A1299">
        <v>4800544050</v>
      </c>
      <c r="B1299">
        <v>11</v>
      </c>
      <c r="C1299" t="s">
        <v>2028</v>
      </c>
    </row>
    <row r="1300" spans="1:3" x14ac:dyDescent="0.55000000000000004">
      <c r="A1300">
        <v>4800588513</v>
      </c>
      <c r="B1300">
        <v>2</v>
      </c>
      <c r="C1300" t="s">
        <v>2470</v>
      </c>
    </row>
    <row r="1301" spans="1:3" x14ac:dyDescent="0.55000000000000004">
      <c r="A1301">
        <v>4800589332</v>
      </c>
      <c r="B1301">
        <v>2</v>
      </c>
      <c r="C1301" t="s">
        <v>2028</v>
      </c>
    </row>
    <row r="1302" spans="1:3" x14ac:dyDescent="0.55000000000000004">
      <c r="A1302">
        <v>4800603396</v>
      </c>
      <c r="B1302">
        <v>6</v>
      </c>
      <c r="C1302" t="s">
        <v>2471</v>
      </c>
    </row>
    <row r="1303" spans="1:3" x14ac:dyDescent="0.55000000000000004">
      <c r="A1303">
        <v>4800604214</v>
      </c>
      <c r="B1303">
        <v>6</v>
      </c>
      <c r="C1303" t="s">
        <v>2028</v>
      </c>
    </row>
    <row r="1304" spans="1:3" hidden="1" x14ac:dyDescent="0.55000000000000004">
      <c r="A1304">
        <v>4800649083</v>
      </c>
      <c r="B1304">
        <v>18</v>
      </c>
      <c r="C1304" t="s">
        <v>2027</v>
      </c>
    </row>
    <row r="1305" spans="1:3" x14ac:dyDescent="0.55000000000000004">
      <c r="A1305">
        <v>4800701130</v>
      </c>
      <c r="B1305">
        <v>4</v>
      </c>
      <c r="C1305" t="s">
        <v>2472</v>
      </c>
    </row>
    <row r="1306" spans="1:3" x14ac:dyDescent="0.55000000000000004">
      <c r="A1306">
        <v>4800701949</v>
      </c>
      <c r="B1306">
        <v>4</v>
      </c>
      <c r="C1306" t="s">
        <v>2028</v>
      </c>
    </row>
    <row r="1307" spans="1:3" x14ac:dyDescent="0.55000000000000004">
      <c r="A1307">
        <v>4800734928</v>
      </c>
      <c r="B1307">
        <v>1</v>
      </c>
      <c r="C1307" t="s">
        <v>2473</v>
      </c>
    </row>
    <row r="1308" spans="1:3" x14ac:dyDescent="0.55000000000000004">
      <c r="A1308">
        <v>4800735746</v>
      </c>
      <c r="B1308">
        <v>1</v>
      </c>
      <c r="C1308" t="s">
        <v>2028</v>
      </c>
    </row>
    <row r="1309" spans="1:3" x14ac:dyDescent="0.55000000000000004">
      <c r="A1309">
        <v>4800754490</v>
      </c>
      <c r="B1309">
        <v>7</v>
      </c>
      <c r="C1309" t="s">
        <v>2474</v>
      </c>
    </row>
    <row r="1310" spans="1:3" x14ac:dyDescent="0.55000000000000004">
      <c r="A1310">
        <v>4800755308</v>
      </c>
      <c r="B1310">
        <v>7</v>
      </c>
      <c r="C1310" t="s">
        <v>2028</v>
      </c>
    </row>
    <row r="1311" spans="1:3" hidden="1" x14ac:dyDescent="0.55000000000000004">
      <c r="A1311">
        <v>4800795058</v>
      </c>
      <c r="B1311">
        <v>20</v>
      </c>
      <c r="C1311" t="s">
        <v>2027</v>
      </c>
    </row>
    <row r="1312" spans="1:3" x14ac:dyDescent="0.55000000000000004">
      <c r="A1312">
        <v>4800802867</v>
      </c>
      <c r="B1312">
        <v>14</v>
      </c>
      <c r="C1312" t="s">
        <v>2475</v>
      </c>
    </row>
    <row r="1313" spans="1:3" x14ac:dyDescent="0.55000000000000004">
      <c r="A1313">
        <v>4800803686</v>
      </c>
      <c r="B1313">
        <v>14</v>
      </c>
      <c r="C1313" t="s">
        <v>2028</v>
      </c>
    </row>
    <row r="1314" spans="1:3" x14ac:dyDescent="0.55000000000000004">
      <c r="A1314">
        <v>4800815321</v>
      </c>
      <c r="B1314">
        <v>15</v>
      </c>
      <c r="C1314" t="s">
        <v>2476</v>
      </c>
    </row>
    <row r="1315" spans="1:3" x14ac:dyDescent="0.55000000000000004">
      <c r="A1315">
        <v>4800816139</v>
      </c>
      <c r="B1315">
        <v>15</v>
      </c>
      <c r="C1315" t="s">
        <v>2028</v>
      </c>
    </row>
    <row r="1316" spans="1:3" x14ac:dyDescent="0.55000000000000004">
      <c r="A1316">
        <v>4800833495</v>
      </c>
      <c r="B1316">
        <v>16</v>
      </c>
      <c r="C1316" t="s">
        <v>2477</v>
      </c>
    </row>
    <row r="1317" spans="1:3" x14ac:dyDescent="0.55000000000000004">
      <c r="A1317">
        <v>4800834314</v>
      </c>
      <c r="B1317">
        <v>16</v>
      </c>
      <c r="C1317" t="s">
        <v>2028</v>
      </c>
    </row>
    <row r="1318" spans="1:3" x14ac:dyDescent="0.55000000000000004">
      <c r="A1318">
        <v>4800909285</v>
      </c>
      <c r="B1318">
        <v>10</v>
      </c>
      <c r="C1318" t="s">
        <v>2478</v>
      </c>
    </row>
    <row r="1319" spans="1:3" x14ac:dyDescent="0.55000000000000004">
      <c r="A1319">
        <v>4800910103</v>
      </c>
      <c r="B1319">
        <v>10</v>
      </c>
      <c r="C1319" t="s">
        <v>2028</v>
      </c>
    </row>
    <row r="1320" spans="1:3" x14ac:dyDescent="0.55000000000000004">
      <c r="A1320">
        <v>4800947105</v>
      </c>
      <c r="B1320">
        <v>12</v>
      </c>
      <c r="C1320" t="s">
        <v>2479</v>
      </c>
    </row>
    <row r="1321" spans="1:3" x14ac:dyDescent="0.55000000000000004">
      <c r="A1321">
        <v>4800947924</v>
      </c>
      <c r="B1321">
        <v>12</v>
      </c>
      <c r="C1321" t="s">
        <v>2028</v>
      </c>
    </row>
    <row r="1322" spans="1:3" hidden="1" x14ac:dyDescent="0.55000000000000004">
      <c r="A1322">
        <v>4800985635</v>
      </c>
      <c r="B1322">
        <v>22</v>
      </c>
      <c r="C1322" t="s">
        <v>2027</v>
      </c>
    </row>
    <row r="1323" spans="1:3" hidden="1" x14ac:dyDescent="0.55000000000000004">
      <c r="A1323">
        <v>4801041636</v>
      </c>
      <c r="B1323">
        <v>19</v>
      </c>
      <c r="C1323" t="s">
        <v>2027</v>
      </c>
    </row>
    <row r="1324" spans="1:3" x14ac:dyDescent="0.55000000000000004">
      <c r="A1324">
        <v>4801061224</v>
      </c>
      <c r="B1324">
        <v>9</v>
      </c>
      <c r="C1324" t="s">
        <v>2480</v>
      </c>
    </row>
    <row r="1325" spans="1:3" x14ac:dyDescent="0.55000000000000004">
      <c r="A1325">
        <v>4801062043</v>
      </c>
      <c r="B1325">
        <v>9</v>
      </c>
      <c r="C1325" t="s">
        <v>2028</v>
      </c>
    </row>
    <row r="1326" spans="1:3" x14ac:dyDescent="0.55000000000000004">
      <c r="A1326">
        <v>4801067856</v>
      </c>
      <c r="B1326">
        <v>5</v>
      </c>
      <c r="C1326" t="s">
        <v>2481</v>
      </c>
    </row>
    <row r="1327" spans="1:3" x14ac:dyDescent="0.55000000000000004">
      <c r="A1327">
        <v>4801068677</v>
      </c>
      <c r="B1327">
        <v>5</v>
      </c>
      <c r="C1327" t="s">
        <v>2028</v>
      </c>
    </row>
    <row r="1328" spans="1:3" x14ac:dyDescent="0.55000000000000004">
      <c r="A1328">
        <v>4801169585</v>
      </c>
      <c r="B1328">
        <v>17</v>
      </c>
      <c r="C1328" t="s">
        <v>2482</v>
      </c>
    </row>
    <row r="1329" spans="1:3" x14ac:dyDescent="0.55000000000000004">
      <c r="A1329">
        <v>4801170403</v>
      </c>
      <c r="B1329">
        <v>17</v>
      </c>
      <c r="C1329" t="s">
        <v>2028</v>
      </c>
    </row>
    <row r="1330" spans="1:3" hidden="1" x14ac:dyDescent="0.55000000000000004">
      <c r="A1330">
        <v>4801229248</v>
      </c>
      <c r="B1330">
        <v>21</v>
      </c>
      <c r="C1330" t="s">
        <v>2027</v>
      </c>
    </row>
    <row r="1331" spans="1:3" x14ac:dyDescent="0.55000000000000004">
      <c r="A1331">
        <v>4801236363</v>
      </c>
      <c r="B1331">
        <v>13</v>
      </c>
      <c r="C1331" t="s">
        <v>2483</v>
      </c>
    </row>
    <row r="1332" spans="1:3" x14ac:dyDescent="0.55000000000000004">
      <c r="A1332">
        <v>4801237182</v>
      </c>
      <c r="B1332">
        <v>13</v>
      </c>
      <c r="C1332" t="s">
        <v>2028</v>
      </c>
    </row>
    <row r="1333" spans="1:3" x14ac:dyDescent="0.55000000000000004">
      <c r="A1333">
        <v>4801252213</v>
      </c>
      <c r="B1333">
        <v>3</v>
      </c>
      <c r="C1333" t="s">
        <v>2484</v>
      </c>
    </row>
    <row r="1334" spans="1:3" x14ac:dyDescent="0.55000000000000004">
      <c r="A1334">
        <v>4801253031</v>
      </c>
      <c r="B1334">
        <v>3</v>
      </c>
      <c r="C1334" t="s">
        <v>2028</v>
      </c>
    </row>
    <row r="1335" spans="1:3" hidden="1" x14ac:dyDescent="0.55000000000000004">
      <c r="A1335">
        <v>4801267804</v>
      </c>
      <c r="B1335">
        <v>23</v>
      </c>
      <c r="C1335" t="s">
        <v>2027</v>
      </c>
    </row>
    <row r="1336" spans="1:3" x14ac:dyDescent="0.55000000000000004">
      <c r="A1336">
        <v>4830423541</v>
      </c>
      <c r="B1336">
        <v>8</v>
      </c>
      <c r="C1336" t="s">
        <v>2485</v>
      </c>
    </row>
    <row r="1337" spans="1:3" x14ac:dyDescent="0.55000000000000004">
      <c r="A1337">
        <v>4830541232</v>
      </c>
      <c r="B1337">
        <v>11</v>
      </c>
      <c r="C1337" t="s">
        <v>2485</v>
      </c>
    </row>
    <row r="1338" spans="1:3" x14ac:dyDescent="0.55000000000000004">
      <c r="A1338">
        <v>4830586847</v>
      </c>
      <c r="B1338">
        <v>2</v>
      </c>
      <c r="C1338" t="s">
        <v>2485</v>
      </c>
    </row>
    <row r="1339" spans="1:3" x14ac:dyDescent="0.55000000000000004">
      <c r="A1339">
        <v>4830601383</v>
      </c>
      <c r="B1339">
        <v>6</v>
      </c>
      <c r="C1339" t="s">
        <v>2485</v>
      </c>
    </row>
    <row r="1340" spans="1:3" hidden="1" x14ac:dyDescent="0.55000000000000004">
      <c r="A1340">
        <v>4830608020</v>
      </c>
      <c r="B1340">
        <v>21</v>
      </c>
      <c r="C1340" t="s">
        <v>2486</v>
      </c>
    </row>
    <row r="1341" spans="1:3" hidden="1" x14ac:dyDescent="0.55000000000000004">
      <c r="A1341">
        <v>4830669154</v>
      </c>
      <c r="B1341">
        <v>21</v>
      </c>
      <c r="C1341" t="s">
        <v>2487</v>
      </c>
    </row>
    <row r="1342" spans="1:3" x14ac:dyDescent="0.55000000000000004">
      <c r="A1342">
        <v>4830699085</v>
      </c>
      <c r="B1342">
        <v>4</v>
      </c>
      <c r="C1342" t="s">
        <v>2485</v>
      </c>
    </row>
    <row r="1343" spans="1:3" x14ac:dyDescent="0.55000000000000004">
      <c r="A1343">
        <v>4830732923</v>
      </c>
      <c r="B1343">
        <v>1</v>
      </c>
      <c r="C1343" t="s">
        <v>2485</v>
      </c>
    </row>
    <row r="1344" spans="1:3" hidden="1" x14ac:dyDescent="0.55000000000000004">
      <c r="A1344">
        <v>4830737908</v>
      </c>
      <c r="B1344">
        <v>21</v>
      </c>
      <c r="C1344" t="s">
        <v>2488</v>
      </c>
    </row>
    <row r="1345" spans="1:3" x14ac:dyDescent="0.55000000000000004">
      <c r="A1345">
        <v>4830752588</v>
      </c>
      <c r="B1345">
        <v>7</v>
      </c>
      <c r="C1345" t="s">
        <v>2485</v>
      </c>
    </row>
    <row r="1346" spans="1:3" hidden="1" x14ac:dyDescent="0.55000000000000004">
      <c r="A1346">
        <v>4830776617</v>
      </c>
      <c r="B1346">
        <v>21</v>
      </c>
      <c r="C1346" t="s">
        <v>2489</v>
      </c>
    </row>
    <row r="1347" spans="1:3" x14ac:dyDescent="0.55000000000000004">
      <c r="A1347">
        <v>4830800914</v>
      </c>
      <c r="B1347">
        <v>14</v>
      </c>
      <c r="C1347" t="s">
        <v>2485</v>
      </c>
    </row>
    <row r="1348" spans="1:3" x14ac:dyDescent="0.55000000000000004">
      <c r="A1348">
        <v>4830813276</v>
      </c>
      <c r="B1348">
        <v>15</v>
      </c>
      <c r="C1348" t="s">
        <v>2485</v>
      </c>
    </row>
    <row r="1349" spans="1:3" x14ac:dyDescent="0.55000000000000004">
      <c r="A1349">
        <v>4830831527</v>
      </c>
      <c r="B1349">
        <v>16</v>
      </c>
      <c r="C1349" t="s">
        <v>2485</v>
      </c>
    </row>
    <row r="1350" spans="1:3" x14ac:dyDescent="0.55000000000000004">
      <c r="A1350">
        <v>4830907207</v>
      </c>
      <c r="B1350">
        <v>10</v>
      </c>
      <c r="C1350" t="s">
        <v>2485</v>
      </c>
    </row>
    <row r="1351" spans="1:3" hidden="1" x14ac:dyDescent="0.55000000000000004">
      <c r="A1351">
        <v>4830911285</v>
      </c>
      <c r="B1351">
        <v>21</v>
      </c>
      <c r="C1351" t="s">
        <v>2490</v>
      </c>
    </row>
    <row r="1352" spans="1:3" x14ac:dyDescent="0.55000000000000004">
      <c r="A1352">
        <v>4830945152</v>
      </c>
      <c r="B1352">
        <v>12</v>
      </c>
      <c r="C1352" t="s">
        <v>2485</v>
      </c>
    </row>
    <row r="1353" spans="1:3" x14ac:dyDescent="0.55000000000000004">
      <c r="A1353">
        <v>4831059295</v>
      </c>
      <c r="B1353">
        <v>9</v>
      </c>
      <c r="C1353" t="s">
        <v>2485</v>
      </c>
    </row>
    <row r="1354" spans="1:3" x14ac:dyDescent="0.55000000000000004">
      <c r="A1354">
        <v>4831065883</v>
      </c>
      <c r="B1354">
        <v>5</v>
      </c>
      <c r="C1354" t="s">
        <v>2485</v>
      </c>
    </row>
    <row r="1355" spans="1:3" hidden="1" x14ac:dyDescent="0.55000000000000004">
      <c r="A1355">
        <v>4831132930</v>
      </c>
      <c r="B1355">
        <v>21</v>
      </c>
      <c r="C1355" t="s">
        <v>2491</v>
      </c>
    </row>
    <row r="1356" spans="1:3" x14ac:dyDescent="0.55000000000000004">
      <c r="A1356">
        <v>4831167588</v>
      </c>
      <c r="B1356">
        <v>17</v>
      </c>
      <c r="C1356" t="s">
        <v>2485</v>
      </c>
    </row>
    <row r="1357" spans="1:3" x14ac:dyDescent="0.55000000000000004">
      <c r="A1357">
        <v>4831236734</v>
      </c>
      <c r="B1357">
        <v>13</v>
      </c>
      <c r="C1357" t="s">
        <v>2485</v>
      </c>
    </row>
    <row r="1358" spans="1:3" x14ac:dyDescent="0.55000000000000004">
      <c r="A1358">
        <v>4831273865</v>
      </c>
      <c r="B1358">
        <v>3</v>
      </c>
      <c r="C1358" t="s">
        <v>2485</v>
      </c>
    </row>
    <row r="1359" spans="1:3" hidden="1" x14ac:dyDescent="0.55000000000000004">
      <c r="A1359">
        <v>4831730376</v>
      </c>
      <c r="B1359">
        <v>21</v>
      </c>
      <c r="C1359" t="s">
        <v>2492</v>
      </c>
    </row>
    <row r="1360" spans="1:3" hidden="1" x14ac:dyDescent="0.55000000000000004">
      <c r="A1360">
        <v>4832212938</v>
      </c>
      <c r="B1360">
        <v>21</v>
      </c>
      <c r="C1360" t="s">
        <v>2493</v>
      </c>
    </row>
    <row r="1361" spans="1:3" hidden="1" x14ac:dyDescent="0.55000000000000004">
      <c r="A1361">
        <v>4832719619</v>
      </c>
      <c r="B1361">
        <v>21</v>
      </c>
      <c r="C1361" t="s">
        <v>2494</v>
      </c>
    </row>
    <row r="1362" spans="1:3" hidden="1" x14ac:dyDescent="0.55000000000000004">
      <c r="A1362">
        <v>4832731944</v>
      </c>
      <c r="B1362">
        <v>21</v>
      </c>
      <c r="C1362" t="s">
        <v>2495</v>
      </c>
    </row>
    <row r="1363" spans="1:3" hidden="1" x14ac:dyDescent="0.55000000000000004">
      <c r="A1363">
        <v>4832743318</v>
      </c>
      <c r="B1363">
        <v>21</v>
      </c>
      <c r="C1363" t="s">
        <v>2496</v>
      </c>
    </row>
    <row r="1364" spans="1:3" hidden="1" x14ac:dyDescent="0.55000000000000004">
      <c r="A1364">
        <v>4832773222</v>
      </c>
      <c r="B1364">
        <v>21</v>
      </c>
      <c r="C1364" t="s">
        <v>2497</v>
      </c>
    </row>
    <row r="1365" spans="1:3" hidden="1" x14ac:dyDescent="0.55000000000000004">
      <c r="A1365">
        <v>4832779842</v>
      </c>
      <c r="B1365">
        <v>21</v>
      </c>
      <c r="C1365" t="s">
        <v>2498</v>
      </c>
    </row>
    <row r="1366" spans="1:3" hidden="1" x14ac:dyDescent="0.55000000000000004">
      <c r="A1366">
        <v>4833132914</v>
      </c>
      <c r="B1366">
        <v>21</v>
      </c>
      <c r="C1366" t="s">
        <v>2499</v>
      </c>
    </row>
    <row r="1367" spans="1:3" hidden="1" x14ac:dyDescent="0.55000000000000004">
      <c r="A1367">
        <v>4834316681</v>
      </c>
      <c r="B1367">
        <v>21</v>
      </c>
      <c r="C1367" t="s">
        <v>2500</v>
      </c>
    </row>
    <row r="1368" spans="1:3" hidden="1" x14ac:dyDescent="0.55000000000000004">
      <c r="A1368">
        <v>4834365979</v>
      </c>
      <c r="B1368">
        <v>21</v>
      </c>
      <c r="C1368" t="s">
        <v>2501</v>
      </c>
    </row>
    <row r="1369" spans="1:3" x14ac:dyDescent="0.55000000000000004">
      <c r="A1369">
        <v>4855422187</v>
      </c>
      <c r="B1369">
        <v>8</v>
      </c>
      <c r="C1369" t="s">
        <v>2062</v>
      </c>
    </row>
    <row r="1370" spans="1:3" x14ac:dyDescent="0.55000000000000004">
      <c r="A1370">
        <v>4855539878</v>
      </c>
      <c r="B1370">
        <v>11</v>
      </c>
      <c r="C1370" t="s">
        <v>2062</v>
      </c>
    </row>
    <row r="1371" spans="1:3" x14ac:dyDescent="0.55000000000000004">
      <c r="A1371">
        <v>4855585538</v>
      </c>
      <c r="B1371">
        <v>2</v>
      </c>
      <c r="C1371" t="s">
        <v>2062</v>
      </c>
    </row>
    <row r="1372" spans="1:3" x14ac:dyDescent="0.55000000000000004">
      <c r="A1372">
        <v>4855600074</v>
      </c>
      <c r="B1372">
        <v>6</v>
      </c>
      <c r="C1372" t="s">
        <v>2062</v>
      </c>
    </row>
    <row r="1373" spans="1:3" x14ac:dyDescent="0.55000000000000004">
      <c r="A1373">
        <v>4855697776</v>
      </c>
      <c r="B1373">
        <v>4</v>
      </c>
      <c r="C1373" t="s">
        <v>2062</v>
      </c>
    </row>
    <row r="1374" spans="1:3" x14ac:dyDescent="0.55000000000000004">
      <c r="A1374">
        <v>4855731614</v>
      </c>
      <c r="B1374">
        <v>1</v>
      </c>
      <c r="C1374" t="s">
        <v>2062</v>
      </c>
    </row>
    <row r="1375" spans="1:3" x14ac:dyDescent="0.55000000000000004">
      <c r="A1375">
        <v>4855751188</v>
      </c>
      <c r="B1375">
        <v>7</v>
      </c>
      <c r="C1375" t="s">
        <v>2062</v>
      </c>
    </row>
    <row r="1376" spans="1:3" x14ac:dyDescent="0.55000000000000004">
      <c r="A1376">
        <v>4855799515</v>
      </c>
      <c r="B1376">
        <v>14</v>
      </c>
      <c r="C1376" t="s">
        <v>2062</v>
      </c>
    </row>
    <row r="1377" spans="1:3" x14ac:dyDescent="0.55000000000000004">
      <c r="A1377">
        <v>4855811967</v>
      </c>
      <c r="B1377">
        <v>15</v>
      </c>
      <c r="C1377" t="s">
        <v>2062</v>
      </c>
    </row>
    <row r="1378" spans="1:3" x14ac:dyDescent="0.55000000000000004">
      <c r="A1378">
        <v>4855830172</v>
      </c>
      <c r="B1378">
        <v>16</v>
      </c>
      <c r="C1378" t="s">
        <v>2062</v>
      </c>
    </row>
    <row r="1379" spans="1:3" x14ac:dyDescent="0.55000000000000004">
      <c r="A1379">
        <v>4855905898</v>
      </c>
      <c r="B1379">
        <v>10</v>
      </c>
      <c r="C1379" t="s">
        <v>2062</v>
      </c>
    </row>
    <row r="1380" spans="1:3" x14ac:dyDescent="0.55000000000000004">
      <c r="A1380">
        <v>4855943753</v>
      </c>
      <c r="B1380">
        <v>12</v>
      </c>
      <c r="C1380" t="s">
        <v>2062</v>
      </c>
    </row>
    <row r="1381" spans="1:3" x14ac:dyDescent="0.55000000000000004">
      <c r="A1381">
        <v>4856057895</v>
      </c>
      <c r="B1381">
        <v>9</v>
      </c>
      <c r="C1381" t="s">
        <v>2062</v>
      </c>
    </row>
    <row r="1382" spans="1:3" x14ac:dyDescent="0.55000000000000004">
      <c r="A1382">
        <v>4856064529</v>
      </c>
      <c r="B1382">
        <v>5</v>
      </c>
      <c r="C1382" t="s">
        <v>2062</v>
      </c>
    </row>
    <row r="1383" spans="1:3" x14ac:dyDescent="0.55000000000000004">
      <c r="A1383">
        <v>4856166279</v>
      </c>
      <c r="B1383">
        <v>17</v>
      </c>
      <c r="C1383" t="s">
        <v>2062</v>
      </c>
    </row>
    <row r="1384" spans="1:3" x14ac:dyDescent="0.55000000000000004">
      <c r="A1384">
        <v>4856233290</v>
      </c>
      <c r="B1384">
        <v>13</v>
      </c>
      <c r="C1384" t="s">
        <v>2062</v>
      </c>
    </row>
    <row r="1385" spans="1:3" x14ac:dyDescent="0.55000000000000004">
      <c r="A1385">
        <v>4856248758</v>
      </c>
      <c r="B1385">
        <v>3</v>
      </c>
      <c r="C1385" t="s">
        <v>2062</v>
      </c>
    </row>
    <row r="1386" spans="1:3" hidden="1" x14ac:dyDescent="0.55000000000000004">
      <c r="A1386">
        <v>5100357605</v>
      </c>
      <c r="B1386">
        <v>24</v>
      </c>
      <c r="C1386" t="s">
        <v>2027</v>
      </c>
    </row>
    <row r="1387" spans="1:3" x14ac:dyDescent="0.55000000000000004">
      <c r="A1387">
        <v>5100390962</v>
      </c>
      <c r="B1387">
        <v>8</v>
      </c>
      <c r="C1387" t="s">
        <v>2028</v>
      </c>
    </row>
    <row r="1388" spans="1:3" x14ac:dyDescent="0.55000000000000004">
      <c r="A1388">
        <v>5100426756</v>
      </c>
      <c r="B1388">
        <v>8</v>
      </c>
      <c r="C1388" t="s">
        <v>2502</v>
      </c>
    </row>
    <row r="1389" spans="1:3" x14ac:dyDescent="0.55000000000000004">
      <c r="A1389">
        <v>5100508653</v>
      </c>
      <c r="B1389">
        <v>11</v>
      </c>
      <c r="C1389" t="s">
        <v>2028</v>
      </c>
    </row>
    <row r="1390" spans="1:3" x14ac:dyDescent="0.55000000000000004">
      <c r="A1390">
        <v>5100544441</v>
      </c>
      <c r="B1390">
        <v>11</v>
      </c>
      <c r="C1390" t="s">
        <v>2503</v>
      </c>
    </row>
    <row r="1391" spans="1:3" x14ac:dyDescent="0.55000000000000004">
      <c r="A1391">
        <v>5100554313</v>
      </c>
      <c r="B1391">
        <v>2</v>
      </c>
      <c r="C1391" t="s">
        <v>2028</v>
      </c>
    </row>
    <row r="1392" spans="1:3" x14ac:dyDescent="0.55000000000000004">
      <c r="A1392">
        <v>5100568875</v>
      </c>
      <c r="B1392">
        <v>6</v>
      </c>
      <c r="C1392" t="s">
        <v>2028</v>
      </c>
    </row>
    <row r="1393" spans="1:3" x14ac:dyDescent="0.55000000000000004">
      <c r="A1393">
        <v>5100590014</v>
      </c>
      <c r="B1393">
        <v>2</v>
      </c>
      <c r="C1393" t="s">
        <v>2504</v>
      </c>
    </row>
    <row r="1394" spans="1:3" x14ac:dyDescent="0.55000000000000004">
      <c r="A1394">
        <v>5100604711</v>
      </c>
      <c r="B1394">
        <v>6</v>
      </c>
      <c r="C1394" t="s">
        <v>2505</v>
      </c>
    </row>
    <row r="1395" spans="1:3" hidden="1" x14ac:dyDescent="0.55000000000000004">
      <c r="A1395">
        <v>5100649083</v>
      </c>
      <c r="B1395">
        <v>18</v>
      </c>
      <c r="C1395" t="s">
        <v>2027</v>
      </c>
    </row>
    <row r="1396" spans="1:3" x14ac:dyDescent="0.55000000000000004">
      <c r="A1396">
        <v>5100666551</v>
      </c>
      <c r="B1396">
        <v>4</v>
      </c>
      <c r="C1396" t="s">
        <v>2028</v>
      </c>
    </row>
    <row r="1397" spans="1:3" x14ac:dyDescent="0.55000000000000004">
      <c r="A1397">
        <v>5100700389</v>
      </c>
      <c r="B1397">
        <v>1</v>
      </c>
      <c r="C1397" t="s">
        <v>2028</v>
      </c>
    </row>
    <row r="1398" spans="1:3" x14ac:dyDescent="0.55000000000000004">
      <c r="A1398">
        <v>5100702335</v>
      </c>
      <c r="B1398">
        <v>4</v>
      </c>
      <c r="C1398" t="s">
        <v>2506</v>
      </c>
    </row>
    <row r="1399" spans="1:3" x14ac:dyDescent="0.55000000000000004">
      <c r="A1399">
        <v>5100736100</v>
      </c>
      <c r="B1399">
        <v>1</v>
      </c>
      <c r="C1399" t="s">
        <v>2507</v>
      </c>
    </row>
    <row r="1400" spans="1:3" x14ac:dyDescent="0.55000000000000004">
      <c r="A1400">
        <v>5100768571</v>
      </c>
      <c r="B1400">
        <v>14</v>
      </c>
      <c r="C1400" t="s">
        <v>2028</v>
      </c>
    </row>
    <row r="1401" spans="1:3" x14ac:dyDescent="0.55000000000000004">
      <c r="A1401">
        <v>5100780742</v>
      </c>
      <c r="B1401">
        <v>15</v>
      </c>
      <c r="C1401" t="s">
        <v>2028</v>
      </c>
    </row>
    <row r="1402" spans="1:3" hidden="1" x14ac:dyDescent="0.55000000000000004">
      <c r="A1402">
        <v>5100795058</v>
      </c>
      <c r="B1402">
        <v>20</v>
      </c>
      <c r="C1402" t="s">
        <v>2027</v>
      </c>
    </row>
    <row r="1403" spans="1:3" x14ac:dyDescent="0.55000000000000004">
      <c r="A1403">
        <v>5100798948</v>
      </c>
      <c r="B1403">
        <v>16</v>
      </c>
      <c r="C1403" t="s">
        <v>2028</v>
      </c>
    </row>
    <row r="1404" spans="1:3" x14ac:dyDescent="0.55000000000000004">
      <c r="A1404">
        <v>5100804325</v>
      </c>
      <c r="B1404">
        <v>14</v>
      </c>
      <c r="C1404" t="s">
        <v>2508</v>
      </c>
    </row>
    <row r="1405" spans="1:3" x14ac:dyDescent="0.55000000000000004">
      <c r="A1405">
        <v>5100816547</v>
      </c>
      <c r="B1405">
        <v>15</v>
      </c>
      <c r="C1405" t="s">
        <v>2509</v>
      </c>
    </row>
    <row r="1406" spans="1:3" x14ac:dyDescent="0.55000000000000004">
      <c r="A1406">
        <v>5100834660</v>
      </c>
      <c r="B1406">
        <v>16</v>
      </c>
      <c r="C1406" t="s">
        <v>2510</v>
      </c>
    </row>
    <row r="1407" spans="1:3" x14ac:dyDescent="0.55000000000000004">
      <c r="A1407">
        <v>5100874673</v>
      </c>
      <c r="B1407">
        <v>10</v>
      </c>
      <c r="C1407" t="s">
        <v>2028</v>
      </c>
    </row>
    <row r="1408" spans="1:3" x14ac:dyDescent="0.55000000000000004">
      <c r="A1408">
        <v>5100910498</v>
      </c>
      <c r="B1408">
        <v>10</v>
      </c>
      <c r="C1408" t="s">
        <v>2511</v>
      </c>
    </row>
    <row r="1409" spans="1:3" x14ac:dyDescent="0.55000000000000004">
      <c r="A1409">
        <v>5100912528</v>
      </c>
      <c r="B1409">
        <v>12</v>
      </c>
      <c r="C1409" t="s">
        <v>2028</v>
      </c>
    </row>
    <row r="1410" spans="1:3" x14ac:dyDescent="0.55000000000000004">
      <c r="A1410">
        <v>5100948303</v>
      </c>
      <c r="B1410">
        <v>12</v>
      </c>
      <c r="C1410" t="s">
        <v>2512</v>
      </c>
    </row>
    <row r="1411" spans="1:3" hidden="1" x14ac:dyDescent="0.55000000000000004">
      <c r="A1411">
        <v>5100985635</v>
      </c>
      <c r="B1411">
        <v>22</v>
      </c>
      <c r="C1411" t="s">
        <v>2027</v>
      </c>
    </row>
    <row r="1412" spans="1:3" x14ac:dyDescent="0.55000000000000004">
      <c r="A1412">
        <v>5101026923</v>
      </c>
      <c r="B1412">
        <v>9</v>
      </c>
      <c r="C1412" t="s">
        <v>2028</v>
      </c>
    </row>
    <row r="1413" spans="1:3" x14ac:dyDescent="0.55000000000000004">
      <c r="A1413">
        <v>5101033525</v>
      </c>
      <c r="B1413">
        <v>5</v>
      </c>
      <c r="C1413" t="s">
        <v>2028</v>
      </c>
    </row>
    <row r="1414" spans="1:3" hidden="1" x14ac:dyDescent="0.55000000000000004">
      <c r="A1414">
        <v>5101041636</v>
      </c>
      <c r="B1414">
        <v>19</v>
      </c>
      <c r="C1414" t="s">
        <v>2027</v>
      </c>
    </row>
    <row r="1415" spans="1:3" x14ac:dyDescent="0.55000000000000004">
      <c r="A1415">
        <v>5101062670</v>
      </c>
      <c r="B1415">
        <v>9</v>
      </c>
      <c r="C1415" t="s">
        <v>2513</v>
      </c>
    </row>
    <row r="1416" spans="1:3" x14ac:dyDescent="0.55000000000000004">
      <c r="A1416">
        <v>5101069233</v>
      </c>
      <c r="B1416">
        <v>5</v>
      </c>
      <c r="C1416" t="s">
        <v>2514</v>
      </c>
    </row>
    <row r="1417" spans="1:3" x14ac:dyDescent="0.55000000000000004">
      <c r="A1417">
        <v>5101135055</v>
      </c>
      <c r="B1417">
        <v>17</v>
      </c>
      <c r="C1417" t="s">
        <v>2028</v>
      </c>
    </row>
    <row r="1418" spans="1:3" x14ac:dyDescent="0.55000000000000004">
      <c r="A1418">
        <v>5101170878</v>
      </c>
      <c r="B1418">
        <v>17</v>
      </c>
      <c r="C1418" t="s">
        <v>2515</v>
      </c>
    </row>
    <row r="1419" spans="1:3" x14ac:dyDescent="0.55000000000000004">
      <c r="A1419">
        <v>5101202065</v>
      </c>
      <c r="B1419">
        <v>13</v>
      </c>
      <c r="C1419" t="s">
        <v>2028</v>
      </c>
    </row>
    <row r="1420" spans="1:3" x14ac:dyDescent="0.55000000000000004">
      <c r="A1420">
        <v>5101217533</v>
      </c>
      <c r="B1420">
        <v>3</v>
      </c>
      <c r="C1420" t="s">
        <v>2028</v>
      </c>
    </row>
    <row r="1421" spans="1:3" hidden="1" x14ac:dyDescent="0.55000000000000004">
      <c r="A1421">
        <v>5101229248</v>
      </c>
      <c r="B1421">
        <v>21</v>
      </c>
      <c r="C1421" t="s">
        <v>2027</v>
      </c>
    </row>
    <row r="1422" spans="1:3" x14ac:dyDescent="0.55000000000000004">
      <c r="A1422">
        <v>5101237879</v>
      </c>
      <c r="B1422">
        <v>13</v>
      </c>
      <c r="C1422" t="s">
        <v>2516</v>
      </c>
    </row>
    <row r="1423" spans="1:3" x14ac:dyDescent="0.55000000000000004">
      <c r="A1423">
        <v>5101253335</v>
      </c>
      <c r="B1423">
        <v>3</v>
      </c>
      <c r="C1423" t="s">
        <v>2517</v>
      </c>
    </row>
    <row r="1424" spans="1:3" hidden="1" x14ac:dyDescent="0.55000000000000004">
      <c r="A1424">
        <v>5101267804</v>
      </c>
      <c r="B1424">
        <v>23</v>
      </c>
      <c r="C1424" t="s">
        <v>2027</v>
      </c>
    </row>
    <row r="1425" spans="1:3" x14ac:dyDescent="0.55000000000000004">
      <c r="A1425">
        <v>5102720214</v>
      </c>
      <c r="B1425">
        <v>7</v>
      </c>
      <c r="C1425" t="s">
        <v>2028</v>
      </c>
    </row>
    <row r="1426" spans="1:3" x14ac:dyDescent="0.55000000000000004">
      <c r="A1426">
        <v>5102755950</v>
      </c>
      <c r="B1426">
        <v>7</v>
      </c>
      <c r="C1426" t="s">
        <v>2518</v>
      </c>
    </row>
    <row r="1427" spans="1:3" x14ac:dyDescent="0.55000000000000004">
      <c r="A1427">
        <v>5130392265</v>
      </c>
      <c r="B1427">
        <v>8</v>
      </c>
      <c r="C1427" t="s">
        <v>2519</v>
      </c>
    </row>
    <row r="1428" spans="1:3" x14ac:dyDescent="0.55000000000000004">
      <c r="A1428">
        <v>5130511694</v>
      </c>
      <c r="B1428">
        <v>11</v>
      </c>
      <c r="C1428" t="s">
        <v>2519</v>
      </c>
    </row>
    <row r="1429" spans="1:3" x14ac:dyDescent="0.55000000000000004">
      <c r="A1429">
        <v>5130555616</v>
      </c>
      <c r="B1429">
        <v>2</v>
      </c>
      <c r="C1429" t="s">
        <v>2519</v>
      </c>
    </row>
    <row r="1430" spans="1:3" x14ac:dyDescent="0.55000000000000004">
      <c r="A1430">
        <v>5130570468</v>
      </c>
      <c r="B1430">
        <v>6</v>
      </c>
      <c r="C1430" t="s">
        <v>2519</v>
      </c>
    </row>
    <row r="1431" spans="1:3" x14ac:dyDescent="0.55000000000000004">
      <c r="A1431">
        <v>5130667854</v>
      </c>
      <c r="B1431">
        <v>4</v>
      </c>
      <c r="C1431" t="s">
        <v>2519</v>
      </c>
    </row>
    <row r="1432" spans="1:3" x14ac:dyDescent="0.55000000000000004">
      <c r="A1432">
        <v>5130702328</v>
      </c>
      <c r="B1432">
        <v>1</v>
      </c>
      <c r="C1432" t="s">
        <v>2519</v>
      </c>
    </row>
    <row r="1433" spans="1:3" hidden="1" x14ac:dyDescent="0.55000000000000004">
      <c r="A1433">
        <v>5130750057</v>
      </c>
      <c r="B1433">
        <v>21</v>
      </c>
      <c r="C1433" t="s">
        <v>2520</v>
      </c>
    </row>
    <row r="1434" spans="1:3" hidden="1" x14ac:dyDescent="0.55000000000000004">
      <c r="A1434">
        <v>5130759633</v>
      </c>
      <c r="B1434">
        <v>21</v>
      </c>
      <c r="C1434" t="s">
        <v>2521</v>
      </c>
    </row>
    <row r="1435" spans="1:3" x14ac:dyDescent="0.55000000000000004">
      <c r="A1435">
        <v>5130770249</v>
      </c>
      <c r="B1435">
        <v>14</v>
      </c>
      <c r="C1435" t="s">
        <v>2519</v>
      </c>
    </row>
    <row r="1436" spans="1:3" x14ac:dyDescent="0.55000000000000004">
      <c r="A1436">
        <v>5130782090</v>
      </c>
      <c r="B1436">
        <v>15</v>
      </c>
      <c r="C1436" t="s">
        <v>2519</v>
      </c>
    </row>
    <row r="1437" spans="1:3" x14ac:dyDescent="0.55000000000000004">
      <c r="A1437">
        <v>5130800250</v>
      </c>
      <c r="B1437">
        <v>16</v>
      </c>
      <c r="C1437" t="s">
        <v>2519</v>
      </c>
    </row>
    <row r="1438" spans="1:3" hidden="1" x14ac:dyDescent="0.55000000000000004">
      <c r="A1438">
        <v>5130853790</v>
      </c>
      <c r="B1438">
        <v>21</v>
      </c>
      <c r="C1438" t="s">
        <v>2522</v>
      </c>
    </row>
    <row r="1439" spans="1:3" x14ac:dyDescent="0.55000000000000004">
      <c r="A1439">
        <v>5130875976</v>
      </c>
      <c r="B1439">
        <v>10</v>
      </c>
      <c r="C1439" t="s">
        <v>2519</v>
      </c>
    </row>
    <row r="1440" spans="1:3" hidden="1" x14ac:dyDescent="0.55000000000000004">
      <c r="A1440">
        <v>5130890041</v>
      </c>
      <c r="B1440">
        <v>21</v>
      </c>
      <c r="C1440" t="s">
        <v>2523</v>
      </c>
    </row>
    <row r="1441" spans="1:3" x14ac:dyDescent="0.55000000000000004">
      <c r="A1441">
        <v>5130915700</v>
      </c>
      <c r="B1441">
        <v>12</v>
      </c>
      <c r="C1441" t="s">
        <v>2519</v>
      </c>
    </row>
    <row r="1442" spans="1:3" x14ac:dyDescent="0.55000000000000004">
      <c r="A1442">
        <v>5131030620</v>
      </c>
      <c r="B1442">
        <v>9</v>
      </c>
      <c r="C1442" t="s">
        <v>2519</v>
      </c>
    </row>
    <row r="1443" spans="1:3" x14ac:dyDescent="0.55000000000000004">
      <c r="A1443">
        <v>5131044855</v>
      </c>
      <c r="B1443">
        <v>5</v>
      </c>
      <c r="C1443" t="s">
        <v>2519</v>
      </c>
    </row>
    <row r="1444" spans="1:3" hidden="1" x14ac:dyDescent="0.55000000000000004">
      <c r="A1444">
        <v>5131064477</v>
      </c>
      <c r="B1444">
        <v>21</v>
      </c>
      <c r="C1444" t="s">
        <v>2524</v>
      </c>
    </row>
    <row r="1445" spans="1:3" x14ac:dyDescent="0.55000000000000004">
      <c r="A1445">
        <v>5131136403</v>
      </c>
      <c r="B1445">
        <v>17</v>
      </c>
      <c r="C1445" t="s">
        <v>2519</v>
      </c>
    </row>
    <row r="1446" spans="1:3" hidden="1" x14ac:dyDescent="0.55000000000000004">
      <c r="A1446">
        <v>5131141865</v>
      </c>
      <c r="B1446">
        <v>21</v>
      </c>
      <c r="C1446" t="s">
        <v>2525</v>
      </c>
    </row>
    <row r="1447" spans="1:3" hidden="1" x14ac:dyDescent="0.55000000000000004">
      <c r="A1447">
        <v>5131151636</v>
      </c>
      <c r="B1447">
        <v>21</v>
      </c>
      <c r="C1447" t="s">
        <v>2526</v>
      </c>
    </row>
    <row r="1448" spans="1:3" hidden="1" x14ac:dyDescent="0.55000000000000004">
      <c r="A1448">
        <v>5131174102</v>
      </c>
      <c r="B1448">
        <v>21</v>
      </c>
      <c r="C1448" t="s">
        <v>2527</v>
      </c>
    </row>
    <row r="1449" spans="1:3" hidden="1" x14ac:dyDescent="0.55000000000000004">
      <c r="A1449">
        <v>5131192968</v>
      </c>
      <c r="B1449">
        <v>21</v>
      </c>
      <c r="C1449" t="s">
        <v>2528</v>
      </c>
    </row>
    <row r="1450" spans="1:3" hidden="1" x14ac:dyDescent="0.55000000000000004">
      <c r="A1450">
        <v>5131205787</v>
      </c>
      <c r="B1450">
        <v>21</v>
      </c>
      <c r="C1450" t="s">
        <v>2529</v>
      </c>
    </row>
    <row r="1451" spans="1:3" x14ac:dyDescent="0.55000000000000004">
      <c r="A1451">
        <v>5131206639</v>
      </c>
      <c r="B1451">
        <v>13</v>
      </c>
      <c r="C1451" t="s">
        <v>2519</v>
      </c>
    </row>
    <row r="1452" spans="1:3" x14ac:dyDescent="0.55000000000000004">
      <c r="A1452">
        <v>5131218836</v>
      </c>
      <c r="B1452">
        <v>3</v>
      </c>
      <c r="C1452" t="s">
        <v>2519</v>
      </c>
    </row>
    <row r="1453" spans="1:3" hidden="1" x14ac:dyDescent="0.55000000000000004">
      <c r="A1453">
        <v>5131231529</v>
      </c>
      <c r="B1453">
        <v>21</v>
      </c>
      <c r="C1453" t="s">
        <v>2530</v>
      </c>
    </row>
    <row r="1454" spans="1:3" hidden="1" x14ac:dyDescent="0.55000000000000004">
      <c r="A1454">
        <v>5131408723</v>
      </c>
      <c r="B1454">
        <v>21</v>
      </c>
      <c r="C1454" t="s">
        <v>2531</v>
      </c>
    </row>
    <row r="1455" spans="1:3" hidden="1" x14ac:dyDescent="0.55000000000000004">
      <c r="A1455">
        <v>5131425993</v>
      </c>
      <c r="B1455">
        <v>21</v>
      </c>
      <c r="C1455" t="s">
        <v>2532</v>
      </c>
    </row>
    <row r="1456" spans="1:3" hidden="1" x14ac:dyDescent="0.55000000000000004">
      <c r="A1456">
        <v>5131556310</v>
      </c>
      <c r="B1456">
        <v>21</v>
      </c>
      <c r="C1456" t="s">
        <v>2533</v>
      </c>
    </row>
    <row r="1457" spans="1:3" hidden="1" x14ac:dyDescent="0.55000000000000004">
      <c r="A1457">
        <v>5131620334</v>
      </c>
      <c r="B1457">
        <v>21</v>
      </c>
      <c r="C1457" t="s">
        <v>2534</v>
      </c>
    </row>
    <row r="1458" spans="1:3" hidden="1" x14ac:dyDescent="0.55000000000000004">
      <c r="A1458">
        <v>5131631173</v>
      </c>
      <c r="B1458">
        <v>21</v>
      </c>
      <c r="C1458" t="s">
        <v>2535</v>
      </c>
    </row>
    <row r="1459" spans="1:3" x14ac:dyDescent="0.55000000000000004">
      <c r="A1459">
        <v>5132721907</v>
      </c>
      <c r="B1459">
        <v>7</v>
      </c>
      <c r="C1459" t="s">
        <v>2519</v>
      </c>
    </row>
    <row r="1460" spans="1:3" hidden="1" x14ac:dyDescent="0.55000000000000004">
      <c r="A1460">
        <v>5132857566</v>
      </c>
      <c r="B1460">
        <v>21</v>
      </c>
      <c r="C1460" t="s">
        <v>2536</v>
      </c>
    </row>
    <row r="1461" spans="1:3" x14ac:dyDescent="0.55000000000000004">
      <c r="A1461">
        <v>5155391002</v>
      </c>
      <c r="B1461">
        <v>8</v>
      </c>
      <c r="C1461" t="s">
        <v>2062</v>
      </c>
    </row>
    <row r="1462" spans="1:3" x14ac:dyDescent="0.55000000000000004">
      <c r="A1462">
        <v>5155508647</v>
      </c>
      <c r="B1462">
        <v>11</v>
      </c>
      <c r="C1462" t="s">
        <v>2062</v>
      </c>
    </row>
    <row r="1463" spans="1:3" x14ac:dyDescent="0.55000000000000004">
      <c r="A1463">
        <v>5155554307</v>
      </c>
      <c r="B1463">
        <v>2</v>
      </c>
      <c r="C1463" t="s">
        <v>2062</v>
      </c>
    </row>
    <row r="1464" spans="1:3" x14ac:dyDescent="0.55000000000000004">
      <c r="A1464">
        <v>5155568889</v>
      </c>
      <c r="B1464">
        <v>6</v>
      </c>
      <c r="C1464" t="s">
        <v>2062</v>
      </c>
    </row>
    <row r="1465" spans="1:3" x14ac:dyDescent="0.55000000000000004">
      <c r="A1465">
        <v>5155666591</v>
      </c>
      <c r="B1465">
        <v>4</v>
      </c>
      <c r="C1465" t="s">
        <v>2062</v>
      </c>
    </row>
    <row r="1466" spans="1:3" x14ac:dyDescent="0.55000000000000004">
      <c r="A1466">
        <v>5155700383</v>
      </c>
      <c r="B1466">
        <v>1</v>
      </c>
      <c r="C1466" t="s">
        <v>2062</v>
      </c>
    </row>
    <row r="1467" spans="1:3" x14ac:dyDescent="0.55000000000000004">
      <c r="A1467">
        <v>5155768284</v>
      </c>
      <c r="B1467">
        <v>14</v>
      </c>
      <c r="C1467" t="s">
        <v>2062</v>
      </c>
    </row>
    <row r="1468" spans="1:3" x14ac:dyDescent="0.55000000000000004">
      <c r="A1468">
        <v>5155780782</v>
      </c>
      <c r="B1468">
        <v>15</v>
      </c>
      <c r="C1468" t="s">
        <v>2062</v>
      </c>
    </row>
    <row r="1469" spans="1:3" x14ac:dyDescent="0.55000000000000004">
      <c r="A1469">
        <v>5155802297</v>
      </c>
      <c r="B1469">
        <v>16</v>
      </c>
      <c r="C1469" t="s">
        <v>2062</v>
      </c>
    </row>
    <row r="1470" spans="1:3" x14ac:dyDescent="0.55000000000000004">
      <c r="A1470">
        <v>5155874713</v>
      </c>
      <c r="B1470">
        <v>10</v>
      </c>
      <c r="C1470" t="s">
        <v>2062</v>
      </c>
    </row>
    <row r="1471" spans="1:3" x14ac:dyDescent="0.55000000000000004">
      <c r="A1471">
        <v>5155912568</v>
      </c>
      <c r="B1471">
        <v>12</v>
      </c>
      <c r="C1471" t="s">
        <v>2062</v>
      </c>
    </row>
    <row r="1472" spans="1:3" x14ac:dyDescent="0.55000000000000004">
      <c r="A1472">
        <v>5156026710</v>
      </c>
      <c r="B1472">
        <v>9</v>
      </c>
      <c r="C1472" t="s">
        <v>2062</v>
      </c>
    </row>
    <row r="1473" spans="1:3" x14ac:dyDescent="0.55000000000000004">
      <c r="A1473">
        <v>5156033298</v>
      </c>
      <c r="B1473">
        <v>5</v>
      </c>
      <c r="C1473" t="s">
        <v>2062</v>
      </c>
    </row>
    <row r="1474" spans="1:3" x14ac:dyDescent="0.55000000000000004">
      <c r="A1474">
        <v>5156138559</v>
      </c>
      <c r="B1474">
        <v>17</v>
      </c>
      <c r="C1474" t="s">
        <v>2062</v>
      </c>
    </row>
    <row r="1475" spans="1:3" x14ac:dyDescent="0.55000000000000004">
      <c r="A1475">
        <v>5156202059</v>
      </c>
      <c r="B1475">
        <v>13</v>
      </c>
      <c r="C1475" t="s">
        <v>2062</v>
      </c>
    </row>
    <row r="1476" spans="1:3" x14ac:dyDescent="0.55000000000000004">
      <c r="A1476">
        <v>5156217527</v>
      </c>
      <c r="B1476">
        <v>3</v>
      </c>
      <c r="C1476" t="s">
        <v>2062</v>
      </c>
    </row>
    <row r="1477" spans="1:3" x14ac:dyDescent="0.55000000000000004">
      <c r="A1477">
        <v>5157719957</v>
      </c>
      <c r="B1477">
        <v>7</v>
      </c>
      <c r="C1477" t="s">
        <v>2062</v>
      </c>
    </row>
    <row r="1478" spans="1:3" hidden="1" x14ac:dyDescent="0.55000000000000004">
      <c r="A1478">
        <v>5400357605</v>
      </c>
      <c r="B1478">
        <v>24</v>
      </c>
      <c r="C1478" t="s">
        <v>2027</v>
      </c>
    </row>
    <row r="1479" spans="1:3" x14ac:dyDescent="0.55000000000000004">
      <c r="A1479">
        <v>5400425626</v>
      </c>
      <c r="B1479">
        <v>8</v>
      </c>
      <c r="C1479" t="s">
        <v>2537</v>
      </c>
    </row>
    <row r="1480" spans="1:3" x14ac:dyDescent="0.55000000000000004">
      <c r="A1480">
        <v>5400426444</v>
      </c>
      <c r="B1480">
        <v>8</v>
      </c>
      <c r="C1480" t="s">
        <v>2028</v>
      </c>
    </row>
    <row r="1481" spans="1:3" x14ac:dyDescent="0.55000000000000004">
      <c r="A1481">
        <v>5400588891</v>
      </c>
      <c r="B1481">
        <v>2</v>
      </c>
      <c r="C1481" t="s">
        <v>2538</v>
      </c>
    </row>
    <row r="1482" spans="1:3" x14ac:dyDescent="0.55000000000000004">
      <c r="A1482">
        <v>5400589709</v>
      </c>
      <c r="B1482">
        <v>2</v>
      </c>
      <c r="C1482" t="s">
        <v>2028</v>
      </c>
    </row>
    <row r="1483" spans="1:3" x14ac:dyDescent="0.55000000000000004">
      <c r="A1483">
        <v>5400604133</v>
      </c>
      <c r="B1483">
        <v>6</v>
      </c>
      <c r="C1483" t="s">
        <v>2539</v>
      </c>
    </row>
    <row r="1484" spans="1:3" x14ac:dyDescent="0.55000000000000004">
      <c r="A1484">
        <v>5400604951</v>
      </c>
      <c r="B1484">
        <v>6</v>
      </c>
      <c r="C1484" t="s">
        <v>2028</v>
      </c>
    </row>
    <row r="1485" spans="1:3" hidden="1" x14ac:dyDescent="0.55000000000000004">
      <c r="A1485">
        <v>5400649083</v>
      </c>
      <c r="B1485">
        <v>18</v>
      </c>
      <c r="C1485" t="s">
        <v>2027</v>
      </c>
    </row>
    <row r="1486" spans="1:3" x14ac:dyDescent="0.55000000000000004">
      <c r="A1486">
        <v>5400701104</v>
      </c>
      <c r="B1486">
        <v>4</v>
      </c>
      <c r="C1486" t="s">
        <v>2540</v>
      </c>
    </row>
    <row r="1487" spans="1:3" x14ac:dyDescent="0.55000000000000004">
      <c r="A1487">
        <v>5400701925</v>
      </c>
      <c r="B1487">
        <v>4</v>
      </c>
      <c r="C1487" t="s">
        <v>2028</v>
      </c>
    </row>
    <row r="1488" spans="1:3" x14ac:dyDescent="0.55000000000000004">
      <c r="A1488">
        <v>5400735088</v>
      </c>
      <c r="B1488">
        <v>1</v>
      </c>
      <c r="C1488" t="s">
        <v>2541</v>
      </c>
    </row>
    <row r="1489" spans="1:3" x14ac:dyDescent="0.55000000000000004">
      <c r="A1489">
        <v>5400735906</v>
      </c>
      <c r="B1489">
        <v>1</v>
      </c>
      <c r="C1489" t="s">
        <v>2028</v>
      </c>
    </row>
    <row r="1490" spans="1:3" hidden="1" x14ac:dyDescent="0.55000000000000004">
      <c r="A1490">
        <v>5400795058</v>
      </c>
      <c r="B1490">
        <v>20</v>
      </c>
      <c r="C1490" t="s">
        <v>2027</v>
      </c>
    </row>
    <row r="1491" spans="1:3" x14ac:dyDescent="0.55000000000000004">
      <c r="A1491">
        <v>5400803752</v>
      </c>
      <c r="B1491">
        <v>14</v>
      </c>
      <c r="C1491" t="s">
        <v>2542</v>
      </c>
    </row>
    <row r="1492" spans="1:3" x14ac:dyDescent="0.55000000000000004">
      <c r="A1492">
        <v>5400804571</v>
      </c>
      <c r="B1492">
        <v>14</v>
      </c>
      <c r="C1492" t="s">
        <v>2028</v>
      </c>
    </row>
    <row r="1493" spans="1:3" x14ac:dyDescent="0.55000000000000004">
      <c r="A1493">
        <v>5400815321</v>
      </c>
      <c r="B1493">
        <v>15</v>
      </c>
      <c r="C1493" t="s">
        <v>2543</v>
      </c>
    </row>
    <row r="1494" spans="1:3" x14ac:dyDescent="0.55000000000000004">
      <c r="A1494">
        <v>5400816139</v>
      </c>
      <c r="B1494">
        <v>15</v>
      </c>
      <c r="C1494" t="s">
        <v>2028</v>
      </c>
    </row>
    <row r="1495" spans="1:3" x14ac:dyDescent="0.55000000000000004">
      <c r="A1495">
        <v>5400833577</v>
      </c>
      <c r="B1495">
        <v>16</v>
      </c>
      <c r="C1495" t="s">
        <v>2544</v>
      </c>
    </row>
    <row r="1496" spans="1:3" x14ac:dyDescent="0.55000000000000004">
      <c r="A1496">
        <v>5400834395</v>
      </c>
      <c r="B1496">
        <v>16</v>
      </c>
      <c r="C1496" t="s">
        <v>2028</v>
      </c>
    </row>
    <row r="1497" spans="1:3" x14ac:dyDescent="0.55000000000000004">
      <c r="A1497">
        <v>5400947153</v>
      </c>
      <c r="B1497">
        <v>12</v>
      </c>
      <c r="C1497" t="s">
        <v>2545</v>
      </c>
    </row>
    <row r="1498" spans="1:3" x14ac:dyDescent="0.55000000000000004">
      <c r="A1498">
        <v>5400947972</v>
      </c>
      <c r="B1498">
        <v>12</v>
      </c>
      <c r="C1498" t="s">
        <v>2028</v>
      </c>
    </row>
    <row r="1499" spans="1:3" hidden="1" x14ac:dyDescent="0.55000000000000004">
      <c r="A1499">
        <v>5400985635</v>
      </c>
      <c r="B1499">
        <v>22</v>
      </c>
      <c r="C1499" t="s">
        <v>2027</v>
      </c>
    </row>
    <row r="1500" spans="1:3" hidden="1" x14ac:dyDescent="0.55000000000000004">
      <c r="A1500">
        <v>5401041636</v>
      </c>
      <c r="B1500">
        <v>19</v>
      </c>
      <c r="C1500" t="s">
        <v>2027</v>
      </c>
    </row>
    <row r="1501" spans="1:3" x14ac:dyDescent="0.55000000000000004">
      <c r="A1501">
        <v>5401061803</v>
      </c>
      <c r="B1501">
        <v>9</v>
      </c>
      <c r="C1501" t="s">
        <v>2546</v>
      </c>
    </row>
    <row r="1502" spans="1:3" x14ac:dyDescent="0.55000000000000004">
      <c r="A1502">
        <v>5401062621</v>
      </c>
      <c r="B1502">
        <v>9</v>
      </c>
      <c r="C1502" t="s">
        <v>2028</v>
      </c>
    </row>
    <row r="1503" spans="1:3" x14ac:dyDescent="0.55000000000000004">
      <c r="A1503">
        <v>5401068927</v>
      </c>
      <c r="B1503">
        <v>5</v>
      </c>
      <c r="C1503" t="s">
        <v>2547</v>
      </c>
    </row>
    <row r="1504" spans="1:3" x14ac:dyDescent="0.55000000000000004">
      <c r="A1504">
        <v>5401069746</v>
      </c>
      <c r="B1504">
        <v>5</v>
      </c>
      <c r="C1504" t="s">
        <v>2028</v>
      </c>
    </row>
    <row r="1505" spans="1:3" x14ac:dyDescent="0.55000000000000004">
      <c r="A1505">
        <v>5401169660</v>
      </c>
      <c r="B1505">
        <v>17</v>
      </c>
      <c r="C1505" t="s">
        <v>2548</v>
      </c>
    </row>
    <row r="1506" spans="1:3" x14ac:dyDescent="0.55000000000000004">
      <c r="A1506">
        <v>5401170478</v>
      </c>
      <c r="B1506">
        <v>17</v>
      </c>
      <c r="C1506" t="s">
        <v>2028</v>
      </c>
    </row>
    <row r="1507" spans="1:3" hidden="1" x14ac:dyDescent="0.55000000000000004">
      <c r="A1507">
        <v>5401229248</v>
      </c>
      <c r="B1507">
        <v>21</v>
      </c>
      <c r="C1507" t="s">
        <v>2027</v>
      </c>
    </row>
    <row r="1508" spans="1:3" x14ac:dyDescent="0.55000000000000004">
      <c r="A1508">
        <v>5401236687</v>
      </c>
      <c r="B1508">
        <v>13</v>
      </c>
      <c r="C1508" t="s">
        <v>2549</v>
      </c>
    </row>
    <row r="1509" spans="1:3" x14ac:dyDescent="0.55000000000000004">
      <c r="A1509">
        <v>5401237505</v>
      </c>
      <c r="B1509">
        <v>13</v>
      </c>
      <c r="C1509" t="s">
        <v>2028</v>
      </c>
    </row>
    <row r="1510" spans="1:3" x14ac:dyDescent="0.55000000000000004">
      <c r="A1510">
        <v>5401252393</v>
      </c>
      <c r="B1510">
        <v>3</v>
      </c>
      <c r="C1510" t="s">
        <v>2550</v>
      </c>
    </row>
    <row r="1511" spans="1:3" x14ac:dyDescent="0.55000000000000004">
      <c r="A1511">
        <v>5401253211</v>
      </c>
      <c r="B1511">
        <v>3</v>
      </c>
      <c r="C1511" t="s">
        <v>2028</v>
      </c>
    </row>
    <row r="1512" spans="1:3" hidden="1" x14ac:dyDescent="0.55000000000000004">
      <c r="A1512">
        <v>5401267804</v>
      </c>
      <c r="B1512">
        <v>23</v>
      </c>
      <c r="C1512" t="s">
        <v>2027</v>
      </c>
    </row>
    <row r="1513" spans="1:3" x14ac:dyDescent="0.55000000000000004">
      <c r="A1513">
        <v>5402543268</v>
      </c>
      <c r="B1513">
        <v>11</v>
      </c>
      <c r="C1513" t="s">
        <v>2551</v>
      </c>
    </row>
    <row r="1514" spans="1:3" x14ac:dyDescent="0.55000000000000004">
      <c r="A1514">
        <v>5402544086</v>
      </c>
      <c r="B1514">
        <v>11</v>
      </c>
      <c r="C1514" t="s">
        <v>2028</v>
      </c>
    </row>
    <row r="1515" spans="1:3" x14ac:dyDescent="0.55000000000000004">
      <c r="A1515">
        <v>5402755457</v>
      </c>
      <c r="B1515">
        <v>7</v>
      </c>
      <c r="C1515" t="s">
        <v>2552</v>
      </c>
    </row>
    <row r="1516" spans="1:3" x14ac:dyDescent="0.55000000000000004">
      <c r="A1516">
        <v>5402756276</v>
      </c>
      <c r="B1516">
        <v>7</v>
      </c>
      <c r="C1516" t="s">
        <v>2028</v>
      </c>
    </row>
    <row r="1517" spans="1:3" x14ac:dyDescent="0.55000000000000004">
      <c r="A1517">
        <v>5402908898</v>
      </c>
      <c r="B1517">
        <v>10</v>
      </c>
      <c r="C1517" t="s">
        <v>2553</v>
      </c>
    </row>
    <row r="1518" spans="1:3" x14ac:dyDescent="0.55000000000000004">
      <c r="A1518">
        <v>5402909716</v>
      </c>
      <c r="B1518">
        <v>10</v>
      </c>
      <c r="C1518" t="s">
        <v>2028</v>
      </c>
    </row>
    <row r="1519" spans="1:3" x14ac:dyDescent="0.55000000000000004">
      <c r="A1519">
        <v>5430423541</v>
      </c>
      <c r="B1519">
        <v>8</v>
      </c>
      <c r="C1519" t="s">
        <v>2554</v>
      </c>
    </row>
    <row r="1520" spans="1:3" x14ac:dyDescent="0.55000000000000004">
      <c r="A1520">
        <v>5430586847</v>
      </c>
      <c r="B1520">
        <v>2</v>
      </c>
      <c r="C1520" t="s">
        <v>2554</v>
      </c>
    </row>
    <row r="1521" spans="1:3" hidden="1" x14ac:dyDescent="0.55000000000000004">
      <c r="A1521">
        <v>5430597305</v>
      </c>
      <c r="B1521">
        <v>21</v>
      </c>
      <c r="C1521" t="s">
        <v>2555</v>
      </c>
    </row>
    <row r="1522" spans="1:3" x14ac:dyDescent="0.55000000000000004">
      <c r="A1522">
        <v>5430601383</v>
      </c>
      <c r="B1522">
        <v>6</v>
      </c>
      <c r="C1522" t="s">
        <v>2554</v>
      </c>
    </row>
    <row r="1523" spans="1:3" hidden="1" x14ac:dyDescent="0.55000000000000004">
      <c r="A1523">
        <v>5430660500</v>
      </c>
      <c r="B1523">
        <v>21</v>
      </c>
      <c r="C1523" t="s">
        <v>2556</v>
      </c>
    </row>
    <row r="1524" spans="1:3" x14ac:dyDescent="0.55000000000000004">
      <c r="A1524">
        <v>5430699085</v>
      </c>
      <c r="B1524">
        <v>4</v>
      </c>
      <c r="C1524" t="s">
        <v>2554</v>
      </c>
    </row>
    <row r="1525" spans="1:3" x14ac:dyDescent="0.55000000000000004">
      <c r="A1525">
        <v>5430732923</v>
      </c>
      <c r="B1525">
        <v>1</v>
      </c>
      <c r="C1525" t="s">
        <v>2554</v>
      </c>
    </row>
    <row r="1526" spans="1:3" hidden="1" x14ac:dyDescent="0.55000000000000004">
      <c r="A1526">
        <v>5430740420</v>
      </c>
      <c r="B1526">
        <v>21</v>
      </c>
      <c r="C1526" t="s">
        <v>2557</v>
      </c>
    </row>
    <row r="1527" spans="1:3" x14ac:dyDescent="0.55000000000000004">
      <c r="A1527">
        <v>5430800824</v>
      </c>
      <c r="B1527">
        <v>14</v>
      </c>
      <c r="C1527" t="s">
        <v>2554</v>
      </c>
    </row>
    <row r="1528" spans="1:3" x14ac:dyDescent="0.55000000000000004">
      <c r="A1528">
        <v>5430813276</v>
      </c>
      <c r="B1528">
        <v>15</v>
      </c>
      <c r="C1528" t="s">
        <v>2554</v>
      </c>
    </row>
    <row r="1529" spans="1:3" x14ac:dyDescent="0.55000000000000004">
      <c r="A1529">
        <v>5430831481</v>
      </c>
      <c r="B1529">
        <v>16</v>
      </c>
      <c r="C1529" t="s">
        <v>2554</v>
      </c>
    </row>
    <row r="1530" spans="1:3" x14ac:dyDescent="0.55000000000000004">
      <c r="A1530">
        <v>5430945062</v>
      </c>
      <c r="B1530">
        <v>12</v>
      </c>
      <c r="C1530" t="s">
        <v>2554</v>
      </c>
    </row>
    <row r="1531" spans="1:3" hidden="1" x14ac:dyDescent="0.55000000000000004">
      <c r="A1531">
        <v>5430958802</v>
      </c>
      <c r="B1531">
        <v>21</v>
      </c>
      <c r="C1531" t="s">
        <v>2558</v>
      </c>
    </row>
    <row r="1532" spans="1:3" x14ac:dyDescent="0.55000000000000004">
      <c r="A1532">
        <v>5431059204</v>
      </c>
      <c r="B1532">
        <v>9</v>
      </c>
      <c r="C1532" t="s">
        <v>2554</v>
      </c>
    </row>
    <row r="1533" spans="1:3" x14ac:dyDescent="0.55000000000000004">
      <c r="A1533">
        <v>5431065838</v>
      </c>
      <c r="B1533">
        <v>5</v>
      </c>
      <c r="C1533" t="s">
        <v>2554</v>
      </c>
    </row>
    <row r="1534" spans="1:3" hidden="1" x14ac:dyDescent="0.55000000000000004">
      <c r="A1534">
        <v>5431080881</v>
      </c>
      <c r="B1534">
        <v>21</v>
      </c>
      <c r="C1534" t="s">
        <v>2559</v>
      </c>
    </row>
    <row r="1535" spans="1:3" hidden="1" x14ac:dyDescent="0.55000000000000004">
      <c r="A1535">
        <v>5431137324</v>
      </c>
      <c r="B1535">
        <v>21</v>
      </c>
      <c r="C1535" t="s">
        <v>2560</v>
      </c>
    </row>
    <row r="1536" spans="1:3" x14ac:dyDescent="0.55000000000000004">
      <c r="A1536">
        <v>5431167588</v>
      </c>
      <c r="B1536">
        <v>17</v>
      </c>
      <c r="C1536" t="s">
        <v>2554</v>
      </c>
    </row>
    <row r="1537" spans="1:3" hidden="1" x14ac:dyDescent="0.55000000000000004">
      <c r="A1537">
        <v>5431217354</v>
      </c>
      <c r="B1537">
        <v>21</v>
      </c>
      <c r="C1537" t="s">
        <v>2561</v>
      </c>
    </row>
    <row r="1538" spans="1:3" x14ac:dyDescent="0.55000000000000004">
      <c r="A1538">
        <v>5431234599</v>
      </c>
      <c r="B1538">
        <v>13</v>
      </c>
      <c r="C1538" t="s">
        <v>2554</v>
      </c>
    </row>
    <row r="1539" spans="1:3" x14ac:dyDescent="0.55000000000000004">
      <c r="A1539">
        <v>5431250067</v>
      </c>
      <c r="B1539">
        <v>3</v>
      </c>
      <c r="C1539" t="s">
        <v>2554</v>
      </c>
    </row>
    <row r="1540" spans="1:3" hidden="1" x14ac:dyDescent="0.55000000000000004">
      <c r="A1540">
        <v>5431268330</v>
      </c>
      <c r="B1540">
        <v>21</v>
      </c>
      <c r="C1540" t="s">
        <v>2562</v>
      </c>
    </row>
    <row r="1541" spans="1:3" hidden="1" x14ac:dyDescent="0.55000000000000004">
      <c r="A1541">
        <v>5431393525</v>
      </c>
      <c r="B1541">
        <v>21</v>
      </c>
      <c r="C1541" t="s">
        <v>2563</v>
      </c>
    </row>
    <row r="1542" spans="1:3" hidden="1" x14ac:dyDescent="0.55000000000000004">
      <c r="A1542">
        <v>5431462736</v>
      </c>
      <c r="B1542">
        <v>21</v>
      </c>
      <c r="C1542" t="s">
        <v>2564</v>
      </c>
    </row>
    <row r="1543" spans="1:3" hidden="1" x14ac:dyDescent="0.55000000000000004">
      <c r="A1543">
        <v>5431703141</v>
      </c>
      <c r="B1543">
        <v>21</v>
      </c>
      <c r="C1543" t="s">
        <v>2565</v>
      </c>
    </row>
    <row r="1544" spans="1:3" hidden="1" x14ac:dyDescent="0.55000000000000004">
      <c r="A1544">
        <v>5431818627</v>
      </c>
      <c r="B1544">
        <v>21</v>
      </c>
      <c r="C1544" t="s">
        <v>2566</v>
      </c>
    </row>
    <row r="1545" spans="1:3" hidden="1" x14ac:dyDescent="0.55000000000000004">
      <c r="A1545">
        <v>5431861868</v>
      </c>
      <c r="B1545">
        <v>21</v>
      </c>
      <c r="C1545" t="s">
        <v>2567</v>
      </c>
    </row>
    <row r="1546" spans="1:3" hidden="1" x14ac:dyDescent="0.55000000000000004">
      <c r="A1546">
        <v>5432433730</v>
      </c>
      <c r="B1546">
        <v>21</v>
      </c>
      <c r="C1546" t="s">
        <v>2568</v>
      </c>
    </row>
    <row r="1547" spans="1:3" x14ac:dyDescent="0.55000000000000004">
      <c r="A1547">
        <v>5432541232</v>
      </c>
      <c r="B1547">
        <v>11</v>
      </c>
      <c r="C1547" t="s">
        <v>2554</v>
      </c>
    </row>
    <row r="1548" spans="1:3" x14ac:dyDescent="0.55000000000000004">
      <c r="A1548">
        <v>5432752497</v>
      </c>
      <c r="B1548">
        <v>7</v>
      </c>
      <c r="C1548" t="s">
        <v>2554</v>
      </c>
    </row>
    <row r="1549" spans="1:3" hidden="1" x14ac:dyDescent="0.55000000000000004">
      <c r="A1549">
        <v>5432828297</v>
      </c>
      <c r="B1549">
        <v>21</v>
      </c>
      <c r="C1549" t="s">
        <v>2569</v>
      </c>
    </row>
    <row r="1550" spans="1:3" x14ac:dyDescent="0.55000000000000004">
      <c r="A1550">
        <v>5432910016</v>
      </c>
      <c r="B1550">
        <v>10</v>
      </c>
      <c r="C1550" t="s">
        <v>2554</v>
      </c>
    </row>
    <row r="1551" spans="1:3" hidden="1" x14ac:dyDescent="0.55000000000000004">
      <c r="A1551">
        <v>5433049304</v>
      </c>
      <c r="B1551">
        <v>21</v>
      </c>
      <c r="C1551" t="s">
        <v>2570</v>
      </c>
    </row>
    <row r="1552" spans="1:3" hidden="1" x14ac:dyDescent="0.55000000000000004">
      <c r="A1552">
        <v>5433060302</v>
      </c>
      <c r="B1552">
        <v>21</v>
      </c>
      <c r="C1552" t="s">
        <v>2571</v>
      </c>
    </row>
    <row r="1553" spans="1:3" x14ac:dyDescent="0.55000000000000004">
      <c r="A1553">
        <v>5455422232</v>
      </c>
      <c r="B1553">
        <v>8</v>
      </c>
      <c r="C1553" t="s">
        <v>2062</v>
      </c>
    </row>
    <row r="1554" spans="1:3" x14ac:dyDescent="0.55000000000000004">
      <c r="A1554">
        <v>5455585538</v>
      </c>
      <c r="B1554">
        <v>2</v>
      </c>
      <c r="C1554" t="s">
        <v>2062</v>
      </c>
    </row>
    <row r="1555" spans="1:3" x14ac:dyDescent="0.55000000000000004">
      <c r="A1555">
        <v>5455600074</v>
      </c>
      <c r="B1555">
        <v>6</v>
      </c>
      <c r="C1555" t="s">
        <v>2062</v>
      </c>
    </row>
    <row r="1556" spans="1:3" x14ac:dyDescent="0.55000000000000004">
      <c r="A1556">
        <v>5455697776</v>
      </c>
      <c r="B1556">
        <v>4</v>
      </c>
      <c r="C1556" t="s">
        <v>2062</v>
      </c>
    </row>
    <row r="1557" spans="1:3" x14ac:dyDescent="0.55000000000000004">
      <c r="A1557">
        <v>5455731659</v>
      </c>
      <c r="B1557">
        <v>1</v>
      </c>
      <c r="C1557" t="s">
        <v>2062</v>
      </c>
    </row>
    <row r="1558" spans="1:3" x14ac:dyDescent="0.55000000000000004">
      <c r="A1558">
        <v>5455799515</v>
      </c>
      <c r="B1558">
        <v>14</v>
      </c>
      <c r="C1558" t="s">
        <v>2062</v>
      </c>
    </row>
    <row r="1559" spans="1:3" x14ac:dyDescent="0.55000000000000004">
      <c r="A1559">
        <v>5455811967</v>
      </c>
      <c r="B1559">
        <v>15</v>
      </c>
      <c r="C1559" t="s">
        <v>2062</v>
      </c>
    </row>
    <row r="1560" spans="1:3" x14ac:dyDescent="0.55000000000000004">
      <c r="A1560">
        <v>5455830172</v>
      </c>
      <c r="B1560">
        <v>16</v>
      </c>
      <c r="C1560" t="s">
        <v>2062</v>
      </c>
    </row>
    <row r="1561" spans="1:3" x14ac:dyDescent="0.55000000000000004">
      <c r="A1561">
        <v>5455943753</v>
      </c>
      <c r="B1561">
        <v>12</v>
      </c>
      <c r="C1561" t="s">
        <v>2062</v>
      </c>
    </row>
    <row r="1562" spans="1:3" x14ac:dyDescent="0.55000000000000004">
      <c r="A1562">
        <v>5456057940</v>
      </c>
      <c r="B1562">
        <v>9</v>
      </c>
      <c r="C1562" t="s">
        <v>2062</v>
      </c>
    </row>
    <row r="1563" spans="1:3" x14ac:dyDescent="0.55000000000000004">
      <c r="A1563">
        <v>5456064529</v>
      </c>
      <c r="B1563">
        <v>5</v>
      </c>
      <c r="C1563" t="s">
        <v>2062</v>
      </c>
    </row>
    <row r="1564" spans="1:3" x14ac:dyDescent="0.55000000000000004">
      <c r="A1564">
        <v>5456166279</v>
      </c>
      <c r="B1564">
        <v>17</v>
      </c>
      <c r="C1564" t="s">
        <v>2062</v>
      </c>
    </row>
    <row r="1565" spans="1:3" x14ac:dyDescent="0.55000000000000004">
      <c r="A1565">
        <v>5456233335</v>
      </c>
      <c r="B1565">
        <v>13</v>
      </c>
      <c r="C1565" t="s">
        <v>2062</v>
      </c>
    </row>
    <row r="1566" spans="1:3" x14ac:dyDescent="0.55000000000000004">
      <c r="A1566">
        <v>5456248803</v>
      </c>
      <c r="B1566">
        <v>3</v>
      </c>
      <c r="C1566" t="s">
        <v>2062</v>
      </c>
    </row>
    <row r="1567" spans="1:3" x14ac:dyDescent="0.55000000000000004">
      <c r="A1567">
        <v>5457539923</v>
      </c>
      <c r="B1567">
        <v>11</v>
      </c>
      <c r="C1567" t="s">
        <v>2062</v>
      </c>
    </row>
    <row r="1568" spans="1:3" x14ac:dyDescent="0.55000000000000004">
      <c r="A1568">
        <v>5457751188</v>
      </c>
      <c r="B1568">
        <v>7</v>
      </c>
      <c r="C1568" t="s">
        <v>2062</v>
      </c>
    </row>
    <row r="1569" spans="1:3" x14ac:dyDescent="0.55000000000000004">
      <c r="A1569">
        <v>5457905898</v>
      </c>
      <c r="B1569">
        <v>10</v>
      </c>
      <c r="C1569" t="s">
        <v>2062</v>
      </c>
    </row>
    <row r="1570" spans="1:3" hidden="1" x14ac:dyDescent="0.55000000000000004">
      <c r="A1570">
        <v>5700357605</v>
      </c>
      <c r="B1570">
        <v>24</v>
      </c>
      <c r="C1570" t="s">
        <v>2027</v>
      </c>
    </row>
    <row r="1571" spans="1:3" x14ac:dyDescent="0.55000000000000004">
      <c r="A1571">
        <v>5700391732</v>
      </c>
      <c r="B1571">
        <v>8</v>
      </c>
      <c r="C1571" t="s">
        <v>2028</v>
      </c>
    </row>
    <row r="1572" spans="1:3" x14ac:dyDescent="0.55000000000000004">
      <c r="A1572">
        <v>5700427674</v>
      </c>
      <c r="B1572">
        <v>8</v>
      </c>
      <c r="C1572" t="s">
        <v>2572</v>
      </c>
    </row>
    <row r="1573" spans="1:3" x14ac:dyDescent="0.55000000000000004">
      <c r="A1573">
        <v>5700554534</v>
      </c>
      <c r="B1573">
        <v>2</v>
      </c>
      <c r="C1573" t="s">
        <v>2028</v>
      </c>
    </row>
    <row r="1574" spans="1:3" x14ac:dyDescent="0.55000000000000004">
      <c r="A1574">
        <v>5700570110</v>
      </c>
      <c r="B1574">
        <v>6</v>
      </c>
      <c r="C1574" t="s">
        <v>2028</v>
      </c>
    </row>
    <row r="1575" spans="1:3" x14ac:dyDescent="0.55000000000000004">
      <c r="A1575">
        <v>5700590279</v>
      </c>
      <c r="B1575">
        <v>2</v>
      </c>
      <c r="C1575" t="s">
        <v>2573</v>
      </c>
    </row>
    <row r="1576" spans="1:3" x14ac:dyDescent="0.55000000000000004">
      <c r="A1576">
        <v>5700606093</v>
      </c>
      <c r="B1576">
        <v>6</v>
      </c>
      <c r="C1576" t="s">
        <v>2574</v>
      </c>
    </row>
    <row r="1577" spans="1:3" hidden="1" x14ac:dyDescent="0.55000000000000004">
      <c r="A1577">
        <v>5700649083</v>
      </c>
      <c r="B1577">
        <v>18</v>
      </c>
      <c r="C1577" t="s">
        <v>2027</v>
      </c>
    </row>
    <row r="1578" spans="1:3" x14ac:dyDescent="0.55000000000000004">
      <c r="A1578">
        <v>5700666652</v>
      </c>
      <c r="B1578">
        <v>4</v>
      </c>
      <c r="C1578" t="s">
        <v>2028</v>
      </c>
    </row>
    <row r="1579" spans="1:3" x14ac:dyDescent="0.55000000000000004">
      <c r="A1579">
        <v>5700701076</v>
      </c>
      <c r="B1579">
        <v>1</v>
      </c>
      <c r="C1579" t="s">
        <v>2028</v>
      </c>
    </row>
    <row r="1580" spans="1:3" x14ac:dyDescent="0.55000000000000004">
      <c r="A1580">
        <v>5700702320</v>
      </c>
      <c r="B1580">
        <v>4</v>
      </c>
      <c r="C1580" t="s">
        <v>2575</v>
      </c>
    </row>
    <row r="1581" spans="1:3" x14ac:dyDescent="0.55000000000000004">
      <c r="A1581">
        <v>5700736939</v>
      </c>
      <c r="B1581">
        <v>1</v>
      </c>
      <c r="C1581" t="s">
        <v>2576</v>
      </c>
    </row>
    <row r="1582" spans="1:3" x14ac:dyDescent="0.55000000000000004">
      <c r="A1582">
        <v>5700769773</v>
      </c>
      <c r="B1582">
        <v>14</v>
      </c>
      <c r="C1582" t="s">
        <v>2028</v>
      </c>
    </row>
    <row r="1583" spans="1:3" x14ac:dyDescent="0.55000000000000004">
      <c r="A1583">
        <v>5700780839</v>
      </c>
      <c r="B1583">
        <v>15</v>
      </c>
      <c r="C1583" t="s">
        <v>2028</v>
      </c>
    </row>
    <row r="1584" spans="1:3" hidden="1" x14ac:dyDescent="0.55000000000000004">
      <c r="A1584">
        <v>5700795058</v>
      </c>
      <c r="B1584">
        <v>20</v>
      </c>
      <c r="C1584" t="s">
        <v>2027</v>
      </c>
    </row>
    <row r="1585" spans="1:3" x14ac:dyDescent="0.55000000000000004">
      <c r="A1585">
        <v>5700798948</v>
      </c>
      <c r="B1585">
        <v>16</v>
      </c>
      <c r="C1585" t="s">
        <v>2028</v>
      </c>
    </row>
    <row r="1586" spans="1:3" x14ac:dyDescent="0.55000000000000004">
      <c r="A1586">
        <v>5700805656</v>
      </c>
      <c r="B1586">
        <v>14</v>
      </c>
      <c r="C1586" t="s">
        <v>2577</v>
      </c>
    </row>
    <row r="1587" spans="1:3" x14ac:dyDescent="0.55000000000000004">
      <c r="A1587">
        <v>5700816524</v>
      </c>
      <c r="B1587">
        <v>15</v>
      </c>
      <c r="C1587" t="s">
        <v>2578</v>
      </c>
    </row>
    <row r="1588" spans="1:3" x14ac:dyDescent="0.55000000000000004">
      <c r="A1588">
        <v>5700834834</v>
      </c>
      <c r="B1588">
        <v>16</v>
      </c>
      <c r="C1588" t="s">
        <v>2579</v>
      </c>
    </row>
    <row r="1589" spans="1:3" x14ac:dyDescent="0.55000000000000004">
      <c r="A1589">
        <v>5700913159</v>
      </c>
      <c r="B1589">
        <v>12</v>
      </c>
      <c r="C1589" t="s">
        <v>2028</v>
      </c>
    </row>
    <row r="1590" spans="1:3" x14ac:dyDescent="0.55000000000000004">
      <c r="A1590">
        <v>5700949016</v>
      </c>
      <c r="B1590">
        <v>12</v>
      </c>
      <c r="C1590" t="s">
        <v>2580</v>
      </c>
    </row>
    <row r="1591" spans="1:3" hidden="1" x14ac:dyDescent="0.55000000000000004">
      <c r="A1591">
        <v>5700985635</v>
      </c>
      <c r="B1591">
        <v>22</v>
      </c>
      <c r="C1591" t="s">
        <v>2027</v>
      </c>
    </row>
    <row r="1592" spans="1:3" x14ac:dyDescent="0.55000000000000004">
      <c r="A1592">
        <v>5701027788</v>
      </c>
      <c r="B1592">
        <v>9</v>
      </c>
      <c r="C1592" t="s">
        <v>2028</v>
      </c>
    </row>
    <row r="1593" spans="1:3" x14ac:dyDescent="0.55000000000000004">
      <c r="A1593">
        <v>5701034798</v>
      </c>
      <c r="B1593">
        <v>5</v>
      </c>
      <c r="C1593" t="s">
        <v>2028</v>
      </c>
    </row>
    <row r="1594" spans="1:3" hidden="1" x14ac:dyDescent="0.55000000000000004">
      <c r="A1594">
        <v>5701041636</v>
      </c>
      <c r="B1594">
        <v>19</v>
      </c>
      <c r="C1594" t="s">
        <v>2027</v>
      </c>
    </row>
    <row r="1595" spans="1:3" x14ac:dyDescent="0.55000000000000004">
      <c r="A1595">
        <v>5701063651</v>
      </c>
      <c r="B1595">
        <v>9</v>
      </c>
      <c r="C1595" t="s">
        <v>2581</v>
      </c>
    </row>
    <row r="1596" spans="1:3" x14ac:dyDescent="0.55000000000000004">
      <c r="A1596">
        <v>5701070769</v>
      </c>
      <c r="B1596">
        <v>5</v>
      </c>
      <c r="C1596" t="s">
        <v>2582</v>
      </c>
    </row>
    <row r="1597" spans="1:3" x14ac:dyDescent="0.55000000000000004">
      <c r="A1597">
        <v>5701135055</v>
      </c>
      <c r="B1597">
        <v>17</v>
      </c>
      <c r="C1597" t="s">
        <v>2028</v>
      </c>
    </row>
    <row r="1598" spans="1:3" x14ac:dyDescent="0.55000000000000004">
      <c r="A1598">
        <v>5701170941</v>
      </c>
      <c r="B1598">
        <v>17</v>
      </c>
      <c r="C1598" t="s">
        <v>2583</v>
      </c>
    </row>
    <row r="1599" spans="1:3" x14ac:dyDescent="0.55000000000000004">
      <c r="A1599">
        <v>5701218315</v>
      </c>
      <c r="B1599">
        <v>3</v>
      </c>
      <c r="C1599" t="s">
        <v>2028</v>
      </c>
    </row>
    <row r="1600" spans="1:3" hidden="1" x14ac:dyDescent="0.55000000000000004">
      <c r="A1600">
        <v>5701229248</v>
      </c>
      <c r="B1600">
        <v>21</v>
      </c>
      <c r="C1600" t="s">
        <v>2027</v>
      </c>
    </row>
    <row r="1601" spans="1:3" x14ac:dyDescent="0.55000000000000004">
      <c r="A1601">
        <v>5701254150</v>
      </c>
      <c r="B1601">
        <v>3</v>
      </c>
      <c r="C1601" t="s">
        <v>2584</v>
      </c>
    </row>
    <row r="1602" spans="1:3" hidden="1" x14ac:dyDescent="0.55000000000000004">
      <c r="A1602">
        <v>5701267804</v>
      </c>
      <c r="B1602">
        <v>23</v>
      </c>
      <c r="C1602" t="s">
        <v>2027</v>
      </c>
    </row>
    <row r="1603" spans="1:3" x14ac:dyDescent="0.55000000000000004">
      <c r="A1603">
        <v>5702509385</v>
      </c>
      <c r="B1603">
        <v>11</v>
      </c>
      <c r="C1603" t="s">
        <v>2028</v>
      </c>
    </row>
    <row r="1604" spans="1:3" x14ac:dyDescent="0.55000000000000004">
      <c r="A1604">
        <v>5702545249</v>
      </c>
      <c r="B1604">
        <v>11</v>
      </c>
      <c r="C1604" t="s">
        <v>2585</v>
      </c>
    </row>
    <row r="1605" spans="1:3" x14ac:dyDescent="0.55000000000000004">
      <c r="A1605">
        <v>5702721459</v>
      </c>
      <c r="B1605">
        <v>7</v>
      </c>
      <c r="C1605" t="s">
        <v>2028</v>
      </c>
    </row>
    <row r="1606" spans="1:3" x14ac:dyDescent="0.55000000000000004">
      <c r="A1606">
        <v>5702756973</v>
      </c>
      <c r="B1606">
        <v>7</v>
      </c>
      <c r="C1606" t="s">
        <v>2586</v>
      </c>
    </row>
    <row r="1607" spans="1:3" x14ac:dyDescent="0.55000000000000004">
      <c r="A1607">
        <v>5702875707</v>
      </c>
      <c r="B1607">
        <v>10</v>
      </c>
      <c r="C1607" t="s">
        <v>2028</v>
      </c>
    </row>
    <row r="1608" spans="1:3" x14ac:dyDescent="0.55000000000000004">
      <c r="A1608">
        <v>5702911642</v>
      </c>
      <c r="B1608">
        <v>10</v>
      </c>
      <c r="C1608" t="s">
        <v>2587</v>
      </c>
    </row>
    <row r="1609" spans="1:3" x14ac:dyDescent="0.55000000000000004">
      <c r="A1609">
        <v>5703202120</v>
      </c>
      <c r="B1609">
        <v>13</v>
      </c>
      <c r="C1609" t="s">
        <v>2028</v>
      </c>
    </row>
    <row r="1610" spans="1:3" x14ac:dyDescent="0.55000000000000004">
      <c r="A1610">
        <v>5703237913</v>
      </c>
      <c r="B1610">
        <v>13</v>
      </c>
      <c r="C1610" t="s">
        <v>2588</v>
      </c>
    </row>
    <row r="1611" spans="1:3" x14ac:dyDescent="0.55000000000000004">
      <c r="A1611">
        <v>5730393404</v>
      </c>
      <c r="B1611">
        <v>8</v>
      </c>
      <c r="C1611" t="s">
        <v>2589</v>
      </c>
    </row>
    <row r="1612" spans="1:3" x14ac:dyDescent="0.55000000000000004">
      <c r="A1612">
        <v>5730560487</v>
      </c>
      <c r="B1612">
        <v>2</v>
      </c>
      <c r="C1612" t="s">
        <v>2589</v>
      </c>
    </row>
    <row r="1613" spans="1:3" x14ac:dyDescent="0.55000000000000004">
      <c r="A1613">
        <v>5730591794</v>
      </c>
      <c r="B1613">
        <v>6</v>
      </c>
      <c r="C1613" t="s">
        <v>2589</v>
      </c>
    </row>
    <row r="1614" spans="1:3" x14ac:dyDescent="0.55000000000000004">
      <c r="A1614">
        <v>5730668411</v>
      </c>
      <c r="B1614">
        <v>4</v>
      </c>
      <c r="C1614" t="s">
        <v>2589</v>
      </c>
    </row>
    <row r="1615" spans="1:3" hidden="1" x14ac:dyDescent="0.55000000000000004">
      <c r="A1615">
        <v>5730711225</v>
      </c>
      <c r="B1615">
        <v>21</v>
      </c>
      <c r="C1615" t="s">
        <v>2590</v>
      </c>
    </row>
    <row r="1616" spans="1:3" x14ac:dyDescent="0.55000000000000004">
      <c r="A1616">
        <v>5730739494</v>
      </c>
      <c r="B1616">
        <v>1</v>
      </c>
      <c r="C1616" t="s">
        <v>2589</v>
      </c>
    </row>
    <row r="1617" spans="1:3" x14ac:dyDescent="0.55000000000000004">
      <c r="A1617">
        <v>5730771384</v>
      </c>
      <c r="B1617">
        <v>14</v>
      </c>
      <c r="C1617" t="s">
        <v>2589</v>
      </c>
    </row>
    <row r="1618" spans="1:3" x14ac:dyDescent="0.55000000000000004">
      <c r="A1618">
        <v>5730782607</v>
      </c>
      <c r="B1618">
        <v>15</v>
      </c>
      <c r="C1618" t="s">
        <v>2589</v>
      </c>
    </row>
    <row r="1619" spans="1:3" x14ac:dyDescent="0.55000000000000004">
      <c r="A1619">
        <v>5730800296</v>
      </c>
      <c r="B1619">
        <v>16</v>
      </c>
      <c r="C1619" t="s">
        <v>2589</v>
      </c>
    </row>
    <row r="1620" spans="1:3" hidden="1" x14ac:dyDescent="0.55000000000000004">
      <c r="A1620">
        <v>5730858199</v>
      </c>
      <c r="B1620">
        <v>21</v>
      </c>
      <c r="C1620" t="s">
        <v>2591</v>
      </c>
    </row>
    <row r="1621" spans="1:3" x14ac:dyDescent="0.55000000000000004">
      <c r="A1621">
        <v>5730915726</v>
      </c>
      <c r="B1621">
        <v>12</v>
      </c>
      <c r="C1621" t="s">
        <v>2589</v>
      </c>
    </row>
    <row r="1622" spans="1:3" hidden="1" x14ac:dyDescent="0.55000000000000004">
      <c r="A1622">
        <v>5730929625</v>
      </c>
      <c r="B1622">
        <v>21</v>
      </c>
      <c r="C1622" t="s">
        <v>2592</v>
      </c>
    </row>
    <row r="1623" spans="1:3" hidden="1" x14ac:dyDescent="0.55000000000000004">
      <c r="A1623">
        <v>5730990515</v>
      </c>
      <c r="B1623">
        <v>21</v>
      </c>
      <c r="C1623" t="s">
        <v>2593</v>
      </c>
    </row>
    <row r="1624" spans="1:3" x14ac:dyDescent="0.55000000000000004">
      <c r="A1624">
        <v>5731036474</v>
      </c>
      <c r="B1624">
        <v>9</v>
      </c>
      <c r="C1624" t="s">
        <v>2589</v>
      </c>
    </row>
    <row r="1625" spans="1:3" x14ac:dyDescent="0.55000000000000004">
      <c r="A1625">
        <v>5731039826</v>
      </c>
      <c r="B1625">
        <v>5</v>
      </c>
      <c r="C1625" t="s">
        <v>2589</v>
      </c>
    </row>
    <row r="1626" spans="1:3" x14ac:dyDescent="0.55000000000000004">
      <c r="A1626">
        <v>5731146840</v>
      </c>
      <c r="B1626">
        <v>17</v>
      </c>
      <c r="C1626" t="s">
        <v>2589</v>
      </c>
    </row>
    <row r="1627" spans="1:3" x14ac:dyDescent="0.55000000000000004">
      <c r="A1627">
        <v>5731220644</v>
      </c>
      <c r="B1627">
        <v>3</v>
      </c>
      <c r="C1627" t="s">
        <v>2589</v>
      </c>
    </row>
    <row r="1628" spans="1:3" hidden="1" x14ac:dyDescent="0.55000000000000004">
      <c r="A1628">
        <v>5731285247</v>
      </c>
      <c r="B1628">
        <v>21</v>
      </c>
      <c r="C1628" t="s">
        <v>2594</v>
      </c>
    </row>
    <row r="1629" spans="1:3" hidden="1" x14ac:dyDescent="0.55000000000000004">
      <c r="A1629">
        <v>5731294140</v>
      </c>
      <c r="B1629">
        <v>21</v>
      </c>
      <c r="C1629" t="s">
        <v>2595</v>
      </c>
    </row>
    <row r="1630" spans="1:3" hidden="1" x14ac:dyDescent="0.55000000000000004">
      <c r="A1630">
        <v>5731622755</v>
      </c>
      <c r="B1630">
        <v>21</v>
      </c>
      <c r="C1630" t="s">
        <v>2596</v>
      </c>
    </row>
    <row r="1631" spans="1:3" hidden="1" x14ac:dyDescent="0.55000000000000004">
      <c r="A1631">
        <v>5731857524</v>
      </c>
      <c r="B1631">
        <v>21</v>
      </c>
      <c r="C1631" t="s">
        <v>2597</v>
      </c>
    </row>
    <row r="1632" spans="1:3" hidden="1" x14ac:dyDescent="0.55000000000000004">
      <c r="A1632">
        <v>5731883635</v>
      </c>
      <c r="B1632">
        <v>21</v>
      </c>
      <c r="C1632" t="s">
        <v>2598</v>
      </c>
    </row>
    <row r="1633" spans="1:3" hidden="1" x14ac:dyDescent="0.55000000000000004">
      <c r="A1633">
        <v>5731891911</v>
      </c>
      <c r="B1633">
        <v>21</v>
      </c>
      <c r="C1633" t="s">
        <v>2599</v>
      </c>
    </row>
    <row r="1634" spans="1:3" hidden="1" x14ac:dyDescent="0.55000000000000004">
      <c r="A1634">
        <v>5731917267</v>
      </c>
      <c r="B1634">
        <v>21</v>
      </c>
      <c r="C1634" t="s">
        <v>2600</v>
      </c>
    </row>
    <row r="1635" spans="1:3" x14ac:dyDescent="0.55000000000000004">
      <c r="A1635">
        <v>5732511912</v>
      </c>
      <c r="B1635">
        <v>11</v>
      </c>
      <c r="C1635" t="s">
        <v>2589</v>
      </c>
    </row>
    <row r="1636" spans="1:3" x14ac:dyDescent="0.55000000000000004">
      <c r="A1636">
        <v>5732726952</v>
      </c>
      <c r="B1636">
        <v>7</v>
      </c>
      <c r="C1636" t="s">
        <v>2589</v>
      </c>
    </row>
    <row r="1637" spans="1:3" x14ac:dyDescent="0.55000000000000004">
      <c r="A1637">
        <v>5732878362</v>
      </c>
      <c r="B1637">
        <v>10</v>
      </c>
      <c r="C1637" t="s">
        <v>2589</v>
      </c>
    </row>
    <row r="1638" spans="1:3" x14ac:dyDescent="0.55000000000000004">
      <c r="A1638">
        <v>5733210307</v>
      </c>
      <c r="B1638">
        <v>13</v>
      </c>
      <c r="C1638" t="s">
        <v>2589</v>
      </c>
    </row>
    <row r="1639" spans="1:3" hidden="1" x14ac:dyDescent="0.55000000000000004">
      <c r="A1639">
        <v>5733475665</v>
      </c>
      <c r="B1639">
        <v>21</v>
      </c>
      <c r="C1639" t="s">
        <v>2601</v>
      </c>
    </row>
    <row r="1640" spans="1:3" hidden="1" x14ac:dyDescent="0.55000000000000004">
      <c r="A1640">
        <v>5733966868</v>
      </c>
      <c r="B1640">
        <v>21</v>
      </c>
      <c r="C1640" t="s">
        <v>2602</v>
      </c>
    </row>
    <row r="1641" spans="1:3" hidden="1" x14ac:dyDescent="0.55000000000000004">
      <c r="A1641">
        <v>5734346894</v>
      </c>
      <c r="B1641">
        <v>21</v>
      </c>
      <c r="C1641" t="s">
        <v>2603</v>
      </c>
    </row>
    <row r="1642" spans="1:3" hidden="1" x14ac:dyDescent="0.55000000000000004">
      <c r="A1642">
        <v>5734373742</v>
      </c>
      <c r="B1642">
        <v>21</v>
      </c>
      <c r="C1642" t="s">
        <v>2604</v>
      </c>
    </row>
    <row r="1643" spans="1:3" hidden="1" x14ac:dyDescent="0.55000000000000004">
      <c r="A1643">
        <v>5736974360</v>
      </c>
      <c r="B1643">
        <v>21</v>
      </c>
      <c r="C1643" t="s">
        <v>2605</v>
      </c>
    </row>
    <row r="1644" spans="1:3" x14ac:dyDescent="0.55000000000000004">
      <c r="A1644">
        <v>5755390956</v>
      </c>
      <c r="B1644">
        <v>8</v>
      </c>
      <c r="C1644" t="s">
        <v>2062</v>
      </c>
    </row>
    <row r="1645" spans="1:3" x14ac:dyDescent="0.55000000000000004">
      <c r="A1645">
        <v>5755554307</v>
      </c>
      <c r="B1645">
        <v>2</v>
      </c>
      <c r="C1645" t="s">
        <v>2062</v>
      </c>
    </row>
    <row r="1646" spans="1:3" x14ac:dyDescent="0.55000000000000004">
      <c r="A1646">
        <v>5755568843</v>
      </c>
      <c r="B1646">
        <v>6</v>
      </c>
      <c r="C1646" t="s">
        <v>2062</v>
      </c>
    </row>
    <row r="1647" spans="1:3" x14ac:dyDescent="0.55000000000000004">
      <c r="A1647">
        <v>5755666545</v>
      </c>
      <c r="B1647">
        <v>4</v>
      </c>
      <c r="C1647" t="s">
        <v>2062</v>
      </c>
    </row>
    <row r="1648" spans="1:3" x14ac:dyDescent="0.55000000000000004">
      <c r="A1648">
        <v>5755700383</v>
      </c>
      <c r="B1648">
        <v>1</v>
      </c>
      <c r="C1648" t="s">
        <v>2062</v>
      </c>
    </row>
    <row r="1649" spans="1:3" x14ac:dyDescent="0.55000000000000004">
      <c r="A1649">
        <v>5755768284</v>
      </c>
      <c r="B1649">
        <v>14</v>
      </c>
      <c r="C1649" t="s">
        <v>2062</v>
      </c>
    </row>
    <row r="1650" spans="1:3" x14ac:dyDescent="0.55000000000000004">
      <c r="A1650">
        <v>5755780736</v>
      </c>
      <c r="B1650">
        <v>15</v>
      </c>
      <c r="C1650" t="s">
        <v>2062</v>
      </c>
    </row>
    <row r="1651" spans="1:3" x14ac:dyDescent="0.55000000000000004">
      <c r="A1651">
        <v>5755802373</v>
      </c>
      <c r="B1651">
        <v>16</v>
      </c>
      <c r="C1651" t="s">
        <v>2062</v>
      </c>
    </row>
    <row r="1652" spans="1:3" x14ac:dyDescent="0.55000000000000004">
      <c r="A1652">
        <v>5755912522</v>
      </c>
      <c r="B1652">
        <v>12</v>
      </c>
      <c r="C1652" t="s">
        <v>2062</v>
      </c>
    </row>
    <row r="1653" spans="1:3" x14ac:dyDescent="0.55000000000000004">
      <c r="A1653">
        <v>5756030246</v>
      </c>
      <c r="B1653">
        <v>9</v>
      </c>
      <c r="C1653" t="s">
        <v>2062</v>
      </c>
    </row>
    <row r="1654" spans="1:3" x14ac:dyDescent="0.55000000000000004">
      <c r="A1654">
        <v>5756033298</v>
      </c>
      <c r="B1654">
        <v>5</v>
      </c>
      <c r="C1654" t="s">
        <v>2062</v>
      </c>
    </row>
    <row r="1655" spans="1:3" x14ac:dyDescent="0.55000000000000004">
      <c r="A1655">
        <v>5756138465</v>
      </c>
      <c r="B1655">
        <v>17</v>
      </c>
      <c r="C1655" t="s">
        <v>2062</v>
      </c>
    </row>
    <row r="1656" spans="1:3" x14ac:dyDescent="0.55000000000000004">
      <c r="A1656">
        <v>5756217527</v>
      </c>
      <c r="B1656">
        <v>3</v>
      </c>
      <c r="C1656" t="s">
        <v>2062</v>
      </c>
    </row>
    <row r="1657" spans="1:3" x14ac:dyDescent="0.55000000000000004">
      <c r="A1657">
        <v>5757508647</v>
      </c>
      <c r="B1657">
        <v>11</v>
      </c>
      <c r="C1657" t="s">
        <v>2062</v>
      </c>
    </row>
    <row r="1658" spans="1:3" x14ac:dyDescent="0.55000000000000004">
      <c r="A1658">
        <v>5757719957</v>
      </c>
      <c r="B1658">
        <v>7</v>
      </c>
      <c r="C1658" t="s">
        <v>2062</v>
      </c>
    </row>
    <row r="1659" spans="1:3" x14ac:dyDescent="0.55000000000000004">
      <c r="A1659">
        <v>5757874667</v>
      </c>
      <c r="B1659">
        <v>10</v>
      </c>
      <c r="C1659" t="s">
        <v>2062</v>
      </c>
    </row>
    <row r="1660" spans="1:3" x14ac:dyDescent="0.55000000000000004">
      <c r="A1660">
        <v>5758202059</v>
      </c>
      <c r="B1660">
        <v>13</v>
      </c>
      <c r="C1660" t="s">
        <v>2062</v>
      </c>
    </row>
    <row r="1661" spans="1:3" hidden="1" x14ac:dyDescent="0.55000000000000004">
      <c r="A1661">
        <v>6000357605</v>
      </c>
      <c r="B1661">
        <v>24</v>
      </c>
      <c r="C1661" t="s">
        <v>2027</v>
      </c>
    </row>
    <row r="1662" spans="1:3" x14ac:dyDescent="0.55000000000000004">
      <c r="A1662">
        <v>6000426939</v>
      </c>
      <c r="B1662">
        <v>8</v>
      </c>
      <c r="C1662" t="s">
        <v>2606</v>
      </c>
    </row>
    <row r="1663" spans="1:3" x14ac:dyDescent="0.55000000000000004">
      <c r="A1663">
        <v>6000427758</v>
      </c>
      <c r="B1663">
        <v>8</v>
      </c>
      <c r="C1663" t="s">
        <v>2028</v>
      </c>
    </row>
    <row r="1664" spans="1:3" x14ac:dyDescent="0.55000000000000004">
      <c r="A1664">
        <v>6000589681</v>
      </c>
      <c r="B1664">
        <v>2</v>
      </c>
      <c r="C1664" t="s">
        <v>2607</v>
      </c>
    </row>
    <row r="1665" spans="1:3" x14ac:dyDescent="0.55000000000000004">
      <c r="A1665">
        <v>6000590500</v>
      </c>
      <c r="B1665">
        <v>2</v>
      </c>
      <c r="C1665" t="s">
        <v>2028</v>
      </c>
    </row>
    <row r="1666" spans="1:3" x14ac:dyDescent="0.55000000000000004">
      <c r="A1666">
        <v>6000605425</v>
      </c>
      <c r="B1666">
        <v>6</v>
      </c>
      <c r="C1666" t="s">
        <v>2608</v>
      </c>
    </row>
    <row r="1667" spans="1:3" x14ac:dyDescent="0.55000000000000004">
      <c r="A1667">
        <v>6000606243</v>
      </c>
      <c r="B1667">
        <v>6</v>
      </c>
      <c r="C1667" t="s">
        <v>2028</v>
      </c>
    </row>
    <row r="1668" spans="1:3" hidden="1" x14ac:dyDescent="0.55000000000000004">
      <c r="A1668">
        <v>6000649083</v>
      </c>
      <c r="B1668">
        <v>18</v>
      </c>
      <c r="C1668" t="s">
        <v>2027</v>
      </c>
    </row>
    <row r="1669" spans="1:3" x14ac:dyDescent="0.55000000000000004">
      <c r="A1669">
        <v>6000701885</v>
      </c>
      <c r="B1669">
        <v>4</v>
      </c>
      <c r="C1669" t="s">
        <v>2609</v>
      </c>
    </row>
    <row r="1670" spans="1:3" x14ac:dyDescent="0.55000000000000004">
      <c r="A1670">
        <v>6000702704</v>
      </c>
      <c r="B1670">
        <v>4</v>
      </c>
      <c r="C1670" t="s">
        <v>2028</v>
      </c>
    </row>
    <row r="1671" spans="1:3" x14ac:dyDescent="0.55000000000000004">
      <c r="A1671">
        <v>6000736404</v>
      </c>
      <c r="B1671">
        <v>1</v>
      </c>
      <c r="C1671" t="s">
        <v>2610</v>
      </c>
    </row>
    <row r="1672" spans="1:3" x14ac:dyDescent="0.55000000000000004">
      <c r="A1672">
        <v>6000737222</v>
      </c>
      <c r="B1672">
        <v>1</v>
      </c>
      <c r="C1672" t="s">
        <v>2028</v>
      </c>
    </row>
    <row r="1673" spans="1:3" hidden="1" x14ac:dyDescent="0.55000000000000004">
      <c r="A1673">
        <v>6000795058</v>
      </c>
      <c r="B1673">
        <v>20</v>
      </c>
      <c r="C1673" t="s">
        <v>2027</v>
      </c>
    </row>
    <row r="1674" spans="1:3" x14ac:dyDescent="0.55000000000000004">
      <c r="A1674">
        <v>6000804948</v>
      </c>
      <c r="B1674">
        <v>14</v>
      </c>
      <c r="C1674" t="s">
        <v>2611</v>
      </c>
    </row>
    <row r="1675" spans="1:3" x14ac:dyDescent="0.55000000000000004">
      <c r="A1675">
        <v>6000805769</v>
      </c>
      <c r="B1675">
        <v>14</v>
      </c>
      <c r="C1675" t="s">
        <v>2028</v>
      </c>
    </row>
    <row r="1676" spans="1:3" x14ac:dyDescent="0.55000000000000004">
      <c r="A1676">
        <v>6000815993</v>
      </c>
      <c r="B1676">
        <v>15</v>
      </c>
      <c r="C1676" t="s">
        <v>2612</v>
      </c>
    </row>
    <row r="1677" spans="1:3" x14ac:dyDescent="0.55000000000000004">
      <c r="A1677">
        <v>6000816811</v>
      </c>
      <c r="B1677">
        <v>15</v>
      </c>
      <c r="C1677" t="s">
        <v>2028</v>
      </c>
    </row>
    <row r="1678" spans="1:3" x14ac:dyDescent="0.55000000000000004">
      <c r="A1678">
        <v>6000833639</v>
      </c>
      <c r="B1678">
        <v>16</v>
      </c>
      <c r="C1678" t="s">
        <v>2613</v>
      </c>
    </row>
    <row r="1679" spans="1:3" x14ac:dyDescent="0.55000000000000004">
      <c r="A1679">
        <v>6000834458</v>
      </c>
      <c r="B1679">
        <v>16</v>
      </c>
      <c r="C1679" t="s">
        <v>2028</v>
      </c>
    </row>
    <row r="1680" spans="1:3" x14ac:dyDescent="0.55000000000000004">
      <c r="A1680">
        <v>6000948377</v>
      </c>
      <c r="B1680">
        <v>12</v>
      </c>
      <c r="C1680" t="s">
        <v>2614</v>
      </c>
    </row>
    <row r="1681" spans="1:3" x14ac:dyDescent="0.55000000000000004">
      <c r="A1681">
        <v>6000949196</v>
      </c>
      <c r="B1681">
        <v>12</v>
      </c>
      <c r="C1681" t="s">
        <v>2028</v>
      </c>
    </row>
    <row r="1682" spans="1:3" hidden="1" x14ac:dyDescent="0.55000000000000004">
      <c r="A1682">
        <v>6000985635</v>
      </c>
      <c r="B1682">
        <v>22</v>
      </c>
      <c r="C1682" t="s">
        <v>2027</v>
      </c>
    </row>
    <row r="1683" spans="1:3" hidden="1" x14ac:dyDescent="0.55000000000000004">
      <c r="A1683">
        <v>6001041636</v>
      </c>
      <c r="B1683">
        <v>19</v>
      </c>
      <c r="C1683" t="s">
        <v>2027</v>
      </c>
    </row>
    <row r="1684" spans="1:3" x14ac:dyDescent="0.55000000000000004">
      <c r="A1684">
        <v>6001063146</v>
      </c>
      <c r="B1684">
        <v>9</v>
      </c>
      <c r="C1684" t="s">
        <v>2615</v>
      </c>
    </row>
    <row r="1685" spans="1:3" x14ac:dyDescent="0.55000000000000004">
      <c r="A1685">
        <v>6001063964</v>
      </c>
      <c r="B1685">
        <v>9</v>
      </c>
      <c r="C1685" t="s">
        <v>2028</v>
      </c>
    </row>
    <row r="1686" spans="1:3" x14ac:dyDescent="0.55000000000000004">
      <c r="A1686">
        <v>6001070005</v>
      </c>
      <c r="B1686">
        <v>5</v>
      </c>
      <c r="C1686" t="s">
        <v>2616</v>
      </c>
    </row>
    <row r="1687" spans="1:3" x14ac:dyDescent="0.55000000000000004">
      <c r="A1687">
        <v>6001070823</v>
      </c>
      <c r="B1687">
        <v>5</v>
      </c>
      <c r="C1687" t="s">
        <v>2028</v>
      </c>
    </row>
    <row r="1688" spans="1:3" x14ac:dyDescent="0.55000000000000004">
      <c r="A1688">
        <v>6001169726</v>
      </c>
      <c r="B1688">
        <v>17</v>
      </c>
      <c r="C1688" t="s">
        <v>2617</v>
      </c>
    </row>
    <row r="1689" spans="1:3" x14ac:dyDescent="0.55000000000000004">
      <c r="A1689">
        <v>6001170544</v>
      </c>
      <c r="B1689">
        <v>17</v>
      </c>
      <c r="C1689" t="s">
        <v>2028</v>
      </c>
    </row>
    <row r="1690" spans="1:3" hidden="1" x14ac:dyDescent="0.55000000000000004">
      <c r="A1690">
        <v>6001229248</v>
      </c>
      <c r="B1690">
        <v>21</v>
      </c>
      <c r="C1690" t="s">
        <v>2027</v>
      </c>
    </row>
    <row r="1691" spans="1:3" x14ac:dyDescent="0.55000000000000004">
      <c r="A1691">
        <v>6001253393</v>
      </c>
      <c r="B1691">
        <v>3</v>
      </c>
      <c r="C1691" t="s">
        <v>2618</v>
      </c>
    </row>
    <row r="1692" spans="1:3" x14ac:dyDescent="0.55000000000000004">
      <c r="A1692">
        <v>6001254212</v>
      </c>
      <c r="B1692">
        <v>3</v>
      </c>
      <c r="C1692" t="s">
        <v>2028</v>
      </c>
    </row>
    <row r="1693" spans="1:3" hidden="1" x14ac:dyDescent="0.55000000000000004">
      <c r="A1693">
        <v>6001267804</v>
      </c>
      <c r="B1693">
        <v>23</v>
      </c>
      <c r="C1693" t="s">
        <v>2027</v>
      </c>
    </row>
    <row r="1694" spans="1:3" x14ac:dyDescent="0.55000000000000004">
      <c r="A1694">
        <v>6002544433</v>
      </c>
      <c r="B1694">
        <v>11</v>
      </c>
      <c r="C1694" t="s">
        <v>2619</v>
      </c>
    </row>
    <row r="1695" spans="1:3" x14ac:dyDescent="0.55000000000000004">
      <c r="A1695">
        <v>6002545251</v>
      </c>
      <c r="B1695">
        <v>11</v>
      </c>
      <c r="C1695" t="s">
        <v>2028</v>
      </c>
    </row>
    <row r="1696" spans="1:3" x14ac:dyDescent="0.55000000000000004">
      <c r="A1696">
        <v>6002756883</v>
      </c>
      <c r="B1696">
        <v>7</v>
      </c>
      <c r="C1696" t="s">
        <v>2620</v>
      </c>
    </row>
    <row r="1697" spans="1:3" x14ac:dyDescent="0.55000000000000004">
      <c r="A1697">
        <v>6002757702</v>
      </c>
      <c r="B1697">
        <v>7</v>
      </c>
      <c r="C1697" t="s">
        <v>2028</v>
      </c>
    </row>
    <row r="1698" spans="1:3" x14ac:dyDescent="0.55000000000000004">
      <c r="A1698">
        <v>6002910627</v>
      </c>
      <c r="B1698">
        <v>10</v>
      </c>
      <c r="C1698" t="s">
        <v>2621</v>
      </c>
    </row>
    <row r="1699" spans="1:3" x14ac:dyDescent="0.55000000000000004">
      <c r="A1699">
        <v>6002911446</v>
      </c>
      <c r="B1699">
        <v>10</v>
      </c>
      <c r="C1699" t="s">
        <v>2028</v>
      </c>
    </row>
    <row r="1700" spans="1:3" x14ac:dyDescent="0.55000000000000004">
      <c r="A1700">
        <v>6003237548</v>
      </c>
      <c r="B1700">
        <v>13</v>
      </c>
      <c r="C1700" t="s">
        <v>2622</v>
      </c>
    </row>
    <row r="1701" spans="1:3" x14ac:dyDescent="0.55000000000000004">
      <c r="A1701">
        <v>6003238367</v>
      </c>
      <c r="B1701">
        <v>13</v>
      </c>
      <c r="C1701" t="s">
        <v>2028</v>
      </c>
    </row>
    <row r="1702" spans="1:3" x14ac:dyDescent="0.55000000000000004">
      <c r="A1702">
        <v>6030423541</v>
      </c>
      <c r="B1702">
        <v>8</v>
      </c>
      <c r="C1702" t="s">
        <v>2623</v>
      </c>
    </row>
    <row r="1703" spans="1:3" x14ac:dyDescent="0.55000000000000004">
      <c r="A1703">
        <v>6030586847</v>
      </c>
      <c r="B1703">
        <v>2</v>
      </c>
      <c r="C1703" t="s">
        <v>2623</v>
      </c>
    </row>
    <row r="1704" spans="1:3" x14ac:dyDescent="0.55000000000000004">
      <c r="A1704">
        <v>6030627791</v>
      </c>
      <c r="B1704">
        <v>6</v>
      </c>
      <c r="C1704" t="s">
        <v>2623</v>
      </c>
    </row>
    <row r="1705" spans="1:3" hidden="1" x14ac:dyDescent="0.55000000000000004">
      <c r="A1705">
        <v>6030697192</v>
      </c>
      <c r="B1705">
        <v>21</v>
      </c>
      <c r="C1705" t="s">
        <v>2624</v>
      </c>
    </row>
    <row r="1706" spans="1:3" x14ac:dyDescent="0.55000000000000004">
      <c r="A1706">
        <v>6030699085</v>
      </c>
      <c r="B1706">
        <v>4</v>
      </c>
      <c r="C1706" t="s">
        <v>2623</v>
      </c>
    </row>
    <row r="1707" spans="1:3" x14ac:dyDescent="0.55000000000000004">
      <c r="A1707">
        <v>6030732923</v>
      </c>
      <c r="B1707">
        <v>1</v>
      </c>
      <c r="C1707" t="s">
        <v>2623</v>
      </c>
    </row>
    <row r="1708" spans="1:3" hidden="1" x14ac:dyDescent="0.55000000000000004">
      <c r="A1708">
        <v>6030778592</v>
      </c>
      <c r="B1708">
        <v>21</v>
      </c>
      <c r="C1708" t="s">
        <v>2625</v>
      </c>
    </row>
    <row r="1709" spans="1:3" hidden="1" x14ac:dyDescent="0.55000000000000004">
      <c r="A1709">
        <v>6030800695</v>
      </c>
      <c r="B1709">
        <v>21</v>
      </c>
      <c r="C1709" t="s">
        <v>2626</v>
      </c>
    </row>
    <row r="1710" spans="1:3" x14ac:dyDescent="0.55000000000000004">
      <c r="A1710">
        <v>6030800824</v>
      </c>
      <c r="B1710">
        <v>14</v>
      </c>
      <c r="C1710" t="s">
        <v>2623</v>
      </c>
    </row>
    <row r="1711" spans="1:3" x14ac:dyDescent="0.55000000000000004">
      <c r="A1711">
        <v>6030813321</v>
      </c>
      <c r="B1711">
        <v>15</v>
      </c>
      <c r="C1711" t="s">
        <v>2623</v>
      </c>
    </row>
    <row r="1712" spans="1:3" x14ac:dyDescent="0.55000000000000004">
      <c r="A1712">
        <v>6030831527</v>
      </c>
      <c r="B1712">
        <v>16</v>
      </c>
      <c r="C1712" t="s">
        <v>2623</v>
      </c>
    </row>
    <row r="1713" spans="1:3" x14ac:dyDescent="0.55000000000000004">
      <c r="A1713">
        <v>6030945062</v>
      </c>
      <c r="B1713">
        <v>12</v>
      </c>
      <c r="C1713" t="s">
        <v>2623</v>
      </c>
    </row>
    <row r="1714" spans="1:3" hidden="1" x14ac:dyDescent="0.55000000000000004">
      <c r="A1714">
        <v>6031014054</v>
      </c>
      <c r="B1714">
        <v>21</v>
      </c>
      <c r="C1714" t="s">
        <v>2627</v>
      </c>
    </row>
    <row r="1715" spans="1:3" x14ac:dyDescent="0.55000000000000004">
      <c r="A1715">
        <v>6031059249</v>
      </c>
      <c r="B1715">
        <v>9</v>
      </c>
      <c r="C1715" t="s">
        <v>2623</v>
      </c>
    </row>
    <row r="1716" spans="1:3" x14ac:dyDescent="0.55000000000000004">
      <c r="A1716">
        <v>6031065838</v>
      </c>
      <c r="B1716">
        <v>5</v>
      </c>
      <c r="C1716" t="s">
        <v>2623</v>
      </c>
    </row>
    <row r="1717" spans="1:3" x14ac:dyDescent="0.55000000000000004">
      <c r="A1717">
        <v>6031167588</v>
      </c>
      <c r="B1717">
        <v>17</v>
      </c>
      <c r="C1717" t="s">
        <v>2623</v>
      </c>
    </row>
    <row r="1718" spans="1:3" x14ac:dyDescent="0.55000000000000004">
      <c r="A1718">
        <v>6031250112</v>
      </c>
      <c r="B1718">
        <v>3</v>
      </c>
      <c r="C1718" t="s">
        <v>2623</v>
      </c>
    </row>
    <row r="1719" spans="1:3" hidden="1" x14ac:dyDescent="0.55000000000000004">
      <c r="A1719">
        <v>6031325440</v>
      </c>
      <c r="B1719">
        <v>21</v>
      </c>
      <c r="C1719" t="s">
        <v>2628</v>
      </c>
    </row>
    <row r="1720" spans="1:3" hidden="1" x14ac:dyDescent="0.55000000000000004">
      <c r="A1720">
        <v>6031515037</v>
      </c>
      <c r="B1720">
        <v>21</v>
      </c>
      <c r="C1720" t="s">
        <v>2629</v>
      </c>
    </row>
    <row r="1721" spans="1:3" hidden="1" x14ac:dyDescent="0.55000000000000004">
      <c r="A1721">
        <v>6031629777</v>
      </c>
      <c r="B1721">
        <v>21</v>
      </c>
      <c r="C1721" t="s">
        <v>2630</v>
      </c>
    </row>
    <row r="1722" spans="1:3" hidden="1" x14ac:dyDescent="0.55000000000000004">
      <c r="A1722">
        <v>6031708920</v>
      </c>
      <c r="B1722">
        <v>21</v>
      </c>
      <c r="C1722" t="s">
        <v>2631</v>
      </c>
    </row>
    <row r="1723" spans="1:3" hidden="1" x14ac:dyDescent="0.55000000000000004">
      <c r="A1723">
        <v>6031745154</v>
      </c>
      <c r="B1723">
        <v>21</v>
      </c>
      <c r="C1723" t="s">
        <v>2632</v>
      </c>
    </row>
    <row r="1724" spans="1:3" hidden="1" x14ac:dyDescent="0.55000000000000004">
      <c r="A1724">
        <v>6032335468</v>
      </c>
      <c r="B1724">
        <v>21</v>
      </c>
      <c r="C1724" t="s">
        <v>2633</v>
      </c>
    </row>
    <row r="1725" spans="1:3" x14ac:dyDescent="0.55000000000000004">
      <c r="A1725">
        <v>6032541232</v>
      </c>
      <c r="B1725">
        <v>11</v>
      </c>
      <c r="C1725" t="s">
        <v>2623</v>
      </c>
    </row>
    <row r="1726" spans="1:3" hidden="1" x14ac:dyDescent="0.55000000000000004">
      <c r="A1726">
        <v>6032735432</v>
      </c>
      <c r="B1726">
        <v>21</v>
      </c>
      <c r="C1726" t="s">
        <v>2634</v>
      </c>
    </row>
    <row r="1727" spans="1:3" x14ac:dyDescent="0.55000000000000004">
      <c r="A1727">
        <v>6032752497</v>
      </c>
      <c r="B1727">
        <v>7</v>
      </c>
      <c r="C1727" t="s">
        <v>2623</v>
      </c>
    </row>
    <row r="1728" spans="1:3" hidden="1" x14ac:dyDescent="0.55000000000000004">
      <c r="A1728">
        <v>6032770095</v>
      </c>
      <c r="B1728">
        <v>21</v>
      </c>
      <c r="C1728" t="s">
        <v>2635</v>
      </c>
    </row>
    <row r="1729" spans="1:3" hidden="1" x14ac:dyDescent="0.55000000000000004">
      <c r="A1729">
        <v>6032779851</v>
      </c>
      <c r="B1729">
        <v>21</v>
      </c>
      <c r="C1729" t="s">
        <v>2636</v>
      </c>
    </row>
    <row r="1730" spans="1:3" hidden="1" x14ac:dyDescent="0.55000000000000004">
      <c r="A1730">
        <v>6032808604</v>
      </c>
      <c r="B1730">
        <v>21</v>
      </c>
      <c r="C1730" t="s">
        <v>2637</v>
      </c>
    </row>
    <row r="1731" spans="1:3" x14ac:dyDescent="0.55000000000000004">
      <c r="A1731">
        <v>6032907207</v>
      </c>
      <c r="B1731">
        <v>10</v>
      </c>
      <c r="C1731" t="s">
        <v>2623</v>
      </c>
    </row>
    <row r="1732" spans="1:3" hidden="1" x14ac:dyDescent="0.55000000000000004">
      <c r="A1732">
        <v>6033061009</v>
      </c>
      <c r="B1732">
        <v>21</v>
      </c>
      <c r="C1732" t="s">
        <v>2638</v>
      </c>
    </row>
    <row r="1733" spans="1:3" x14ac:dyDescent="0.55000000000000004">
      <c r="A1733">
        <v>6033234599</v>
      </c>
      <c r="B1733">
        <v>13</v>
      </c>
      <c r="C1733" t="s">
        <v>2623</v>
      </c>
    </row>
    <row r="1734" spans="1:3" hidden="1" x14ac:dyDescent="0.55000000000000004">
      <c r="A1734">
        <v>6033349982</v>
      </c>
      <c r="B1734">
        <v>21</v>
      </c>
      <c r="C1734" t="s">
        <v>2639</v>
      </c>
    </row>
    <row r="1735" spans="1:3" hidden="1" x14ac:dyDescent="0.55000000000000004">
      <c r="A1735">
        <v>6033931828</v>
      </c>
      <c r="B1735">
        <v>21</v>
      </c>
      <c r="C1735" t="s">
        <v>2640</v>
      </c>
    </row>
    <row r="1736" spans="1:3" x14ac:dyDescent="0.55000000000000004">
      <c r="A1736">
        <v>6055422232</v>
      </c>
      <c r="B1736">
        <v>8</v>
      </c>
      <c r="C1736" t="s">
        <v>2062</v>
      </c>
    </row>
    <row r="1737" spans="1:3" x14ac:dyDescent="0.55000000000000004">
      <c r="A1737">
        <v>6055585538</v>
      </c>
      <c r="B1737">
        <v>2</v>
      </c>
      <c r="C1737" t="s">
        <v>2062</v>
      </c>
    </row>
    <row r="1738" spans="1:3" x14ac:dyDescent="0.55000000000000004">
      <c r="A1738">
        <v>6055600119</v>
      </c>
      <c r="B1738">
        <v>6</v>
      </c>
      <c r="C1738" t="s">
        <v>2062</v>
      </c>
    </row>
    <row r="1739" spans="1:3" x14ac:dyDescent="0.55000000000000004">
      <c r="A1739">
        <v>6055697776</v>
      </c>
      <c r="B1739">
        <v>4</v>
      </c>
      <c r="C1739" t="s">
        <v>2062</v>
      </c>
    </row>
    <row r="1740" spans="1:3" x14ac:dyDescent="0.55000000000000004">
      <c r="A1740">
        <v>6055731659</v>
      </c>
      <c r="B1740">
        <v>1</v>
      </c>
      <c r="C1740" t="s">
        <v>2062</v>
      </c>
    </row>
    <row r="1741" spans="1:3" x14ac:dyDescent="0.55000000000000004">
      <c r="A1741">
        <v>6055799560</v>
      </c>
      <c r="B1741">
        <v>14</v>
      </c>
      <c r="C1741" t="s">
        <v>2062</v>
      </c>
    </row>
    <row r="1742" spans="1:3" x14ac:dyDescent="0.55000000000000004">
      <c r="A1742">
        <v>6055812012</v>
      </c>
      <c r="B1742">
        <v>15</v>
      </c>
      <c r="C1742" t="s">
        <v>2062</v>
      </c>
    </row>
    <row r="1743" spans="1:3" x14ac:dyDescent="0.55000000000000004">
      <c r="A1743">
        <v>6055830218</v>
      </c>
      <c r="B1743">
        <v>16</v>
      </c>
      <c r="C1743" t="s">
        <v>2062</v>
      </c>
    </row>
    <row r="1744" spans="1:3" x14ac:dyDescent="0.55000000000000004">
      <c r="A1744">
        <v>6055943753</v>
      </c>
      <c r="B1744">
        <v>12</v>
      </c>
      <c r="C1744" t="s">
        <v>2062</v>
      </c>
    </row>
    <row r="1745" spans="1:3" x14ac:dyDescent="0.55000000000000004">
      <c r="A1745">
        <v>6056057895</v>
      </c>
      <c r="B1745">
        <v>9</v>
      </c>
      <c r="C1745" t="s">
        <v>2062</v>
      </c>
    </row>
    <row r="1746" spans="1:3" x14ac:dyDescent="0.55000000000000004">
      <c r="A1746">
        <v>6056064529</v>
      </c>
      <c r="B1746">
        <v>5</v>
      </c>
      <c r="C1746" t="s">
        <v>2062</v>
      </c>
    </row>
    <row r="1747" spans="1:3" x14ac:dyDescent="0.55000000000000004">
      <c r="A1747">
        <v>6056166279</v>
      </c>
      <c r="B1747">
        <v>17</v>
      </c>
      <c r="C1747" t="s">
        <v>2062</v>
      </c>
    </row>
    <row r="1748" spans="1:3" x14ac:dyDescent="0.55000000000000004">
      <c r="A1748">
        <v>6056248803</v>
      </c>
      <c r="B1748">
        <v>3</v>
      </c>
      <c r="C1748" t="s">
        <v>2062</v>
      </c>
    </row>
    <row r="1749" spans="1:3" x14ac:dyDescent="0.55000000000000004">
      <c r="A1749">
        <v>6057539923</v>
      </c>
      <c r="B1749">
        <v>11</v>
      </c>
      <c r="C1749" t="s">
        <v>2062</v>
      </c>
    </row>
    <row r="1750" spans="1:3" x14ac:dyDescent="0.55000000000000004">
      <c r="A1750">
        <v>6057759000</v>
      </c>
      <c r="B1750">
        <v>7</v>
      </c>
      <c r="C1750" t="s">
        <v>2062</v>
      </c>
    </row>
    <row r="1751" spans="1:3" x14ac:dyDescent="0.55000000000000004">
      <c r="A1751">
        <v>6057905898</v>
      </c>
      <c r="B1751">
        <v>10</v>
      </c>
      <c r="C1751" t="s">
        <v>2062</v>
      </c>
    </row>
    <row r="1752" spans="1:3" x14ac:dyDescent="0.55000000000000004">
      <c r="A1752">
        <v>6058233290</v>
      </c>
      <c r="B1752">
        <v>13</v>
      </c>
      <c r="C1752" t="s">
        <v>2062</v>
      </c>
    </row>
    <row r="1753" spans="1:3" hidden="1" x14ac:dyDescent="0.55000000000000004">
      <c r="A1753">
        <v>6300357605</v>
      </c>
      <c r="B1753">
        <v>24</v>
      </c>
      <c r="C1753" t="s">
        <v>2027</v>
      </c>
    </row>
    <row r="1754" spans="1:3" x14ac:dyDescent="0.55000000000000004">
      <c r="A1754">
        <v>6300392927</v>
      </c>
      <c r="B1754">
        <v>8</v>
      </c>
      <c r="C1754" t="s">
        <v>2028</v>
      </c>
    </row>
    <row r="1755" spans="1:3" x14ac:dyDescent="0.55000000000000004">
      <c r="A1755">
        <v>6300428835</v>
      </c>
      <c r="B1755">
        <v>8</v>
      </c>
      <c r="C1755" t="s">
        <v>2641</v>
      </c>
    </row>
    <row r="1756" spans="1:3" x14ac:dyDescent="0.55000000000000004">
      <c r="A1756">
        <v>6300555692</v>
      </c>
      <c r="B1756">
        <v>2</v>
      </c>
      <c r="C1756" t="s">
        <v>2028</v>
      </c>
    </row>
    <row r="1757" spans="1:3" x14ac:dyDescent="0.55000000000000004">
      <c r="A1757">
        <v>6300571404</v>
      </c>
      <c r="B1757">
        <v>6</v>
      </c>
      <c r="C1757" t="s">
        <v>2028</v>
      </c>
    </row>
    <row r="1758" spans="1:3" x14ac:dyDescent="0.55000000000000004">
      <c r="A1758">
        <v>6300591561</v>
      </c>
      <c r="B1758">
        <v>2</v>
      </c>
      <c r="C1758" t="s">
        <v>2642</v>
      </c>
    </row>
    <row r="1759" spans="1:3" x14ac:dyDescent="0.55000000000000004">
      <c r="A1759">
        <v>6300607727</v>
      </c>
      <c r="B1759">
        <v>6</v>
      </c>
      <c r="C1759" t="s">
        <v>2643</v>
      </c>
    </row>
    <row r="1760" spans="1:3" hidden="1" x14ac:dyDescent="0.55000000000000004">
      <c r="A1760">
        <v>6300649083</v>
      </c>
      <c r="B1760">
        <v>18</v>
      </c>
      <c r="C1760" t="s">
        <v>2027</v>
      </c>
    </row>
    <row r="1761" spans="1:3" x14ac:dyDescent="0.55000000000000004">
      <c r="A1761">
        <v>6300667949</v>
      </c>
      <c r="B1761">
        <v>4</v>
      </c>
      <c r="C1761" t="s">
        <v>2028</v>
      </c>
    </row>
    <row r="1762" spans="1:3" x14ac:dyDescent="0.55000000000000004">
      <c r="A1762">
        <v>6300702267</v>
      </c>
      <c r="B1762">
        <v>1</v>
      </c>
      <c r="C1762" t="s">
        <v>2028</v>
      </c>
    </row>
    <row r="1763" spans="1:3" x14ac:dyDescent="0.55000000000000004">
      <c r="A1763">
        <v>6300703926</v>
      </c>
      <c r="B1763">
        <v>4</v>
      </c>
      <c r="C1763" t="s">
        <v>2644</v>
      </c>
    </row>
    <row r="1764" spans="1:3" x14ac:dyDescent="0.55000000000000004">
      <c r="A1764">
        <v>6300738612</v>
      </c>
      <c r="B1764">
        <v>1</v>
      </c>
      <c r="C1764" t="s">
        <v>2645</v>
      </c>
    </row>
    <row r="1765" spans="1:3" x14ac:dyDescent="0.55000000000000004">
      <c r="A1765">
        <v>6300770986</v>
      </c>
      <c r="B1765">
        <v>14</v>
      </c>
      <c r="C1765" t="s">
        <v>2028</v>
      </c>
    </row>
    <row r="1766" spans="1:3" x14ac:dyDescent="0.55000000000000004">
      <c r="A1766">
        <v>6300782077</v>
      </c>
      <c r="B1766">
        <v>15</v>
      </c>
      <c r="C1766" t="s">
        <v>2028</v>
      </c>
    </row>
    <row r="1767" spans="1:3" hidden="1" x14ac:dyDescent="0.55000000000000004">
      <c r="A1767">
        <v>6300795058</v>
      </c>
      <c r="B1767">
        <v>20</v>
      </c>
      <c r="C1767" t="s">
        <v>2027</v>
      </c>
    </row>
    <row r="1768" spans="1:3" x14ac:dyDescent="0.55000000000000004">
      <c r="A1768">
        <v>6300798948</v>
      </c>
      <c r="B1768">
        <v>16</v>
      </c>
      <c r="C1768" t="s">
        <v>2028</v>
      </c>
    </row>
    <row r="1769" spans="1:3" x14ac:dyDescent="0.55000000000000004">
      <c r="A1769">
        <v>6300807056</v>
      </c>
      <c r="B1769">
        <v>14</v>
      </c>
      <c r="C1769" t="s">
        <v>2646</v>
      </c>
    </row>
    <row r="1770" spans="1:3" x14ac:dyDescent="0.55000000000000004">
      <c r="A1770">
        <v>6300817793</v>
      </c>
      <c r="B1770">
        <v>15</v>
      </c>
      <c r="C1770" t="s">
        <v>2647</v>
      </c>
    </row>
    <row r="1771" spans="1:3" x14ac:dyDescent="0.55000000000000004">
      <c r="A1771">
        <v>6300834756</v>
      </c>
      <c r="B1771">
        <v>16</v>
      </c>
      <c r="C1771" t="s">
        <v>2648</v>
      </c>
    </row>
    <row r="1772" spans="1:3" x14ac:dyDescent="0.55000000000000004">
      <c r="A1772">
        <v>6300914347</v>
      </c>
      <c r="B1772">
        <v>12</v>
      </c>
      <c r="C1772" t="s">
        <v>2028</v>
      </c>
    </row>
    <row r="1773" spans="1:3" x14ac:dyDescent="0.55000000000000004">
      <c r="A1773">
        <v>6300950141</v>
      </c>
      <c r="B1773">
        <v>12</v>
      </c>
      <c r="C1773" t="s">
        <v>2649</v>
      </c>
    </row>
    <row r="1774" spans="1:3" hidden="1" x14ac:dyDescent="0.55000000000000004">
      <c r="A1774">
        <v>6300985635</v>
      </c>
      <c r="B1774">
        <v>22</v>
      </c>
      <c r="C1774" t="s">
        <v>2027</v>
      </c>
    </row>
    <row r="1775" spans="1:3" x14ac:dyDescent="0.55000000000000004">
      <c r="A1775">
        <v>6301029048</v>
      </c>
      <c r="B1775">
        <v>9</v>
      </c>
      <c r="C1775" t="s">
        <v>2028</v>
      </c>
    </row>
    <row r="1776" spans="1:3" x14ac:dyDescent="0.55000000000000004">
      <c r="A1776">
        <v>6301036092</v>
      </c>
      <c r="B1776">
        <v>5</v>
      </c>
      <c r="C1776" t="s">
        <v>2028</v>
      </c>
    </row>
    <row r="1777" spans="1:3" hidden="1" x14ac:dyDescent="0.55000000000000004">
      <c r="A1777">
        <v>6301041636</v>
      </c>
      <c r="B1777">
        <v>19</v>
      </c>
      <c r="C1777" t="s">
        <v>2027</v>
      </c>
    </row>
    <row r="1778" spans="1:3" x14ac:dyDescent="0.55000000000000004">
      <c r="A1778">
        <v>6301064748</v>
      </c>
      <c r="B1778">
        <v>9</v>
      </c>
      <c r="C1778" t="s">
        <v>2650</v>
      </c>
    </row>
    <row r="1779" spans="1:3" x14ac:dyDescent="0.55000000000000004">
      <c r="A1779">
        <v>6301071952</v>
      </c>
      <c r="B1779">
        <v>5</v>
      </c>
      <c r="C1779" t="s">
        <v>2651</v>
      </c>
    </row>
    <row r="1780" spans="1:3" x14ac:dyDescent="0.55000000000000004">
      <c r="A1780">
        <v>6301135055</v>
      </c>
      <c r="B1780">
        <v>17</v>
      </c>
      <c r="C1780" t="s">
        <v>2028</v>
      </c>
    </row>
    <row r="1781" spans="1:3" x14ac:dyDescent="0.55000000000000004">
      <c r="A1781">
        <v>6301170941</v>
      </c>
      <c r="B1781">
        <v>17</v>
      </c>
      <c r="C1781" t="s">
        <v>2652</v>
      </c>
    </row>
    <row r="1782" spans="1:3" x14ac:dyDescent="0.55000000000000004">
      <c r="A1782">
        <v>6301219499</v>
      </c>
      <c r="B1782">
        <v>3</v>
      </c>
      <c r="C1782" t="s">
        <v>2028</v>
      </c>
    </row>
    <row r="1783" spans="1:3" hidden="1" x14ac:dyDescent="0.55000000000000004">
      <c r="A1783">
        <v>6301229248</v>
      </c>
      <c r="B1783">
        <v>21</v>
      </c>
      <c r="C1783" t="s">
        <v>2027</v>
      </c>
    </row>
    <row r="1784" spans="1:3" x14ac:dyDescent="0.55000000000000004">
      <c r="A1784">
        <v>6301255467</v>
      </c>
      <c r="B1784">
        <v>3</v>
      </c>
      <c r="C1784" t="s">
        <v>2653</v>
      </c>
    </row>
    <row r="1785" spans="1:3" hidden="1" x14ac:dyDescent="0.55000000000000004">
      <c r="A1785">
        <v>6301267804</v>
      </c>
      <c r="B1785">
        <v>23</v>
      </c>
      <c r="C1785" t="s">
        <v>2027</v>
      </c>
    </row>
    <row r="1786" spans="1:3" x14ac:dyDescent="0.55000000000000004">
      <c r="A1786">
        <v>6302510620</v>
      </c>
      <c r="B1786">
        <v>11</v>
      </c>
      <c r="C1786" t="s">
        <v>2028</v>
      </c>
    </row>
    <row r="1787" spans="1:3" x14ac:dyDescent="0.55000000000000004">
      <c r="A1787">
        <v>6302546316</v>
      </c>
      <c r="B1787">
        <v>11</v>
      </c>
      <c r="C1787" t="s">
        <v>2654</v>
      </c>
    </row>
    <row r="1788" spans="1:3" x14ac:dyDescent="0.55000000000000004">
      <c r="A1788">
        <v>6302722711</v>
      </c>
      <c r="B1788">
        <v>7</v>
      </c>
      <c r="C1788" t="s">
        <v>2028</v>
      </c>
    </row>
    <row r="1789" spans="1:3" x14ac:dyDescent="0.55000000000000004">
      <c r="A1789">
        <v>6302759004</v>
      </c>
      <c r="B1789">
        <v>7</v>
      </c>
      <c r="C1789" t="s">
        <v>2655</v>
      </c>
    </row>
    <row r="1790" spans="1:3" x14ac:dyDescent="0.55000000000000004">
      <c r="A1790">
        <v>6302876711</v>
      </c>
      <c r="B1790">
        <v>10</v>
      </c>
      <c r="C1790" t="s">
        <v>2028</v>
      </c>
    </row>
    <row r="1791" spans="1:3" x14ac:dyDescent="0.55000000000000004">
      <c r="A1791">
        <v>6302912969</v>
      </c>
      <c r="B1791">
        <v>10</v>
      </c>
      <c r="C1791" t="s">
        <v>2656</v>
      </c>
    </row>
    <row r="1792" spans="1:3" x14ac:dyDescent="0.55000000000000004">
      <c r="A1792">
        <v>6303203721</v>
      </c>
      <c r="B1792">
        <v>13</v>
      </c>
      <c r="C1792" t="s">
        <v>2028</v>
      </c>
    </row>
    <row r="1793" spans="1:3" x14ac:dyDescent="0.55000000000000004">
      <c r="A1793">
        <v>6303239954</v>
      </c>
      <c r="B1793">
        <v>13</v>
      </c>
      <c r="C1793" t="s">
        <v>2657</v>
      </c>
    </row>
    <row r="1794" spans="1:3" x14ac:dyDescent="0.55000000000000004">
      <c r="A1794">
        <v>6330394223</v>
      </c>
      <c r="B1794">
        <v>8</v>
      </c>
      <c r="C1794" t="s">
        <v>2658</v>
      </c>
    </row>
    <row r="1795" spans="1:3" hidden="1" x14ac:dyDescent="0.55000000000000004">
      <c r="A1795">
        <v>6330442079</v>
      </c>
      <c r="B1795">
        <v>21</v>
      </c>
      <c r="C1795" t="s">
        <v>2659</v>
      </c>
    </row>
    <row r="1796" spans="1:3" x14ac:dyDescent="0.55000000000000004">
      <c r="A1796">
        <v>6330557286</v>
      </c>
      <c r="B1796">
        <v>2</v>
      </c>
      <c r="C1796" t="s">
        <v>2658</v>
      </c>
    </row>
    <row r="1797" spans="1:3" x14ac:dyDescent="0.55000000000000004">
      <c r="A1797">
        <v>6330573036</v>
      </c>
      <c r="B1797">
        <v>6</v>
      </c>
      <c r="C1797" t="s">
        <v>2658</v>
      </c>
    </row>
    <row r="1798" spans="1:3" x14ac:dyDescent="0.55000000000000004">
      <c r="A1798">
        <v>6330669558</v>
      </c>
      <c r="B1798">
        <v>4</v>
      </c>
      <c r="C1798" t="s">
        <v>2658</v>
      </c>
    </row>
    <row r="1799" spans="1:3" x14ac:dyDescent="0.55000000000000004">
      <c r="A1799">
        <v>6330703837</v>
      </c>
      <c r="B1799">
        <v>1</v>
      </c>
      <c r="C1799" t="s">
        <v>2658</v>
      </c>
    </row>
    <row r="1800" spans="1:3" x14ac:dyDescent="0.55000000000000004">
      <c r="A1800">
        <v>6330781875</v>
      </c>
      <c r="B1800">
        <v>14</v>
      </c>
      <c r="C1800" t="s">
        <v>2658</v>
      </c>
    </row>
    <row r="1801" spans="1:3" x14ac:dyDescent="0.55000000000000004">
      <c r="A1801">
        <v>6330787669</v>
      </c>
      <c r="B1801">
        <v>15</v>
      </c>
      <c r="C1801" t="s">
        <v>2658</v>
      </c>
    </row>
    <row r="1802" spans="1:3" x14ac:dyDescent="0.55000000000000004">
      <c r="A1802">
        <v>6330801044</v>
      </c>
      <c r="B1802">
        <v>16</v>
      </c>
      <c r="C1802" t="s">
        <v>2658</v>
      </c>
    </row>
    <row r="1803" spans="1:3" hidden="1" x14ac:dyDescent="0.55000000000000004">
      <c r="A1803">
        <v>6330871706</v>
      </c>
      <c r="B1803">
        <v>21</v>
      </c>
      <c r="C1803" t="s">
        <v>2660</v>
      </c>
    </row>
    <row r="1804" spans="1:3" x14ac:dyDescent="0.55000000000000004">
      <c r="A1804">
        <v>6330916008</v>
      </c>
      <c r="B1804">
        <v>12</v>
      </c>
      <c r="C1804" t="s">
        <v>2658</v>
      </c>
    </row>
    <row r="1805" spans="1:3" hidden="1" x14ac:dyDescent="0.55000000000000004">
      <c r="A1805">
        <v>6330934763</v>
      </c>
      <c r="B1805">
        <v>21</v>
      </c>
      <c r="C1805" t="s">
        <v>2661</v>
      </c>
    </row>
    <row r="1806" spans="1:3" hidden="1" x14ac:dyDescent="0.55000000000000004">
      <c r="A1806">
        <v>6330965510</v>
      </c>
      <c r="B1806">
        <v>21</v>
      </c>
      <c r="C1806" t="s">
        <v>2662</v>
      </c>
    </row>
    <row r="1807" spans="1:3" hidden="1" x14ac:dyDescent="0.55000000000000004">
      <c r="A1807">
        <v>6331031277</v>
      </c>
      <c r="B1807">
        <v>21</v>
      </c>
      <c r="C1807" t="s">
        <v>2663</v>
      </c>
    </row>
    <row r="1808" spans="1:3" x14ac:dyDescent="0.55000000000000004">
      <c r="A1808">
        <v>6331034306</v>
      </c>
      <c r="B1808">
        <v>9</v>
      </c>
      <c r="C1808" t="s">
        <v>2658</v>
      </c>
    </row>
    <row r="1809" spans="1:3" x14ac:dyDescent="0.55000000000000004">
      <c r="A1809">
        <v>6331037717</v>
      </c>
      <c r="B1809">
        <v>5</v>
      </c>
      <c r="C1809" t="s">
        <v>2658</v>
      </c>
    </row>
    <row r="1810" spans="1:3" x14ac:dyDescent="0.55000000000000004">
      <c r="A1810">
        <v>6331136357</v>
      </c>
      <c r="B1810">
        <v>17</v>
      </c>
      <c r="C1810" t="s">
        <v>2658</v>
      </c>
    </row>
    <row r="1811" spans="1:3" hidden="1" x14ac:dyDescent="0.55000000000000004">
      <c r="A1811">
        <v>6331216693</v>
      </c>
      <c r="B1811">
        <v>21</v>
      </c>
      <c r="C1811" t="s">
        <v>2664</v>
      </c>
    </row>
    <row r="1812" spans="1:3" x14ac:dyDescent="0.55000000000000004">
      <c r="A1812">
        <v>6331221893</v>
      </c>
      <c r="B1812">
        <v>3</v>
      </c>
      <c r="C1812" t="s">
        <v>2658</v>
      </c>
    </row>
    <row r="1813" spans="1:3" hidden="1" x14ac:dyDescent="0.55000000000000004">
      <c r="A1813">
        <v>6331241229</v>
      </c>
      <c r="B1813">
        <v>21</v>
      </c>
      <c r="C1813" t="s">
        <v>2665</v>
      </c>
    </row>
    <row r="1814" spans="1:3" hidden="1" x14ac:dyDescent="0.55000000000000004">
      <c r="A1814">
        <v>6331285411</v>
      </c>
      <c r="B1814">
        <v>21</v>
      </c>
      <c r="C1814" t="s">
        <v>2666</v>
      </c>
    </row>
    <row r="1815" spans="1:3" hidden="1" x14ac:dyDescent="0.55000000000000004">
      <c r="A1815">
        <v>6331334537</v>
      </c>
      <c r="B1815">
        <v>21</v>
      </c>
      <c r="C1815" t="s">
        <v>2667</v>
      </c>
    </row>
    <row r="1816" spans="1:3" hidden="1" x14ac:dyDescent="0.55000000000000004">
      <c r="A1816">
        <v>6331367589</v>
      </c>
      <c r="B1816">
        <v>21</v>
      </c>
      <c r="C1816" t="s">
        <v>2668</v>
      </c>
    </row>
    <row r="1817" spans="1:3" hidden="1" x14ac:dyDescent="0.55000000000000004">
      <c r="A1817">
        <v>6331379210</v>
      </c>
      <c r="B1817">
        <v>21</v>
      </c>
      <c r="C1817" t="s">
        <v>2669</v>
      </c>
    </row>
    <row r="1818" spans="1:3" hidden="1" x14ac:dyDescent="0.55000000000000004">
      <c r="A1818">
        <v>6332481642</v>
      </c>
      <c r="B1818">
        <v>21</v>
      </c>
      <c r="C1818" t="s">
        <v>2670</v>
      </c>
    </row>
    <row r="1819" spans="1:3" hidden="1" x14ac:dyDescent="0.55000000000000004">
      <c r="A1819">
        <v>6332493396</v>
      </c>
      <c r="B1819">
        <v>21</v>
      </c>
      <c r="C1819" t="s">
        <v>2671</v>
      </c>
    </row>
    <row r="1820" spans="1:3" x14ac:dyDescent="0.55000000000000004">
      <c r="A1820">
        <v>6332515859</v>
      </c>
      <c r="B1820">
        <v>11</v>
      </c>
      <c r="C1820" t="s">
        <v>2658</v>
      </c>
    </row>
    <row r="1821" spans="1:3" x14ac:dyDescent="0.55000000000000004">
      <c r="A1821">
        <v>6332727987</v>
      </c>
      <c r="B1821">
        <v>7</v>
      </c>
      <c r="C1821" t="s">
        <v>2658</v>
      </c>
    </row>
    <row r="1822" spans="1:3" hidden="1" x14ac:dyDescent="0.55000000000000004">
      <c r="A1822">
        <v>6332732108</v>
      </c>
      <c r="B1822">
        <v>21</v>
      </c>
      <c r="C1822" t="s">
        <v>2672</v>
      </c>
    </row>
    <row r="1823" spans="1:3" x14ac:dyDescent="0.55000000000000004">
      <c r="A1823">
        <v>6332888785</v>
      </c>
      <c r="B1823">
        <v>10</v>
      </c>
      <c r="C1823" t="s">
        <v>2658</v>
      </c>
    </row>
    <row r="1824" spans="1:3" hidden="1" x14ac:dyDescent="0.55000000000000004">
      <c r="A1824">
        <v>6333095685</v>
      </c>
      <c r="B1824">
        <v>21</v>
      </c>
      <c r="C1824" t="s">
        <v>2673</v>
      </c>
    </row>
    <row r="1825" spans="1:3" x14ac:dyDescent="0.55000000000000004">
      <c r="A1825">
        <v>6333205361</v>
      </c>
      <c r="B1825">
        <v>13</v>
      </c>
      <c r="C1825" t="s">
        <v>2658</v>
      </c>
    </row>
    <row r="1826" spans="1:3" hidden="1" x14ac:dyDescent="0.55000000000000004">
      <c r="A1826">
        <v>6333262836</v>
      </c>
      <c r="B1826">
        <v>21</v>
      </c>
      <c r="C1826" t="s">
        <v>2674</v>
      </c>
    </row>
    <row r="1827" spans="1:3" hidden="1" x14ac:dyDescent="0.55000000000000004">
      <c r="A1827">
        <v>6333348385</v>
      </c>
      <c r="B1827">
        <v>21</v>
      </c>
      <c r="C1827" t="s">
        <v>2675</v>
      </c>
    </row>
    <row r="1828" spans="1:3" x14ac:dyDescent="0.55000000000000004">
      <c r="A1828">
        <v>6355390956</v>
      </c>
      <c r="B1828">
        <v>8</v>
      </c>
      <c r="C1828" t="s">
        <v>2062</v>
      </c>
    </row>
    <row r="1829" spans="1:3" x14ac:dyDescent="0.55000000000000004">
      <c r="A1829">
        <v>6355568889</v>
      </c>
      <c r="B1829">
        <v>6</v>
      </c>
      <c r="C1829" t="s">
        <v>2062</v>
      </c>
    </row>
    <row r="1830" spans="1:3" x14ac:dyDescent="0.55000000000000004">
      <c r="A1830">
        <v>6355579730</v>
      </c>
      <c r="B1830">
        <v>2</v>
      </c>
      <c r="C1830" t="s">
        <v>2062</v>
      </c>
    </row>
    <row r="1831" spans="1:3" x14ac:dyDescent="0.55000000000000004">
      <c r="A1831">
        <v>6355666545</v>
      </c>
      <c r="B1831">
        <v>4</v>
      </c>
      <c r="C1831" t="s">
        <v>2062</v>
      </c>
    </row>
    <row r="1832" spans="1:3" x14ac:dyDescent="0.55000000000000004">
      <c r="A1832">
        <v>6355700383</v>
      </c>
      <c r="B1832">
        <v>1</v>
      </c>
      <c r="C1832" t="s">
        <v>2062</v>
      </c>
    </row>
    <row r="1833" spans="1:3" x14ac:dyDescent="0.55000000000000004">
      <c r="A1833">
        <v>6355768284</v>
      </c>
      <c r="B1833">
        <v>14</v>
      </c>
      <c r="C1833" t="s">
        <v>2062</v>
      </c>
    </row>
    <row r="1834" spans="1:3" x14ac:dyDescent="0.55000000000000004">
      <c r="A1834">
        <v>6355780736</v>
      </c>
      <c r="B1834">
        <v>15</v>
      </c>
      <c r="C1834" t="s">
        <v>2062</v>
      </c>
    </row>
    <row r="1835" spans="1:3" x14ac:dyDescent="0.55000000000000004">
      <c r="A1835">
        <v>6355802452</v>
      </c>
      <c r="B1835">
        <v>16</v>
      </c>
      <c r="C1835" t="s">
        <v>2062</v>
      </c>
    </row>
    <row r="1836" spans="1:3" x14ac:dyDescent="0.55000000000000004">
      <c r="A1836">
        <v>6355912522</v>
      </c>
      <c r="B1836">
        <v>12</v>
      </c>
      <c r="C1836" t="s">
        <v>2062</v>
      </c>
    </row>
    <row r="1837" spans="1:3" x14ac:dyDescent="0.55000000000000004">
      <c r="A1837">
        <v>6356026664</v>
      </c>
      <c r="B1837">
        <v>9</v>
      </c>
      <c r="C1837" t="s">
        <v>2062</v>
      </c>
    </row>
    <row r="1838" spans="1:3" x14ac:dyDescent="0.55000000000000004">
      <c r="A1838">
        <v>6356033298</v>
      </c>
      <c r="B1838">
        <v>5</v>
      </c>
      <c r="C1838" t="s">
        <v>2062</v>
      </c>
    </row>
    <row r="1839" spans="1:3" x14ac:dyDescent="0.55000000000000004">
      <c r="A1839">
        <v>6356138495</v>
      </c>
      <c r="B1839">
        <v>17</v>
      </c>
      <c r="C1839" t="s">
        <v>2062</v>
      </c>
    </row>
    <row r="1840" spans="1:3" x14ac:dyDescent="0.55000000000000004">
      <c r="A1840">
        <v>6356217527</v>
      </c>
      <c r="B1840">
        <v>3</v>
      </c>
      <c r="C1840" t="s">
        <v>2062</v>
      </c>
    </row>
    <row r="1841" spans="1:3" x14ac:dyDescent="0.55000000000000004">
      <c r="A1841">
        <v>6357508647</v>
      </c>
      <c r="B1841">
        <v>11</v>
      </c>
      <c r="C1841" t="s">
        <v>2062</v>
      </c>
    </row>
    <row r="1842" spans="1:3" x14ac:dyDescent="0.55000000000000004">
      <c r="A1842">
        <v>6357719957</v>
      </c>
      <c r="B1842">
        <v>7</v>
      </c>
      <c r="C1842" t="s">
        <v>2062</v>
      </c>
    </row>
    <row r="1843" spans="1:3" x14ac:dyDescent="0.55000000000000004">
      <c r="A1843">
        <v>6357874667</v>
      </c>
      <c r="B1843">
        <v>10</v>
      </c>
      <c r="C1843" t="s">
        <v>2062</v>
      </c>
    </row>
    <row r="1844" spans="1:3" x14ac:dyDescent="0.55000000000000004">
      <c r="A1844">
        <v>6358202059</v>
      </c>
      <c r="B1844">
        <v>13</v>
      </c>
      <c r="C1844" t="s">
        <v>2062</v>
      </c>
    </row>
    <row r="1845" spans="1:3" hidden="1" x14ac:dyDescent="0.55000000000000004">
      <c r="A1845">
        <v>6600357605</v>
      </c>
      <c r="B1845">
        <v>24</v>
      </c>
      <c r="C1845" t="s">
        <v>2027</v>
      </c>
    </row>
    <row r="1846" spans="1:3" x14ac:dyDescent="0.55000000000000004">
      <c r="A1846">
        <v>6600428622</v>
      </c>
      <c r="B1846">
        <v>8</v>
      </c>
      <c r="C1846" t="s">
        <v>2676</v>
      </c>
    </row>
    <row r="1847" spans="1:3" x14ac:dyDescent="0.55000000000000004">
      <c r="A1847">
        <v>6600429511</v>
      </c>
      <c r="B1847">
        <v>8</v>
      </c>
      <c r="C1847" t="s">
        <v>2028</v>
      </c>
    </row>
    <row r="1848" spans="1:3" x14ac:dyDescent="0.55000000000000004">
      <c r="A1848">
        <v>6600590893</v>
      </c>
      <c r="B1848">
        <v>2</v>
      </c>
      <c r="C1848" t="s">
        <v>2677</v>
      </c>
    </row>
    <row r="1849" spans="1:3" x14ac:dyDescent="0.55000000000000004">
      <c r="A1849">
        <v>6600591711</v>
      </c>
      <c r="B1849">
        <v>2</v>
      </c>
      <c r="C1849" t="s">
        <v>2028</v>
      </c>
    </row>
    <row r="1850" spans="1:3" x14ac:dyDescent="0.55000000000000004">
      <c r="A1850">
        <v>6600606804</v>
      </c>
      <c r="B1850">
        <v>6</v>
      </c>
      <c r="C1850" t="s">
        <v>2678</v>
      </c>
    </row>
    <row r="1851" spans="1:3" x14ac:dyDescent="0.55000000000000004">
      <c r="A1851">
        <v>6600607651</v>
      </c>
      <c r="B1851">
        <v>6</v>
      </c>
      <c r="C1851" t="s">
        <v>2028</v>
      </c>
    </row>
    <row r="1852" spans="1:3" hidden="1" x14ac:dyDescent="0.55000000000000004">
      <c r="A1852">
        <v>6600649083</v>
      </c>
      <c r="B1852">
        <v>18</v>
      </c>
      <c r="C1852" t="s">
        <v>2027</v>
      </c>
    </row>
    <row r="1853" spans="1:3" x14ac:dyDescent="0.55000000000000004">
      <c r="A1853">
        <v>6600703098</v>
      </c>
      <c r="B1853">
        <v>4</v>
      </c>
      <c r="C1853" t="s">
        <v>2679</v>
      </c>
    </row>
    <row r="1854" spans="1:3" x14ac:dyDescent="0.55000000000000004">
      <c r="A1854">
        <v>6600703917</v>
      </c>
      <c r="B1854">
        <v>4</v>
      </c>
      <c r="C1854" t="s">
        <v>2028</v>
      </c>
    </row>
    <row r="1855" spans="1:3" x14ac:dyDescent="0.55000000000000004">
      <c r="A1855">
        <v>6600737926</v>
      </c>
      <c r="B1855">
        <v>1</v>
      </c>
      <c r="C1855" t="s">
        <v>2680</v>
      </c>
    </row>
    <row r="1856" spans="1:3" x14ac:dyDescent="0.55000000000000004">
      <c r="A1856">
        <v>6600738745</v>
      </c>
      <c r="B1856">
        <v>1</v>
      </c>
      <c r="C1856" t="s">
        <v>2028</v>
      </c>
    </row>
    <row r="1857" spans="1:3" hidden="1" x14ac:dyDescent="0.55000000000000004">
      <c r="A1857">
        <v>6600795058</v>
      </c>
      <c r="B1857">
        <v>20</v>
      </c>
      <c r="C1857" t="s">
        <v>2027</v>
      </c>
    </row>
    <row r="1858" spans="1:3" x14ac:dyDescent="0.55000000000000004">
      <c r="A1858">
        <v>6600806501</v>
      </c>
      <c r="B1858">
        <v>14</v>
      </c>
      <c r="C1858" t="s">
        <v>2681</v>
      </c>
    </row>
    <row r="1859" spans="1:3" x14ac:dyDescent="0.55000000000000004">
      <c r="A1859">
        <v>6600807319</v>
      </c>
      <c r="B1859">
        <v>14</v>
      </c>
      <c r="C1859" t="s">
        <v>2028</v>
      </c>
    </row>
    <row r="1860" spans="1:3" x14ac:dyDescent="0.55000000000000004">
      <c r="A1860">
        <v>6600817615</v>
      </c>
      <c r="B1860">
        <v>15</v>
      </c>
      <c r="C1860" t="s">
        <v>2682</v>
      </c>
    </row>
    <row r="1861" spans="1:3" x14ac:dyDescent="0.55000000000000004">
      <c r="A1861">
        <v>6600818434</v>
      </c>
      <c r="B1861">
        <v>15</v>
      </c>
      <c r="C1861" t="s">
        <v>2028</v>
      </c>
    </row>
    <row r="1862" spans="1:3" x14ac:dyDescent="0.55000000000000004">
      <c r="A1862">
        <v>6600833920</v>
      </c>
      <c r="B1862">
        <v>16</v>
      </c>
      <c r="C1862" t="s">
        <v>2683</v>
      </c>
    </row>
    <row r="1863" spans="1:3" x14ac:dyDescent="0.55000000000000004">
      <c r="A1863">
        <v>6600834739</v>
      </c>
      <c r="B1863">
        <v>16</v>
      </c>
      <c r="C1863" t="s">
        <v>2028</v>
      </c>
    </row>
    <row r="1864" spans="1:3" x14ac:dyDescent="0.55000000000000004">
      <c r="A1864">
        <v>6600949678</v>
      </c>
      <c r="B1864">
        <v>12</v>
      </c>
      <c r="C1864" t="s">
        <v>2684</v>
      </c>
    </row>
    <row r="1865" spans="1:3" x14ac:dyDescent="0.55000000000000004">
      <c r="A1865">
        <v>6600950496</v>
      </c>
      <c r="B1865">
        <v>12</v>
      </c>
      <c r="C1865" t="s">
        <v>2028</v>
      </c>
    </row>
    <row r="1866" spans="1:3" hidden="1" x14ac:dyDescent="0.55000000000000004">
      <c r="A1866">
        <v>6601041636</v>
      </c>
      <c r="B1866">
        <v>19</v>
      </c>
      <c r="C1866" t="s">
        <v>2027</v>
      </c>
    </row>
    <row r="1867" spans="1:3" x14ac:dyDescent="0.55000000000000004">
      <c r="A1867">
        <v>6601064497</v>
      </c>
      <c r="B1867">
        <v>9</v>
      </c>
      <c r="C1867" t="s">
        <v>2685</v>
      </c>
    </row>
    <row r="1868" spans="1:3" x14ac:dyDescent="0.55000000000000004">
      <c r="A1868">
        <v>6601065386</v>
      </c>
      <c r="B1868">
        <v>9</v>
      </c>
      <c r="C1868" t="s">
        <v>2028</v>
      </c>
    </row>
    <row r="1869" spans="1:3" x14ac:dyDescent="0.55000000000000004">
      <c r="A1869">
        <v>6601071099</v>
      </c>
      <c r="B1869">
        <v>5</v>
      </c>
      <c r="C1869" t="s">
        <v>2686</v>
      </c>
    </row>
    <row r="1870" spans="1:3" x14ac:dyDescent="0.55000000000000004">
      <c r="A1870">
        <v>6601071988</v>
      </c>
      <c r="B1870">
        <v>5</v>
      </c>
      <c r="C1870" t="s">
        <v>2028</v>
      </c>
    </row>
    <row r="1871" spans="1:3" x14ac:dyDescent="0.55000000000000004">
      <c r="A1871">
        <v>6601169725</v>
      </c>
      <c r="B1871">
        <v>17</v>
      </c>
      <c r="C1871" t="s">
        <v>2687</v>
      </c>
    </row>
    <row r="1872" spans="1:3" x14ac:dyDescent="0.55000000000000004">
      <c r="A1872">
        <v>6601170543</v>
      </c>
      <c r="B1872">
        <v>17</v>
      </c>
      <c r="C1872" t="s">
        <v>2028</v>
      </c>
    </row>
    <row r="1873" spans="1:3" hidden="1" x14ac:dyDescent="0.55000000000000004">
      <c r="A1873">
        <v>6601229248</v>
      </c>
      <c r="B1873">
        <v>21</v>
      </c>
      <c r="C1873" t="s">
        <v>2027</v>
      </c>
    </row>
    <row r="1874" spans="1:3" x14ac:dyDescent="0.55000000000000004">
      <c r="A1874">
        <v>6601254906</v>
      </c>
      <c r="B1874">
        <v>3</v>
      </c>
      <c r="C1874" t="s">
        <v>2688</v>
      </c>
    </row>
    <row r="1875" spans="1:3" x14ac:dyDescent="0.55000000000000004">
      <c r="A1875">
        <v>6601255725</v>
      </c>
      <c r="B1875">
        <v>3</v>
      </c>
      <c r="C1875" t="s">
        <v>2028</v>
      </c>
    </row>
    <row r="1876" spans="1:3" hidden="1" x14ac:dyDescent="0.55000000000000004">
      <c r="A1876">
        <v>6601267804</v>
      </c>
      <c r="B1876">
        <v>23</v>
      </c>
      <c r="C1876" t="s">
        <v>2027</v>
      </c>
    </row>
    <row r="1877" spans="1:3" x14ac:dyDescent="0.55000000000000004">
      <c r="A1877">
        <v>6602546106</v>
      </c>
      <c r="B1877">
        <v>11</v>
      </c>
      <c r="C1877" t="s">
        <v>2689</v>
      </c>
    </row>
    <row r="1878" spans="1:3" x14ac:dyDescent="0.55000000000000004">
      <c r="A1878">
        <v>6602546925</v>
      </c>
      <c r="B1878">
        <v>11</v>
      </c>
      <c r="C1878" t="s">
        <v>2028</v>
      </c>
    </row>
    <row r="1879" spans="1:3" x14ac:dyDescent="0.55000000000000004">
      <c r="A1879">
        <v>6602758354</v>
      </c>
      <c r="B1879">
        <v>7</v>
      </c>
      <c r="C1879" t="s">
        <v>2690</v>
      </c>
    </row>
    <row r="1880" spans="1:3" x14ac:dyDescent="0.55000000000000004">
      <c r="A1880">
        <v>6602759172</v>
      </c>
      <c r="B1880">
        <v>7</v>
      </c>
      <c r="C1880" t="s">
        <v>2028</v>
      </c>
    </row>
    <row r="1881" spans="1:3" x14ac:dyDescent="0.55000000000000004">
      <c r="A1881">
        <v>6602912103</v>
      </c>
      <c r="B1881">
        <v>10</v>
      </c>
      <c r="C1881" t="s">
        <v>2691</v>
      </c>
    </row>
    <row r="1882" spans="1:3" x14ac:dyDescent="0.55000000000000004">
      <c r="A1882">
        <v>6602912924</v>
      </c>
      <c r="B1882">
        <v>10</v>
      </c>
      <c r="C1882" t="s">
        <v>2028</v>
      </c>
    </row>
    <row r="1883" spans="1:3" hidden="1" x14ac:dyDescent="0.55000000000000004">
      <c r="A1883">
        <v>6602985635</v>
      </c>
      <c r="B1883">
        <v>22</v>
      </c>
      <c r="C1883" t="s">
        <v>2027</v>
      </c>
    </row>
    <row r="1884" spans="1:3" x14ac:dyDescent="0.55000000000000004">
      <c r="A1884">
        <v>6603239047</v>
      </c>
      <c r="B1884">
        <v>13</v>
      </c>
      <c r="C1884" t="s">
        <v>2692</v>
      </c>
    </row>
    <row r="1885" spans="1:3" x14ac:dyDescent="0.55000000000000004">
      <c r="A1885">
        <v>6603239865</v>
      </c>
      <c r="B1885">
        <v>13</v>
      </c>
      <c r="C1885" t="s">
        <v>2028</v>
      </c>
    </row>
    <row r="1886" spans="1:3" x14ac:dyDescent="0.55000000000000004">
      <c r="A1886">
        <v>6630431308</v>
      </c>
      <c r="B1886">
        <v>8</v>
      </c>
      <c r="C1886" t="s">
        <v>2693</v>
      </c>
    </row>
    <row r="1887" spans="1:3" x14ac:dyDescent="0.55000000000000004">
      <c r="A1887">
        <v>6630586847</v>
      </c>
      <c r="B1887">
        <v>2</v>
      </c>
      <c r="C1887" t="s">
        <v>2693</v>
      </c>
    </row>
    <row r="1888" spans="1:3" x14ac:dyDescent="0.55000000000000004">
      <c r="A1888">
        <v>6630618020</v>
      </c>
      <c r="B1888">
        <v>6</v>
      </c>
      <c r="C1888" t="s">
        <v>2693</v>
      </c>
    </row>
    <row r="1889" spans="1:3" hidden="1" x14ac:dyDescent="0.55000000000000004">
      <c r="A1889">
        <v>6630622110</v>
      </c>
      <c r="B1889">
        <v>21</v>
      </c>
      <c r="C1889" t="s">
        <v>2694</v>
      </c>
    </row>
    <row r="1890" spans="1:3" hidden="1" x14ac:dyDescent="0.55000000000000004">
      <c r="A1890">
        <v>6630643100</v>
      </c>
      <c r="B1890">
        <v>21</v>
      </c>
      <c r="C1890" t="s">
        <v>2695</v>
      </c>
    </row>
    <row r="1891" spans="1:3" x14ac:dyDescent="0.55000000000000004">
      <c r="A1891">
        <v>6630699130</v>
      </c>
      <c r="B1891">
        <v>4</v>
      </c>
      <c r="C1891" t="s">
        <v>2693</v>
      </c>
    </row>
    <row r="1892" spans="1:3" hidden="1" x14ac:dyDescent="0.55000000000000004">
      <c r="A1892">
        <v>6630730029</v>
      </c>
      <c r="B1892">
        <v>21</v>
      </c>
      <c r="C1892" t="s">
        <v>2696</v>
      </c>
    </row>
    <row r="1893" spans="1:3" x14ac:dyDescent="0.55000000000000004">
      <c r="A1893">
        <v>6630740735</v>
      </c>
      <c r="B1893">
        <v>1</v>
      </c>
      <c r="C1893" t="s">
        <v>2693</v>
      </c>
    </row>
    <row r="1894" spans="1:3" x14ac:dyDescent="0.55000000000000004">
      <c r="A1894">
        <v>6630808682</v>
      </c>
      <c r="B1894">
        <v>14</v>
      </c>
      <c r="C1894" t="s">
        <v>2693</v>
      </c>
    </row>
    <row r="1895" spans="1:3" x14ac:dyDescent="0.55000000000000004">
      <c r="A1895">
        <v>6630813276</v>
      </c>
      <c r="B1895">
        <v>15</v>
      </c>
      <c r="C1895" t="s">
        <v>2693</v>
      </c>
    </row>
    <row r="1896" spans="1:3" x14ac:dyDescent="0.55000000000000004">
      <c r="A1896">
        <v>6630831481</v>
      </c>
      <c r="B1896">
        <v>16</v>
      </c>
      <c r="C1896" t="s">
        <v>2693</v>
      </c>
    </row>
    <row r="1897" spans="1:3" hidden="1" x14ac:dyDescent="0.55000000000000004">
      <c r="A1897">
        <v>6630861895</v>
      </c>
      <c r="B1897">
        <v>21</v>
      </c>
      <c r="C1897" t="s">
        <v>2697</v>
      </c>
    </row>
    <row r="1898" spans="1:3" hidden="1" x14ac:dyDescent="0.55000000000000004">
      <c r="A1898">
        <v>6630877107</v>
      </c>
      <c r="B1898">
        <v>21</v>
      </c>
      <c r="C1898" t="s">
        <v>2698</v>
      </c>
    </row>
    <row r="1899" spans="1:3" hidden="1" x14ac:dyDescent="0.55000000000000004">
      <c r="A1899">
        <v>6630905741</v>
      </c>
      <c r="B1899">
        <v>21</v>
      </c>
      <c r="C1899" t="s">
        <v>2699</v>
      </c>
    </row>
    <row r="1900" spans="1:3" x14ac:dyDescent="0.55000000000000004">
      <c r="A1900">
        <v>6630952920</v>
      </c>
      <c r="B1900">
        <v>12</v>
      </c>
      <c r="C1900" t="s">
        <v>2693</v>
      </c>
    </row>
    <row r="1901" spans="1:3" x14ac:dyDescent="0.55000000000000004">
      <c r="A1901">
        <v>6631067016</v>
      </c>
      <c r="B1901">
        <v>9</v>
      </c>
      <c r="C1901" t="s">
        <v>2693</v>
      </c>
    </row>
    <row r="1902" spans="1:3" x14ac:dyDescent="0.55000000000000004">
      <c r="A1902">
        <v>6631075270</v>
      </c>
      <c r="B1902">
        <v>5</v>
      </c>
      <c r="C1902" t="s">
        <v>2693</v>
      </c>
    </row>
    <row r="1903" spans="1:3" hidden="1" x14ac:dyDescent="0.55000000000000004">
      <c r="A1903">
        <v>6631082919</v>
      </c>
      <c r="B1903">
        <v>21</v>
      </c>
      <c r="C1903" t="s">
        <v>2700</v>
      </c>
    </row>
    <row r="1904" spans="1:3" hidden="1" x14ac:dyDescent="0.55000000000000004">
      <c r="A1904">
        <v>6631140969</v>
      </c>
      <c r="B1904">
        <v>21</v>
      </c>
      <c r="C1904" t="s">
        <v>2701</v>
      </c>
    </row>
    <row r="1905" spans="1:3" hidden="1" x14ac:dyDescent="0.55000000000000004">
      <c r="A1905">
        <v>6631161751</v>
      </c>
      <c r="B1905">
        <v>21</v>
      </c>
      <c r="C1905" t="s">
        <v>2702</v>
      </c>
    </row>
    <row r="1906" spans="1:3" x14ac:dyDescent="0.55000000000000004">
      <c r="A1906">
        <v>6631167680</v>
      </c>
      <c r="B1906">
        <v>17</v>
      </c>
      <c r="C1906" t="s">
        <v>2693</v>
      </c>
    </row>
    <row r="1907" spans="1:3" hidden="1" x14ac:dyDescent="0.55000000000000004">
      <c r="A1907">
        <v>6631190983</v>
      </c>
      <c r="B1907">
        <v>21</v>
      </c>
      <c r="C1907" t="s">
        <v>2703</v>
      </c>
    </row>
    <row r="1908" spans="1:3" x14ac:dyDescent="0.55000000000000004">
      <c r="A1908">
        <v>6631257879</v>
      </c>
      <c r="B1908">
        <v>3</v>
      </c>
      <c r="C1908" t="s">
        <v>2693</v>
      </c>
    </row>
    <row r="1909" spans="1:3" hidden="1" x14ac:dyDescent="0.55000000000000004">
      <c r="A1909">
        <v>6631313171</v>
      </c>
      <c r="B1909">
        <v>21</v>
      </c>
      <c r="C1909" t="s">
        <v>2704</v>
      </c>
    </row>
    <row r="1910" spans="1:3" hidden="1" x14ac:dyDescent="0.55000000000000004">
      <c r="A1910">
        <v>6631561484</v>
      </c>
      <c r="B1910">
        <v>21</v>
      </c>
      <c r="C1910" t="s">
        <v>2705</v>
      </c>
    </row>
    <row r="1911" spans="1:3" x14ac:dyDescent="0.55000000000000004">
      <c r="A1911">
        <v>6632548999</v>
      </c>
      <c r="B1911">
        <v>11</v>
      </c>
      <c r="C1911" t="s">
        <v>2693</v>
      </c>
    </row>
    <row r="1912" spans="1:3" x14ac:dyDescent="0.55000000000000004">
      <c r="A1912">
        <v>6632760309</v>
      </c>
      <c r="B1912">
        <v>7</v>
      </c>
      <c r="C1912" t="s">
        <v>2693</v>
      </c>
    </row>
    <row r="1913" spans="1:3" x14ac:dyDescent="0.55000000000000004">
      <c r="A1913">
        <v>6632915019</v>
      </c>
      <c r="B1913">
        <v>10</v>
      </c>
      <c r="C1913" t="s">
        <v>2693</v>
      </c>
    </row>
    <row r="1914" spans="1:3" hidden="1" x14ac:dyDescent="0.55000000000000004">
      <c r="A1914">
        <v>6633008462</v>
      </c>
      <c r="B1914">
        <v>21</v>
      </c>
      <c r="C1914" t="s">
        <v>2706</v>
      </c>
    </row>
    <row r="1915" spans="1:3" hidden="1" x14ac:dyDescent="0.55000000000000004">
      <c r="A1915">
        <v>6633048865</v>
      </c>
      <c r="B1915">
        <v>21</v>
      </c>
      <c r="C1915" t="s">
        <v>2707</v>
      </c>
    </row>
    <row r="1916" spans="1:3" hidden="1" x14ac:dyDescent="0.55000000000000004">
      <c r="A1916">
        <v>6633111407</v>
      </c>
      <c r="B1916">
        <v>21</v>
      </c>
      <c r="C1916" t="s">
        <v>2708</v>
      </c>
    </row>
    <row r="1917" spans="1:3" x14ac:dyDescent="0.55000000000000004">
      <c r="A1917">
        <v>6633242411</v>
      </c>
      <c r="B1917">
        <v>13</v>
      </c>
      <c r="C1917" t="s">
        <v>2693</v>
      </c>
    </row>
    <row r="1918" spans="1:3" hidden="1" x14ac:dyDescent="0.55000000000000004">
      <c r="A1918">
        <v>6633358807</v>
      </c>
      <c r="B1918">
        <v>21</v>
      </c>
      <c r="C1918" t="s">
        <v>2709</v>
      </c>
    </row>
    <row r="1919" spans="1:3" x14ac:dyDescent="0.55000000000000004">
      <c r="A1919">
        <v>6655430045</v>
      </c>
      <c r="B1919">
        <v>8</v>
      </c>
      <c r="C1919" t="s">
        <v>2062</v>
      </c>
    </row>
    <row r="1920" spans="1:3" x14ac:dyDescent="0.55000000000000004">
      <c r="A1920">
        <v>6655585538</v>
      </c>
      <c r="B1920">
        <v>2</v>
      </c>
      <c r="C1920" t="s">
        <v>2062</v>
      </c>
    </row>
    <row r="1921" spans="1:3" x14ac:dyDescent="0.55000000000000004">
      <c r="A1921">
        <v>6655607886</v>
      </c>
      <c r="B1921">
        <v>6</v>
      </c>
      <c r="C1921" t="s">
        <v>2062</v>
      </c>
    </row>
    <row r="1922" spans="1:3" x14ac:dyDescent="0.55000000000000004">
      <c r="A1922">
        <v>6655697821</v>
      </c>
      <c r="B1922">
        <v>4</v>
      </c>
      <c r="C1922" t="s">
        <v>2062</v>
      </c>
    </row>
    <row r="1923" spans="1:3" x14ac:dyDescent="0.55000000000000004">
      <c r="A1923">
        <v>6655739426</v>
      </c>
      <c r="B1923">
        <v>1</v>
      </c>
      <c r="C1923" t="s">
        <v>2062</v>
      </c>
    </row>
    <row r="1924" spans="1:3" x14ac:dyDescent="0.55000000000000004">
      <c r="A1924">
        <v>6655807327</v>
      </c>
      <c r="B1924">
        <v>14</v>
      </c>
      <c r="C1924" t="s">
        <v>2062</v>
      </c>
    </row>
    <row r="1925" spans="1:3" x14ac:dyDescent="0.55000000000000004">
      <c r="A1925">
        <v>6655819779</v>
      </c>
      <c r="B1925">
        <v>15</v>
      </c>
      <c r="C1925" t="s">
        <v>2062</v>
      </c>
    </row>
    <row r="1926" spans="1:3" x14ac:dyDescent="0.55000000000000004">
      <c r="A1926">
        <v>6655830172</v>
      </c>
      <c r="B1926">
        <v>16</v>
      </c>
      <c r="C1926" t="s">
        <v>2062</v>
      </c>
    </row>
    <row r="1927" spans="1:3" x14ac:dyDescent="0.55000000000000004">
      <c r="A1927">
        <v>6655951611</v>
      </c>
      <c r="B1927">
        <v>12</v>
      </c>
      <c r="C1927" t="s">
        <v>2062</v>
      </c>
    </row>
    <row r="1928" spans="1:3" x14ac:dyDescent="0.55000000000000004">
      <c r="A1928">
        <v>6656065707</v>
      </c>
      <c r="B1928">
        <v>9</v>
      </c>
      <c r="C1928" t="s">
        <v>2062</v>
      </c>
    </row>
    <row r="1929" spans="1:3" x14ac:dyDescent="0.55000000000000004">
      <c r="A1929">
        <v>6656072341</v>
      </c>
      <c r="B1929">
        <v>5</v>
      </c>
      <c r="C1929" t="s">
        <v>2062</v>
      </c>
    </row>
    <row r="1930" spans="1:3" x14ac:dyDescent="0.55000000000000004">
      <c r="A1930">
        <v>6656166325</v>
      </c>
      <c r="B1930">
        <v>17</v>
      </c>
      <c r="C1930" t="s">
        <v>2062</v>
      </c>
    </row>
    <row r="1931" spans="1:3" x14ac:dyDescent="0.55000000000000004">
      <c r="A1931">
        <v>6656256570</v>
      </c>
      <c r="B1931">
        <v>3</v>
      </c>
      <c r="C1931" t="s">
        <v>2062</v>
      </c>
    </row>
    <row r="1932" spans="1:3" x14ac:dyDescent="0.55000000000000004">
      <c r="A1932">
        <v>6657547690</v>
      </c>
      <c r="B1932">
        <v>11</v>
      </c>
      <c r="C1932" t="s">
        <v>2062</v>
      </c>
    </row>
    <row r="1933" spans="1:3" x14ac:dyDescent="0.55000000000000004">
      <c r="A1933">
        <v>6657759000</v>
      </c>
      <c r="B1933">
        <v>7</v>
      </c>
      <c r="C1933" t="s">
        <v>2062</v>
      </c>
    </row>
    <row r="1934" spans="1:3" x14ac:dyDescent="0.55000000000000004">
      <c r="A1934">
        <v>6657913710</v>
      </c>
      <c r="B1934">
        <v>10</v>
      </c>
      <c r="C1934" t="s">
        <v>2062</v>
      </c>
    </row>
    <row r="1935" spans="1:3" x14ac:dyDescent="0.55000000000000004">
      <c r="A1935">
        <v>6658241102</v>
      </c>
      <c r="B1935">
        <v>13</v>
      </c>
      <c r="C1935" t="s">
        <v>2062</v>
      </c>
    </row>
    <row r="1936" spans="1:3" hidden="1" x14ac:dyDescent="0.55000000000000004">
      <c r="A1936">
        <v>6900357605</v>
      </c>
      <c r="B1936">
        <v>24</v>
      </c>
      <c r="C1936" t="s">
        <v>2027</v>
      </c>
    </row>
    <row r="1937" spans="1:3" x14ac:dyDescent="0.55000000000000004">
      <c r="A1937">
        <v>6900394116</v>
      </c>
      <c r="B1937">
        <v>8</v>
      </c>
      <c r="C1937" t="s">
        <v>2028</v>
      </c>
    </row>
    <row r="1938" spans="1:3" x14ac:dyDescent="0.55000000000000004">
      <c r="A1938">
        <v>6900430214</v>
      </c>
      <c r="B1938">
        <v>8</v>
      </c>
      <c r="C1938" t="s">
        <v>2710</v>
      </c>
    </row>
    <row r="1939" spans="1:3" x14ac:dyDescent="0.55000000000000004">
      <c r="A1939">
        <v>6900556850</v>
      </c>
      <c r="B1939">
        <v>2</v>
      </c>
      <c r="C1939" t="s">
        <v>2028</v>
      </c>
    </row>
    <row r="1940" spans="1:3" x14ac:dyDescent="0.55000000000000004">
      <c r="A1940">
        <v>6900572552</v>
      </c>
      <c r="B1940">
        <v>6</v>
      </c>
      <c r="C1940" t="s">
        <v>2028</v>
      </c>
    </row>
    <row r="1941" spans="1:3" x14ac:dyDescent="0.55000000000000004">
      <c r="A1941">
        <v>6900593020</v>
      </c>
      <c r="B1941">
        <v>2</v>
      </c>
      <c r="C1941" t="s">
        <v>2711</v>
      </c>
    </row>
    <row r="1942" spans="1:3" x14ac:dyDescent="0.55000000000000004">
      <c r="A1942">
        <v>6900608568</v>
      </c>
      <c r="B1942">
        <v>6</v>
      </c>
      <c r="C1942" t="s">
        <v>2712</v>
      </c>
    </row>
    <row r="1943" spans="1:3" hidden="1" x14ac:dyDescent="0.55000000000000004">
      <c r="A1943">
        <v>6900649083</v>
      </c>
      <c r="B1943">
        <v>18</v>
      </c>
      <c r="C1943" t="s">
        <v>2027</v>
      </c>
    </row>
    <row r="1944" spans="1:3" x14ac:dyDescent="0.55000000000000004">
      <c r="A1944">
        <v>6900669156</v>
      </c>
      <c r="B1944">
        <v>4</v>
      </c>
      <c r="C1944" t="s">
        <v>2028</v>
      </c>
    </row>
    <row r="1945" spans="1:3" x14ac:dyDescent="0.55000000000000004">
      <c r="A1945">
        <v>6900703616</v>
      </c>
      <c r="B1945">
        <v>1</v>
      </c>
      <c r="C1945" t="s">
        <v>2028</v>
      </c>
    </row>
    <row r="1946" spans="1:3" x14ac:dyDescent="0.55000000000000004">
      <c r="A1946">
        <v>6900705063</v>
      </c>
      <c r="B1946">
        <v>4</v>
      </c>
      <c r="C1946" t="s">
        <v>2713</v>
      </c>
    </row>
    <row r="1947" spans="1:3" x14ac:dyDescent="0.55000000000000004">
      <c r="A1947">
        <v>6900739916</v>
      </c>
      <c r="B1947">
        <v>1</v>
      </c>
      <c r="C1947" t="s">
        <v>2714</v>
      </c>
    </row>
    <row r="1948" spans="1:3" x14ac:dyDescent="0.55000000000000004">
      <c r="A1948">
        <v>6900772271</v>
      </c>
      <c r="B1948">
        <v>14</v>
      </c>
      <c r="C1948" t="s">
        <v>2028</v>
      </c>
    </row>
    <row r="1949" spans="1:3" x14ac:dyDescent="0.55000000000000004">
      <c r="A1949">
        <v>6900783281</v>
      </c>
      <c r="B1949">
        <v>15</v>
      </c>
      <c r="C1949" t="s">
        <v>2028</v>
      </c>
    </row>
    <row r="1950" spans="1:3" hidden="1" x14ac:dyDescent="0.55000000000000004">
      <c r="A1950">
        <v>6900795058</v>
      </c>
      <c r="B1950">
        <v>20</v>
      </c>
      <c r="C1950" t="s">
        <v>2027</v>
      </c>
    </row>
    <row r="1951" spans="1:3" x14ac:dyDescent="0.55000000000000004">
      <c r="A1951">
        <v>6900798948</v>
      </c>
      <c r="B1951">
        <v>16</v>
      </c>
      <c r="C1951" t="s">
        <v>2028</v>
      </c>
    </row>
    <row r="1952" spans="1:3" x14ac:dyDescent="0.55000000000000004">
      <c r="A1952">
        <v>6900808223</v>
      </c>
      <c r="B1952">
        <v>14</v>
      </c>
      <c r="C1952" t="s">
        <v>2715</v>
      </c>
    </row>
    <row r="1953" spans="1:3" x14ac:dyDescent="0.55000000000000004">
      <c r="A1953">
        <v>6900819472</v>
      </c>
      <c r="B1953">
        <v>15</v>
      </c>
      <c r="C1953" t="s">
        <v>2716</v>
      </c>
    </row>
    <row r="1954" spans="1:3" x14ac:dyDescent="0.55000000000000004">
      <c r="A1954">
        <v>6900834931</v>
      </c>
      <c r="B1954">
        <v>16</v>
      </c>
      <c r="C1954" t="s">
        <v>2717</v>
      </c>
    </row>
    <row r="1955" spans="1:3" x14ac:dyDescent="0.55000000000000004">
      <c r="A1955">
        <v>6900915531</v>
      </c>
      <c r="B1955">
        <v>12</v>
      </c>
      <c r="C1955" t="s">
        <v>2028</v>
      </c>
    </row>
    <row r="1956" spans="1:3" x14ac:dyDescent="0.55000000000000004">
      <c r="A1956">
        <v>6900951375</v>
      </c>
      <c r="B1956">
        <v>12</v>
      </c>
      <c r="C1956" t="s">
        <v>2718</v>
      </c>
    </row>
    <row r="1957" spans="1:3" x14ac:dyDescent="0.55000000000000004">
      <c r="A1957">
        <v>6901030187</v>
      </c>
      <c r="B1957">
        <v>9</v>
      </c>
      <c r="C1957" t="s">
        <v>2028</v>
      </c>
    </row>
    <row r="1958" spans="1:3" x14ac:dyDescent="0.55000000000000004">
      <c r="A1958">
        <v>6901037299</v>
      </c>
      <c r="B1958">
        <v>5</v>
      </c>
      <c r="C1958" t="s">
        <v>2028</v>
      </c>
    </row>
    <row r="1959" spans="1:3" hidden="1" x14ac:dyDescent="0.55000000000000004">
      <c r="A1959">
        <v>6901041636</v>
      </c>
      <c r="B1959">
        <v>19</v>
      </c>
      <c r="C1959" t="s">
        <v>2027</v>
      </c>
    </row>
    <row r="1960" spans="1:3" x14ac:dyDescent="0.55000000000000004">
      <c r="A1960">
        <v>6901066251</v>
      </c>
      <c r="B1960">
        <v>9</v>
      </c>
      <c r="C1960" t="s">
        <v>2719</v>
      </c>
    </row>
    <row r="1961" spans="1:3" x14ac:dyDescent="0.55000000000000004">
      <c r="A1961">
        <v>6901073260</v>
      </c>
      <c r="B1961">
        <v>5</v>
      </c>
      <c r="C1961" t="s">
        <v>2720</v>
      </c>
    </row>
    <row r="1962" spans="1:3" x14ac:dyDescent="0.55000000000000004">
      <c r="A1962">
        <v>6901135055</v>
      </c>
      <c r="B1962">
        <v>17</v>
      </c>
      <c r="C1962" t="s">
        <v>2028</v>
      </c>
    </row>
    <row r="1963" spans="1:3" x14ac:dyDescent="0.55000000000000004">
      <c r="A1963">
        <v>6901171007</v>
      </c>
      <c r="B1963">
        <v>17</v>
      </c>
      <c r="C1963" t="s">
        <v>2721</v>
      </c>
    </row>
    <row r="1964" spans="1:3" x14ac:dyDescent="0.55000000000000004">
      <c r="A1964">
        <v>6901220668</v>
      </c>
      <c r="B1964">
        <v>3</v>
      </c>
      <c r="C1964" t="s">
        <v>2028</v>
      </c>
    </row>
    <row r="1965" spans="1:3" hidden="1" x14ac:dyDescent="0.55000000000000004">
      <c r="A1965">
        <v>6901229248</v>
      </c>
      <c r="B1965">
        <v>21</v>
      </c>
      <c r="C1965" t="s">
        <v>2027</v>
      </c>
    </row>
    <row r="1966" spans="1:3" x14ac:dyDescent="0.55000000000000004">
      <c r="A1966">
        <v>6901256795</v>
      </c>
      <c r="B1966">
        <v>3</v>
      </c>
      <c r="C1966" t="s">
        <v>2722</v>
      </c>
    </row>
    <row r="1967" spans="1:3" hidden="1" x14ac:dyDescent="0.55000000000000004">
      <c r="A1967">
        <v>6901267804</v>
      </c>
      <c r="B1967">
        <v>23</v>
      </c>
      <c r="C1967" t="s">
        <v>2027</v>
      </c>
    </row>
    <row r="1968" spans="1:3" x14ac:dyDescent="0.55000000000000004">
      <c r="A1968">
        <v>6902511804</v>
      </c>
      <c r="B1968">
        <v>11</v>
      </c>
      <c r="C1968" t="s">
        <v>2028</v>
      </c>
    </row>
    <row r="1969" spans="1:3" x14ac:dyDescent="0.55000000000000004">
      <c r="A1969">
        <v>6902547883</v>
      </c>
      <c r="B1969">
        <v>11</v>
      </c>
      <c r="C1969" t="s">
        <v>2723</v>
      </c>
    </row>
    <row r="1970" spans="1:3" x14ac:dyDescent="0.55000000000000004">
      <c r="A1970">
        <v>6902723818</v>
      </c>
      <c r="B1970">
        <v>7</v>
      </c>
      <c r="C1970" t="s">
        <v>2028</v>
      </c>
    </row>
    <row r="1971" spans="1:3" x14ac:dyDescent="0.55000000000000004">
      <c r="A1971">
        <v>6902759785</v>
      </c>
      <c r="B1971">
        <v>7</v>
      </c>
      <c r="C1971" t="s">
        <v>2724</v>
      </c>
    </row>
    <row r="1972" spans="1:3" x14ac:dyDescent="0.55000000000000004">
      <c r="A1972">
        <v>6902877779</v>
      </c>
      <c r="B1972">
        <v>10</v>
      </c>
      <c r="C1972" t="s">
        <v>2028</v>
      </c>
    </row>
    <row r="1973" spans="1:3" x14ac:dyDescent="0.55000000000000004">
      <c r="A1973">
        <v>6902913883</v>
      </c>
      <c r="B1973">
        <v>10</v>
      </c>
      <c r="C1973" t="s">
        <v>2725</v>
      </c>
    </row>
    <row r="1974" spans="1:3" hidden="1" x14ac:dyDescent="0.55000000000000004">
      <c r="A1974">
        <v>6902985635</v>
      </c>
      <c r="B1974">
        <v>22</v>
      </c>
      <c r="C1974" t="s">
        <v>2027</v>
      </c>
    </row>
    <row r="1975" spans="1:3" x14ac:dyDescent="0.55000000000000004">
      <c r="A1975">
        <v>6903204620</v>
      </c>
      <c r="B1975">
        <v>13</v>
      </c>
      <c r="C1975" t="s">
        <v>2028</v>
      </c>
    </row>
    <row r="1976" spans="1:3" x14ac:dyDescent="0.55000000000000004">
      <c r="A1976">
        <v>6903240851</v>
      </c>
      <c r="B1976">
        <v>13</v>
      </c>
      <c r="C1976" t="s">
        <v>2726</v>
      </c>
    </row>
    <row r="1977" spans="1:3" x14ac:dyDescent="0.55000000000000004">
      <c r="A1977">
        <v>6930399119</v>
      </c>
      <c r="B1977">
        <v>8</v>
      </c>
      <c r="C1977" t="s">
        <v>2727</v>
      </c>
    </row>
    <row r="1978" spans="1:3" hidden="1" x14ac:dyDescent="0.55000000000000004">
      <c r="A1978">
        <v>6930528291</v>
      </c>
      <c r="B1978">
        <v>21</v>
      </c>
      <c r="C1978" t="s">
        <v>2728</v>
      </c>
    </row>
    <row r="1979" spans="1:3" x14ac:dyDescent="0.55000000000000004">
      <c r="A1979">
        <v>6930558461</v>
      </c>
      <c r="B1979">
        <v>2</v>
      </c>
      <c r="C1979" t="s">
        <v>2727</v>
      </c>
    </row>
    <row r="1980" spans="1:3" x14ac:dyDescent="0.55000000000000004">
      <c r="A1980">
        <v>6930574248</v>
      </c>
      <c r="B1980">
        <v>6</v>
      </c>
      <c r="C1980" t="s">
        <v>2727</v>
      </c>
    </row>
    <row r="1981" spans="1:3" hidden="1" x14ac:dyDescent="0.55000000000000004">
      <c r="A1981">
        <v>6930602896</v>
      </c>
      <c r="B1981">
        <v>21</v>
      </c>
      <c r="C1981" t="s">
        <v>2729</v>
      </c>
    </row>
    <row r="1982" spans="1:3" x14ac:dyDescent="0.55000000000000004">
      <c r="A1982">
        <v>6930671040</v>
      </c>
      <c r="B1982">
        <v>4</v>
      </c>
      <c r="C1982" t="s">
        <v>2727</v>
      </c>
    </row>
    <row r="1983" spans="1:3" hidden="1" x14ac:dyDescent="0.55000000000000004">
      <c r="A1983">
        <v>6930701071</v>
      </c>
      <c r="B1983">
        <v>21</v>
      </c>
      <c r="C1983" t="s">
        <v>2730</v>
      </c>
    </row>
    <row r="1984" spans="1:3" x14ac:dyDescent="0.55000000000000004">
      <c r="A1984">
        <v>6930703148</v>
      </c>
      <c r="B1984">
        <v>1</v>
      </c>
      <c r="C1984" t="s">
        <v>2727</v>
      </c>
    </row>
    <row r="1985" spans="1:3" x14ac:dyDescent="0.55000000000000004">
      <c r="A1985">
        <v>6930773847</v>
      </c>
      <c r="B1985">
        <v>14</v>
      </c>
      <c r="C1985" t="s">
        <v>2727</v>
      </c>
    </row>
    <row r="1986" spans="1:3" x14ac:dyDescent="0.55000000000000004">
      <c r="A1986">
        <v>6930784929</v>
      </c>
      <c r="B1986">
        <v>15</v>
      </c>
      <c r="C1986" t="s">
        <v>2727</v>
      </c>
    </row>
    <row r="1987" spans="1:3" hidden="1" x14ac:dyDescent="0.55000000000000004">
      <c r="A1987">
        <v>6930799654</v>
      </c>
      <c r="B1987">
        <v>21</v>
      </c>
      <c r="C1987" t="s">
        <v>2731</v>
      </c>
    </row>
    <row r="1988" spans="1:3" x14ac:dyDescent="0.55000000000000004">
      <c r="A1988">
        <v>6930800250</v>
      </c>
      <c r="B1988">
        <v>16</v>
      </c>
      <c r="C1988" t="s">
        <v>2727</v>
      </c>
    </row>
    <row r="1989" spans="1:3" x14ac:dyDescent="0.55000000000000004">
      <c r="A1989">
        <v>6930922726</v>
      </c>
      <c r="B1989">
        <v>12</v>
      </c>
      <c r="C1989" t="s">
        <v>2727</v>
      </c>
    </row>
    <row r="1990" spans="1:3" x14ac:dyDescent="0.55000000000000004">
      <c r="A1990">
        <v>6931031917</v>
      </c>
      <c r="B1990">
        <v>9</v>
      </c>
      <c r="C1990" t="s">
        <v>2727</v>
      </c>
    </row>
    <row r="1991" spans="1:3" hidden="1" x14ac:dyDescent="0.55000000000000004">
      <c r="A1991">
        <v>6931036943</v>
      </c>
      <c r="B1991">
        <v>21</v>
      </c>
      <c r="C1991" t="s">
        <v>2732</v>
      </c>
    </row>
    <row r="1992" spans="1:3" x14ac:dyDescent="0.55000000000000004">
      <c r="A1992">
        <v>6931038947</v>
      </c>
      <c r="B1992">
        <v>5</v>
      </c>
      <c r="C1992" t="s">
        <v>2727</v>
      </c>
    </row>
    <row r="1993" spans="1:3" hidden="1" x14ac:dyDescent="0.55000000000000004">
      <c r="A1993">
        <v>6931121475</v>
      </c>
      <c r="B1993">
        <v>21</v>
      </c>
      <c r="C1993" t="s">
        <v>2733</v>
      </c>
    </row>
    <row r="1994" spans="1:3" hidden="1" x14ac:dyDescent="0.55000000000000004">
      <c r="A1994">
        <v>6931132847</v>
      </c>
      <c r="B1994">
        <v>21</v>
      </c>
      <c r="C1994" t="s">
        <v>2734</v>
      </c>
    </row>
    <row r="1995" spans="1:3" x14ac:dyDescent="0.55000000000000004">
      <c r="A1995">
        <v>6931136357</v>
      </c>
      <c r="B1995">
        <v>17</v>
      </c>
      <c r="C1995" t="s">
        <v>2727</v>
      </c>
    </row>
    <row r="1996" spans="1:3" hidden="1" x14ac:dyDescent="0.55000000000000004">
      <c r="A1996">
        <v>6931168234</v>
      </c>
      <c r="B1996">
        <v>21</v>
      </c>
      <c r="C1996" t="s">
        <v>2735</v>
      </c>
    </row>
    <row r="1997" spans="1:3" hidden="1" x14ac:dyDescent="0.55000000000000004">
      <c r="A1997">
        <v>6931214143</v>
      </c>
      <c r="B1997">
        <v>21</v>
      </c>
      <c r="C1997" t="s">
        <v>2736</v>
      </c>
    </row>
    <row r="1998" spans="1:3" x14ac:dyDescent="0.55000000000000004">
      <c r="A1998">
        <v>6931222271</v>
      </c>
      <c r="B1998">
        <v>3</v>
      </c>
      <c r="C1998" t="s">
        <v>2727</v>
      </c>
    </row>
    <row r="1999" spans="1:3" hidden="1" x14ac:dyDescent="0.55000000000000004">
      <c r="A1999">
        <v>6931292091</v>
      </c>
      <c r="B1999">
        <v>21</v>
      </c>
      <c r="C1999" t="s">
        <v>2737</v>
      </c>
    </row>
    <row r="2000" spans="1:3" hidden="1" x14ac:dyDescent="0.55000000000000004">
      <c r="A2000">
        <v>6931361945</v>
      </c>
      <c r="B2000">
        <v>21</v>
      </c>
      <c r="C2000" t="s">
        <v>2738</v>
      </c>
    </row>
    <row r="2001" spans="1:3" hidden="1" x14ac:dyDescent="0.55000000000000004">
      <c r="A2001">
        <v>6931372821</v>
      </c>
      <c r="B2001">
        <v>21</v>
      </c>
      <c r="C2001" t="s">
        <v>2739</v>
      </c>
    </row>
    <row r="2002" spans="1:3" hidden="1" x14ac:dyDescent="0.55000000000000004">
      <c r="A2002">
        <v>6931460945</v>
      </c>
      <c r="B2002">
        <v>21</v>
      </c>
      <c r="C2002" t="s">
        <v>2740</v>
      </c>
    </row>
    <row r="2003" spans="1:3" x14ac:dyDescent="0.55000000000000004">
      <c r="A2003">
        <v>6932513380</v>
      </c>
      <c r="B2003">
        <v>11</v>
      </c>
      <c r="C2003" t="s">
        <v>2727</v>
      </c>
    </row>
    <row r="2004" spans="1:3" hidden="1" x14ac:dyDescent="0.55000000000000004">
      <c r="A2004">
        <v>6932625505</v>
      </c>
      <c r="B2004">
        <v>21</v>
      </c>
      <c r="C2004" t="s">
        <v>2741</v>
      </c>
    </row>
    <row r="2005" spans="1:3" x14ac:dyDescent="0.55000000000000004">
      <c r="A2005">
        <v>6932725440</v>
      </c>
      <c r="B2005">
        <v>7</v>
      </c>
      <c r="C2005" t="s">
        <v>2727</v>
      </c>
    </row>
    <row r="2006" spans="1:3" x14ac:dyDescent="0.55000000000000004">
      <c r="A2006">
        <v>6932880868</v>
      </c>
      <c r="B2006">
        <v>10</v>
      </c>
      <c r="C2006" t="s">
        <v>2727</v>
      </c>
    </row>
    <row r="2007" spans="1:3" hidden="1" x14ac:dyDescent="0.55000000000000004">
      <c r="A2007">
        <v>6932950480</v>
      </c>
      <c r="B2007">
        <v>21</v>
      </c>
      <c r="C2007" t="s">
        <v>2742</v>
      </c>
    </row>
    <row r="2008" spans="1:3" x14ac:dyDescent="0.55000000000000004">
      <c r="A2008">
        <v>6933206227</v>
      </c>
      <c r="B2008">
        <v>13</v>
      </c>
      <c r="C2008" t="s">
        <v>2727</v>
      </c>
    </row>
    <row r="2009" spans="1:3" hidden="1" x14ac:dyDescent="0.55000000000000004">
      <c r="A2009">
        <v>6933313620</v>
      </c>
      <c r="B2009">
        <v>21</v>
      </c>
      <c r="C2009" t="s">
        <v>2743</v>
      </c>
    </row>
    <row r="2010" spans="1:3" hidden="1" x14ac:dyDescent="0.55000000000000004">
      <c r="A2010">
        <v>6933541038</v>
      </c>
      <c r="B2010">
        <v>21</v>
      </c>
      <c r="C2010" t="s">
        <v>2744</v>
      </c>
    </row>
    <row r="2011" spans="1:3" x14ac:dyDescent="0.55000000000000004">
      <c r="A2011">
        <v>6955390956</v>
      </c>
      <c r="B2011">
        <v>8</v>
      </c>
      <c r="C2011" t="s">
        <v>2062</v>
      </c>
    </row>
    <row r="2012" spans="1:3" x14ac:dyDescent="0.55000000000000004">
      <c r="A2012">
        <v>6955554307</v>
      </c>
      <c r="B2012">
        <v>2</v>
      </c>
      <c r="C2012" t="s">
        <v>2062</v>
      </c>
    </row>
    <row r="2013" spans="1:3" x14ac:dyDescent="0.55000000000000004">
      <c r="A2013">
        <v>6955568843</v>
      </c>
      <c r="B2013">
        <v>6</v>
      </c>
      <c r="C2013" t="s">
        <v>2062</v>
      </c>
    </row>
    <row r="2014" spans="1:3" x14ac:dyDescent="0.55000000000000004">
      <c r="A2014">
        <v>6955666545</v>
      </c>
      <c r="B2014">
        <v>4</v>
      </c>
      <c r="C2014" t="s">
        <v>2062</v>
      </c>
    </row>
    <row r="2015" spans="1:3" x14ac:dyDescent="0.55000000000000004">
      <c r="A2015">
        <v>6955700383</v>
      </c>
      <c r="B2015">
        <v>1</v>
      </c>
      <c r="C2015" t="s">
        <v>2062</v>
      </c>
    </row>
    <row r="2016" spans="1:3" x14ac:dyDescent="0.55000000000000004">
      <c r="A2016">
        <v>6955768284</v>
      </c>
      <c r="B2016">
        <v>14</v>
      </c>
      <c r="C2016" t="s">
        <v>2062</v>
      </c>
    </row>
    <row r="2017" spans="1:3" x14ac:dyDescent="0.55000000000000004">
      <c r="A2017">
        <v>6955780736</v>
      </c>
      <c r="B2017">
        <v>15</v>
      </c>
      <c r="C2017" t="s">
        <v>2062</v>
      </c>
    </row>
    <row r="2018" spans="1:3" x14ac:dyDescent="0.55000000000000004">
      <c r="A2018">
        <v>6955802328</v>
      </c>
      <c r="B2018">
        <v>16</v>
      </c>
      <c r="C2018" t="s">
        <v>2062</v>
      </c>
    </row>
    <row r="2019" spans="1:3" x14ac:dyDescent="0.55000000000000004">
      <c r="A2019">
        <v>6955912522</v>
      </c>
      <c r="B2019">
        <v>12</v>
      </c>
      <c r="C2019" t="s">
        <v>2062</v>
      </c>
    </row>
    <row r="2020" spans="1:3" x14ac:dyDescent="0.55000000000000004">
      <c r="A2020">
        <v>6956026664</v>
      </c>
      <c r="B2020">
        <v>9</v>
      </c>
      <c r="C2020" t="s">
        <v>2062</v>
      </c>
    </row>
    <row r="2021" spans="1:3" x14ac:dyDescent="0.55000000000000004">
      <c r="A2021">
        <v>6956033298</v>
      </c>
      <c r="B2021">
        <v>5</v>
      </c>
      <c r="C2021" t="s">
        <v>2062</v>
      </c>
    </row>
    <row r="2022" spans="1:3" x14ac:dyDescent="0.55000000000000004">
      <c r="A2022">
        <v>6956138435</v>
      </c>
      <c r="B2022">
        <v>17</v>
      </c>
      <c r="C2022" t="s">
        <v>2062</v>
      </c>
    </row>
    <row r="2023" spans="1:3" x14ac:dyDescent="0.55000000000000004">
      <c r="A2023">
        <v>6956217527</v>
      </c>
      <c r="B2023">
        <v>3</v>
      </c>
      <c r="C2023" t="s">
        <v>2062</v>
      </c>
    </row>
    <row r="2024" spans="1:3" x14ac:dyDescent="0.55000000000000004">
      <c r="A2024">
        <v>6957508647</v>
      </c>
      <c r="B2024">
        <v>11</v>
      </c>
      <c r="C2024" t="s">
        <v>2062</v>
      </c>
    </row>
    <row r="2025" spans="1:3" x14ac:dyDescent="0.55000000000000004">
      <c r="A2025">
        <v>6957719957</v>
      </c>
      <c r="B2025">
        <v>7</v>
      </c>
      <c r="C2025" t="s">
        <v>2062</v>
      </c>
    </row>
    <row r="2026" spans="1:3" x14ac:dyDescent="0.55000000000000004">
      <c r="A2026">
        <v>6957874667</v>
      </c>
      <c r="B2026">
        <v>10</v>
      </c>
      <c r="C2026" t="s">
        <v>2062</v>
      </c>
    </row>
    <row r="2027" spans="1:3" x14ac:dyDescent="0.55000000000000004">
      <c r="A2027">
        <v>6958202106</v>
      </c>
      <c r="B2027">
        <v>13</v>
      </c>
      <c r="C2027" t="s">
        <v>2062</v>
      </c>
    </row>
  </sheetData>
  <autoFilter ref="A1:C2027" xr:uid="{B7A53785-5667-4AD2-90FB-35D2F00BB854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62B3-A089-4491-BB65-5CCB0895A261}">
  <dimension ref="A1:H302"/>
  <sheetViews>
    <sheetView workbookViewId="0">
      <selection activeCell="L17" sqref="L17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2749</v>
      </c>
      <c r="B1" t="s">
        <v>2748</v>
      </c>
      <c r="C1" t="s">
        <v>2747</v>
      </c>
      <c r="D1" t="s">
        <v>2746</v>
      </c>
    </row>
    <row r="2" spans="1:8" x14ac:dyDescent="0.55000000000000004">
      <c r="A2">
        <v>330780849</v>
      </c>
      <c r="B2">
        <v>18</v>
      </c>
      <c r="C2" t="s">
        <v>2750</v>
      </c>
      <c r="D2">
        <v>6</v>
      </c>
      <c r="F2" s="2" t="s">
        <v>2772</v>
      </c>
      <c r="G2" t="s">
        <v>2774</v>
      </c>
    </row>
    <row r="3" spans="1:8" x14ac:dyDescent="0.55000000000000004">
      <c r="A3">
        <v>330790161</v>
      </c>
      <c r="B3">
        <v>18</v>
      </c>
      <c r="C3" t="s">
        <v>2750</v>
      </c>
      <c r="D3">
        <v>7</v>
      </c>
      <c r="F3" s="3">
        <v>18</v>
      </c>
      <c r="G3" s="1">
        <v>16</v>
      </c>
    </row>
    <row r="4" spans="1:8" x14ac:dyDescent="0.55000000000000004">
      <c r="A4">
        <v>331077530</v>
      </c>
      <c r="B4">
        <v>18</v>
      </c>
      <c r="C4" t="s">
        <v>2750</v>
      </c>
      <c r="D4">
        <v>5</v>
      </c>
      <c r="F4" s="3">
        <v>19</v>
      </c>
      <c r="G4" s="1">
        <v>10</v>
      </c>
    </row>
    <row r="5" spans="1:8" x14ac:dyDescent="0.55000000000000004">
      <c r="A5">
        <v>331146143</v>
      </c>
      <c r="B5">
        <v>18</v>
      </c>
      <c r="C5" t="s">
        <v>2750</v>
      </c>
      <c r="D5">
        <v>1</v>
      </c>
      <c r="F5" s="3">
        <v>20</v>
      </c>
      <c r="G5" s="1">
        <v>3</v>
      </c>
    </row>
    <row r="6" spans="1:8" x14ac:dyDescent="0.55000000000000004">
      <c r="A6">
        <v>331156858</v>
      </c>
      <c r="B6">
        <v>18</v>
      </c>
      <c r="C6" t="s">
        <v>2750</v>
      </c>
      <c r="D6">
        <v>14</v>
      </c>
      <c r="F6" s="3">
        <v>21</v>
      </c>
      <c r="G6" s="1">
        <v>244</v>
      </c>
    </row>
    <row r="7" spans="1:8" x14ac:dyDescent="0.55000000000000004">
      <c r="A7">
        <v>331166818</v>
      </c>
      <c r="B7">
        <v>18</v>
      </c>
      <c r="C7" t="s">
        <v>2750</v>
      </c>
      <c r="D7">
        <v>16</v>
      </c>
      <c r="F7" s="3">
        <v>22</v>
      </c>
      <c r="G7" s="1">
        <v>16</v>
      </c>
    </row>
    <row r="8" spans="1:8" x14ac:dyDescent="0.55000000000000004">
      <c r="A8">
        <v>331386757</v>
      </c>
      <c r="B8">
        <v>18</v>
      </c>
      <c r="C8" t="s">
        <v>2750</v>
      </c>
      <c r="D8">
        <v>11</v>
      </c>
      <c r="F8" s="3">
        <v>23</v>
      </c>
      <c r="G8" s="1">
        <v>1</v>
      </c>
    </row>
    <row r="9" spans="1:8" x14ac:dyDescent="0.55000000000000004">
      <c r="A9">
        <v>331397083</v>
      </c>
      <c r="B9">
        <v>18</v>
      </c>
      <c r="C9" t="s">
        <v>2750</v>
      </c>
      <c r="D9">
        <v>15</v>
      </c>
      <c r="F9" s="3">
        <v>24</v>
      </c>
      <c r="G9" s="1">
        <v>11</v>
      </c>
    </row>
    <row r="10" spans="1:8" x14ac:dyDescent="0.55000000000000004">
      <c r="A10">
        <v>331407018</v>
      </c>
      <c r="B10">
        <v>18</v>
      </c>
      <c r="C10" t="s">
        <v>2750</v>
      </c>
      <c r="D10">
        <v>9</v>
      </c>
      <c r="F10" s="3" t="s">
        <v>2773</v>
      </c>
      <c r="G10" s="1">
        <v>301</v>
      </c>
      <c r="H10" s="4">
        <f>301/23/17</f>
        <v>0.76982097186700771</v>
      </c>
    </row>
    <row r="11" spans="1:8" x14ac:dyDescent="0.55000000000000004">
      <c r="A11">
        <v>331417178</v>
      </c>
      <c r="B11">
        <v>18</v>
      </c>
      <c r="C11" t="s">
        <v>2750</v>
      </c>
      <c r="D11">
        <v>13</v>
      </c>
    </row>
    <row r="12" spans="1:8" x14ac:dyDescent="0.55000000000000004">
      <c r="A12">
        <v>332001812</v>
      </c>
      <c r="B12">
        <v>18</v>
      </c>
      <c r="C12" t="s">
        <v>2750</v>
      </c>
      <c r="D12">
        <v>8</v>
      </c>
    </row>
    <row r="13" spans="1:8" x14ac:dyDescent="0.55000000000000004">
      <c r="A13">
        <v>332012289</v>
      </c>
      <c r="B13">
        <v>18</v>
      </c>
      <c r="C13" t="s">
        <v>2750</v>
      </c>
      <c r="D13">
        <v>2</v>
      </c>
    </row>
    <row r="14" spans="1:8" x14ac:dyDescent="0.55000000000000004">
      <c r="A14">
        <v>332031825</v>
      </c>
      <c r="B14">
        <v>18</v>
      </c>
      <c r="C14" t="s">
        <v>2750</v>
      </c>
      <c r="D14">
        <v>10</v>
      </c>
    </row>
    <row r="15" spans="1:8" x14ac:dyDescent="0.55000000000000004">
      <c r="A15">
        <v>332041895</v>
      </c>
      <c r="B15">
        <v>18</v>
      </c>
      <c r="C15" t="s">
        <v>2750</v>
      </c>
      <c r="D15">
        <v>17</v>
      </c>
    </row>
    <row r="16" spans="1:8" x14ac:dyDescent="0.55000000000000004">
      <c r="A16">
        <v>332061145</v>
      </c>
      <c r="B16">
        <v>18</v>
      </c>
      <c r="C16" t="s">
        <v>2750</v>
      </c>
      <c r="D16">
        <v>3</v>
      </c>
    </row>
    <row r="17" spans="1:4" x14ac:dyDescent="0.55000000000000004">
      <c r="A17">
        <v>630802337</v>
      </c>
      <c r="B17">
        <v>19</v>
      </c>
      <c r="C17" t="s">
        <v>2751</v>
      </c>
      <c r="D17">
        <v>7</v>
      </c>
    </row>
    <row r="18" spans="1:4" x14ac:dyDescent="0.55000000000000004">
      <c r="A18">
        <v>630899061</v>
      </c>
      <c r="B18">
        <v>18</v>
      </c>
      <c r="C18" t="s">
        <v>2751</v>
      </c>
      <c r="D18">
        <v>14</v>
      </c>
    </row>
    <row r="19" spans="1:4" x14ac:dyDescent="0.55000000000000004">
      <c r="A19">
        <v>631150343</v>
      </c>
      <c r="B19">
        <v>19</v>
      </c>
      <c r="C19" t="s">
        <v>2751</v>
      </c>
      <c r="D19">
        <v>5</v>
      </c>
    </row>
    <row r="20" spans="1:4" x14ac:dyDescent="0.55000000000000004">
      <c r="A20">
        <v>1230820701</v>
      </c>
      <c r="B20">
        <v>19</v>
      </c>
      <c r="C20" t="s">
        <v>2752</v>
      </c>
      <c r="D20">
        <v>7</v>
      </c>
    </row>
    <row r="21" spans="1:4" x14ac:dyDescent="0.55000000000000004">
      <c r="A21">
        <v>1231711220</v>
      </c>
      <c r="B21">
        <v>19</v>
      </c>
      <c r="C21" t="s">
        <v>2752</v>
      </c>
      <c r="D21">
        <v>8</v>
      </c>
    </row>
    <row r="22" spans="1:4" x14ac:dyDescent="0.55000000000000004">
      <c r="A22">
        <v>1233951997</v>
      </c>
      <c r="B22">
        <v>19</v>
      </c>
      <c r="C22" t="s">
        <v>2752</v>
      </c>
      <c r="D22">
        <v>5</v>
      </c>
    </row>
    <row r="23" spans="1:4" x14ac:dyDescent="0.55000000000000004">
      <c r="A23">
        <v>1233966566</v>
      </c>
      <c r="B23">
        <v>19</v>
      </c>
      <c r="C23" t="s">
        <v>2752</v>
      </c>
      <c r="D23">
        <v>3</v>
      </c>
    </row>
    <row r="24" spans="1:4" x14ac:dyDescent="0.55000000000000004">
      <c r="A24">
        <v>1235592207</v>
      </c>
      <c r="B24">
        <v>19</v>
      </c>
      <c r="C24" t="s">
        <v>2752</v>
      </c>
      <c r="D24">
        <v>13</v>
      </c>
    </row>
    <row r="25" spans="1:4" x14ac:dyDescent="0.55000000000000004">
      <c r="A25">
        <v>1235602427</v>
      </c>
      <c r="B25">
        <v>19</v>
      </c>
      <c r="C25" t="s">
        <v>2752</v>
      </c>
      <c r="D25">
        <v>11</v>
      </c>
    </row>
    <row r="26" spans="1:4" x14ac:dyDescent="0.55000000000000004">
      <c r="A26">
        <v>1235612653</v>
      </c>
      <c r="B26">
        <v>19</v>
      </c>
      <c r="C26" t="s">
        <v>2752</v>
      </c>
      <c r="D26">
        <v>15</v>
      </c>
    </row>
    <row r="27" spans="1:4" x14ac:dyDescent="0.55000000000000004">
      <c r="A27">
        <v>1531060028</v>
      </c>
      <c r="B27">
        <v>19</v>
      </c>
      <c r="C27" t="s">
        <v>2753</v>
      </c>
      <c r="D27">
        <v>12</v>
      </c>
    </row>
    <row r="28" spans="1:4" x14ac:dyDescent="0.55000000000000004">
      <c r="A28">
        <v>1830668975</v>
      </c>
      <c r="B28">
        <v>24</v>
      </c>
      <c r="C28" t="s">
        <v>2754</v>
      </c>
      <c r="D28">
        <v>8</v>
      </c>
    </row>
    <row r="29" spans="1:4" x14ac:dyDescent="0.55000000000000004">
      <c r="A29">
        <v>1830799484</v>
      </c>
      <c r="B29">
        <v>22</v>
      </c>
      <c r="C29" t="s">
        <v>2754</v>
      </c>
      <c r="D29">
        <v>1</v>
      </c>
    </row>
    <row r="30" spans="1:4" x14ac:dyDescent="0.55000000000000004">
      <c r="A30">
        <v>1831184255</v>
      </c>
      <c r="B30">
        <v>24</v>
      </c>
      <c r="C30" t="s">
        <v>2754</v>
      </c>
      <c r="D30">
        <v>15</v>
      </c>
    </row>
    <row r="31" spans="1:4" x14ac:dyDescent="0.55000000000000004">
      <c r="A31">
        <v>1831226863</v>
      </c>
      <c r="B31">
        <v>24</v>
      </c>
      <c r="C31" t="s">
        <v>2754</v>
      </c>
      <c r="D31">
        <v>17</v>
      </c>
    </row>
    <row r="32" spans="1:4" x14ac:dyDescent="0.55000000000000004">
      <c r="A32">
        <v>1831254420</v>
      </c>
      <c r="B32">
        <v>24</v>
      </c>
      <c r="C32" t="s">
        <v>2754</v>
      </c>
      <c r="D32">
        <v>11</v>
      </c>
    </row>
    <row r="33" spans="1:4" x14ac:dyDescent="0.55000000000000004">
      <c r="A33">
        <v>1831421631</v>
      </c>
      <c r="B33">
        <v>24</v>
      </c>
      <c r="C33" t="s">
        <v>2754</v>
      </c>
      <c r="D33">
        <v>3</v>
      </c>
    </row>
    <row r="34" spans="1:4" x14ac:dyDescent="0.55000000000000004">
      <c r="A34">
        <v>1832298724</v>
      </c>
      <c r="B34">
        <v>24</v>
      </c>
      <c r="C34" t="s">
        <v>2754</v>
      </c>
      <c r="D34">
        <v>7</v>
      </c>
    </row>
    <row r="35" spans="1:4" x14ac:dyDescent="0.55000000000000004">
      <c r="A35">
        <v>1833230569</v>
      </c>
      <c r="B35">
        <v>24</v>
      </c>
      <c r="C35" t="s">
        <v>2754</v>
      </c>
      <c r="D35">
        <v>9</v>
      </c>
    </row>
    <row r="36" spans="1:4" x14ac:dyDescent="0.55000000000000004">
      <c r="A36">
        <v>1833239611</v>
      </c>
      <c r="B36">
        <v>24</v>
      </c>
      <c r="C36" t="s">
        <v>2754</v>
      </c>
      <c r="D36">
        <v>14</v>
      </c>
    </row>
    <row r="37" spans="1:4" x14ac:dyDescent="0.55000000000000004">
      <c r="A37">
        <v>2130669831</v>
      </c>
      <c r="B37">
        <v>22</v>
      </c>
      <c r="C37" t="s">
        <v>2755</v>
      </c>
      <c r="D37">
        <v>6</v>
      </c>
    </row>
    <row r="38" spans="1:4" x14ac:dyDescent="0.55000000000000004">
      <c r="A38">
        <v>2130775719</v>
      </c>
      <c r="B38">
        <v>24</v>
      </c>
      <c r="C38" t="s">
        <v>2755</v>
      </c>
      <c r="D38">
        <v>4</v>
      </c>
    </row>
    <row r="39" spans="1:4" x14ac:dyDescent="0.55000000000000004">
      <c r="A39">
        <v>2130819421</v>
      </c>
      <c r="B39">
        <v>20</v>
      </c>
      <c r="C39" t="s">
        <v>2755</v>
      </c>
      <c r="D39">
        <v>7</v>
      </c>
    </row>
    <row r="40" spans="1:4" x14ac:dyDescent="0.55000000000000004">
      <c r="A40">
        <v>2130823912</v>
      </c>
      <c r="B40">
        <v>21</v>
      </c>
      <c r="C40" t="s">
        <v>2755</v>
      </c>
      <c r="D40">
        <v>1</v>
      </c>
    </row>
    <row r="41" spans="1:4" x14ac:dyDescent="0.55000000000000004">
      <c r="A41">
        <v>2130825923</v>
      </c>
      <c r="B41">
        <v>24</v>
      </c>
      <c r="C41" t="s">
        <v>2755</v>
      </c>
      <c r="D41">
        <v>14</v>
      </c>
    </row>
    <row r="42" spans="1:4" x14ac:dyDescent="0.55000000000000004">
      <c r="A42">
        <v>2130947270</v>
      </c>
      <c r="B42">
        <v>24</v>
      </c>
      <c r="C42" t="s">
        <v>2755</v>
      </c>
      <c r="D42">
        <v>12</v>
      </c>
    </row>
    <row r="43" spans="1:4" x14ac:dyDescent="0.55000000000000004">
      <c r="A43">
        <v>2131124723</v>
      </c>
      <c r="B43">
        <v>23</v>
      </c>
      <c r="C43" t="s">
        <v>2755</v>
      </c>
      <c r="D43">
        <v>9</v>
      </c>
    </row>
    <row r="44" spans="1:4" x14ac:dyDescent="0.55000000000000004">
      <c r="A44">
        <v>2131661288</v>
      </c>
      <c r="B44">
        <v>22</v>
      </c>
      <c r="C44" t="s">
        <v>2755</v>
      </c>
      <c r="D44">
        <v>10</v>
      </c>
    </row>
    <row r="45" spans="1:4" x14ac:dyDescent="0.55000000000000004">
      <c r="A45">
        <v>2430563812</v>
      </c>
      <c r="B45">
        <v>22</v>
      </c>
      <c r="C45" t="s">
        <v>2756</v>
      </c>
      <c r="D45">
        <v>8</v>
      </c>
    </row>
    <row r="46" spans="1:4" x14ac:dyDescent="0.55000000000000004">
      <c r="A46">
        <v>2430719822</v>
      </c>
      <c r="B46">
        <v>20</v>
      </c>
      <c r="C46" t="s">
        <v>2756</v>
      </c>
      <c r="D46">
        <v>2</v>
      </c>
    </row>
    <row r="47" spans="1:4" x14ac:dyDescent="0.55000000000000004">
      <c r="A47">
        <v>2430851654</v>
      </c>
      <c r="B47">
        <v>22</v>
      </c>
      <c r="C47" t="s">
        <v>2756</v>
      </c>
      <c r="D47">
        <v>6</v>
      </c>
    </row>
    <row r="48" spans="1:4" x14ac:dyDescent="0.55000000000000004">
      <c r="A48">
        <v>2430900463</v>
      </c>
      <c r="B48">
        <v>21</v>
      </c>
      <c r="C48" t="s">
        <v>2756</v>
      </c>
      <c r="D48">
        <v>1</v>
      </c>
    </row>
    <row r="49" spans="1:4" x14ac:dyDescent="0.55000000000000004">
      <c r="A49">
        <v>2430961196</v>
      </c>
      <c r="B49">
        <v>20</v>
      </c>
      <c r="C49" t="s">
        <v>2756</v>
      </c>
      <c r="D49">
        <v>15</v>
      </c>
    </row>
    <row r="50" spans="1:4" x14ac:dyDescent="0.55000000000000004">
      <c r="A50">
        <v>2431025605</v>
      </c>
      <c r="B50">
        <v>22</v>
      </c>
      <c r="C50" t="s">
        <v>2756</v>
      </c>
      <c r="D50">
        <v>16</v>
      </c>
    </row>
    <row r="51" spans="1:4" x14ac:dyDescent="0.55000000000000004">
      <c r="A51">
        <v>2431059787</v>
      </c>
      <c r="B51">
        <v>22</v>
      </c>
      <c r="C51" t="s">
        <v>2756</v>
      </c>
      <c r="D51">
        <v>10</v>
      </c>
    </row>
    <row r="52" spans="1:4" x14ac:dyDescent="0.55000000000000004">
      <c r="A52">
        <v>2431216240</v>
      </c>
      <c r="B52">
        <v>22</v>
      </c>
      <c r="C52" t="s">
        <v>2756</v>
      </c>
      <c r="D52">
        <v>17</v>
      </c>
    </row>
    <row r="53" spans="1:4" x14ac:dyDescent="0.55000000000000004">
      <c r="A53">
        <v>2431373966</v>
      </c>
      <c r="B53">
        <v>22</v>
      </c>
      <c r="C53" t="s">
        <v>2756</v>
      </c>
      <c r="D53">
        <v>11</v>
      </c>
    </row>
    <row r="54" spans="1:4" x14ac:dyDescent="0.55000000000000004">
      <c r="A54">
        <v>2431385527</v>
      </c>
      <c r="B54">
        <v>22</v>
      </c>
      <c r="C54" t="s">
        <v>2756</v>
      </c>
      <c r="D54">
        <v>7</v>
      </c>
    </row>
    <row r="55" spans="1:4" x14ac:dyDescent="0.55000000000000004">
      <c r="A55">
        <v>2431396081</v>
      </c>
      <c r="B55">
        <v>22</v>
      </c>
      <c r="C55" t="s">
        <v>2756</v>
      </c>
      <c r="D55">
        <v>5</v>
      </c>
    </row>
    <row r="56" spans="1:4" x14ac:dyDescent="0.55000000000000004">
      <c r="A56">
        <v>2431630008</v>
      </c>
      <c r="B56">
        <v>22</v>
      </c>
      <c r="C56" t="s">
        <v>2756</v>
      </c>
      <c r="D56">
        <v>3</v>
      </c>
    </row>
    <row r="57" spans="1:4" x14ac:dyDescent="0.55000000000000004">
      <c r="A57">
        <v>2730516708</v>
      </c>
      <c r="B57">
        <v>21</v>
      </c>
      <c r="C57" t="s">
        <v>2757</v>
      </c>
      <c r="D57">
        <v>8</v>
      </c>
    </row>
    <row r="58" spans="1:4" x14ac:dyDescent="0.55000000000000004">
      <c r="A58">
        <v>2730631188</v>
      </c>
      <c r="B58">
        <v>21</v>
      </c>
      <c r="C58" t="s">
        <v>2757</v>
      </c>
      <c r="D58">
        <v>6</v>
      </c>
    </row>
    <row r="59" spans="1:4" x14ac:dyDescent="0.55000000000000004">
      <c r="A59">
        <v>2730720058</v>
      </c>
      <c r="B59">
        <v>22</v>
      </c>
      <c r="C59" t="s">
        <v>2757</v>
      </c>
      <c r="D59">
        <v>2</v>
      </c>
    </row>
    <row r="60" spans="1:4" x14ac:dyDescent="0.55000000000000004">
      <c r="A60">
        <v>2730753684</v>
      </c>
      <c r="B60">
        <v>21</v>
      </c>
      <c r="C60" t="s">
        <v>2757</v>
      </c>
      <c r="D60">
        <v>11</v>
      </c>
    </row>
    <row r="61" spans="1:4" x14ac:dyDescent="0.55000000000000004">
      <c r="A61">
        <v>2730834581</v>
      </c>
      <c r="B61">
        <v>22</v>
      </c>
      <c r="C61" t="s">
        <v>2757</v>
      </c>
      <c r="D61">
        <v>14</v>
      </c>
    </row>
    <row r="62" spans="1:4" x14ac:dyDescent="0.55000000000000004">
      <c r="A62">
        <v>2730844478</v>
      </c>
      <c r="B62">
        <v>21</v>
      </c>
      <c r="C62" t="s">
        <v>2757</v>
      </c>
      <c r="D62">
        <v>15</v>
      </c>
    </row>
    <row r="63" spans="1:4" x14ac:dyDescent="0.55000000000000004">
      <c r="A63">
        <v>2730872231</v>
      </c>
      <c r="B63">
        <v>21</v>
      </c>
      <c r="C63" t="s">
        <v>2757</v>
      </c>
      <c r="D63">
        <v>1</v>
      </c>
    </row>
    <row r="64" spans="1:4" x14ac:dyDescent="0.55000000000000004">
      <c r="A64">
        <v>2730983694</v>
      </c>
      <c r="B64">
        <v>21</v>
      </c>
      <c r="C64" t="s">
        <v>2757</v>
      </c>
      <c r="D64">
        <v>10</v>
      </c>
    </row>
    <row r="65" spans="1:4" x14ac:dyDescent="0.55000000000000004">
      <c r="A65">
        <v>2731009702</v>
      </c>
      <c r="B65">
        <v>21</v>
      </c>
      <c r="C65" t="s">
        <v>2757</v>
      </c>
      <c r="D65">
        <v>7</v>
      </c>
    </row>
    <row r="66" spans="1:4" x14ac:dyDescent="0.55000000000000004">
      <c r="A66">
        <v>2731153237</v>
      </c>
      <c r="B66">
        <v>21</v>
      </c>
      <c r="C66" t="s">
        <v>2757</v>
      </c>
      <c r="D66">
        <v>16</v>
      </c>
    </row>
    <row r="67" spans="1:4" x14ac:dyDescent="0.55000000000000004">
      <c r="A67">
        <v>2731154540</v>
      </c>
      <c r="B67">
        <v>22</v>
      </c>
      <c r="C67" t="s">
        <v>2757</v>
      </c>
      <c r="D67">
        <v>9</v>
      </c>
    </row>
    <row r="68" spans="1:4" x14ac:dyDescent="0.55000000000000004">
      <c r="A68">
        <v>2731187334</v>
      </c>
      <c r="B68">
        <v>21</v>
      </c>
      <c r="C68" t="s">
        <v>2757</v>
      </c>
      <c r="D68">
        <v>17</v>
      </c>
    </row>
    <row r="69" spans="1:4" x14ac:dyDescent="0.55000000000000004">
      <c r="A69">
        <v>2731251302</v>
      </c>
      <c r="B69">
        <v>21</v>
      </c>
      <c r="C69" t="s">
        <v>2757</v>
      </c>
      <c r="D69">
        <v>4</v>
      </c>
    </row>
    <row r="70" spans="1:4" x14ac:dyDescent="0.55000000000000004">
      <c r="A70">
        <v>2731326059</v>
      </c>
      <c r="B70">
        <v>22</v>
      </c>
      <c r="C70" t="s">
        <v>2757</v>
      </c>
      <c r="D70">
        <v>12</v>
      </c>
    </row>
    <row r="71" spans="1:4" x14ac:dyDescent="0.55000000000000004">
      <c r="A71">
        <v>2731708909</v>
      </c>
      <c r="B71">
        <v>21</v>
      </c>
      <c r="C71" t="s">
        <v>2757</v>
      </c>
      <c r="D71">
        <v>13</v>
      </c>
    </row>
    <row r="72" spans="1:4" x14ac:dyDescent="0.55000000000000004">
      <c r="A72">
        <v>2731876335</v>
      </c>
      <c r="B72">
        <v>21</v>
      </c>
      <c r="C72" t="s">
        <v>2757</v>
      </c>
      <c r="D72">
        <v>5</v>
      </c>
    </row>
    <row r="73" spans="1:4" x14ac:dyDescent="0.55000000000000004">
      <c r="A73">
        <v>2732259636</v>
      </c>
      <c r="B73">
        <v>21</v>
      </c>
      <c r="C73" t="s">
        <v>2757</v>
      </c>
      <c r="D73">
        <v>3</v>
      </c>
    </row>
    <row r="74" spans="1:4" x14ac:dyDescent="0.55000000000000004">
      <c r="A74">
        <v>3030561722</v>
      </c>
      <c r="B74">
        <v>21</v>
      </c>
      <c r="C74" t="s">
        <v>2758</v>
      </c>
      <c r="D74">
        <v>8</v>
      </c>
    </row>
    <row r="75" spans="1:4" x14ac:dyDescent="0.55000000000000004">
      <c r="A75">
        <v>3030580705</v>
      </c>
      <c r="B75">
        <v>21</v>
      </c>
      <c r="C75" t="s">
        <v>2758</v>
      </c>
      <c r="D75">
        <v>11</v>
      </c>
    </row>
    <row r="76" spans="1:4" x14ac:dyDescent="0.55000000000000004">
      <c r="A76">
        <v>3030622158</v>
      </c>
      <c r="B76">
        <v>21</v>
      </c>
      <c r="C76" t="s">
        <v>2758</v>
      </c>
      <c r="D76">
        <v>2</v>
      </c>
    </row>
    <row r="77" spans="1:4" x14ac:dyDescent="0.55000000000000004">
      <c r="A77">
        <v>3030711318</v>
      </c>
      <c r="B77">
        <v>21</v>
      </c>
      <c r="C77" t="s">
        <v>2758</v>
      </c>
      <c r="D77">
        <v>6</v>
      </c>
    </row>
    <row r="78" spans="1:4" x14ac:dyDescent="0.55000000000000004">
      <c r="A78">
        <v>3030930508</v>
      </c>
      <c r="B78">
        <v>21</v>
      </c>
      <c r="C78" t="s">
        <v>2758</v>
      </c>
      <c r="D78">
        <v>14</v>
      </c>
    </row>
    <row r="79" spans="1:4" x14ac:dyDescent="0.55000000000000004">
      <c r="A79">
        <v>3031060322</v>
      </c>
      <c r="B79">
        <v>21</v>
      </c>
      <c r="C79" t="s">
        <v>2758</v>
      </c>
      <c r="D79">
        <v>10</v>
      </c>
    </row>
    <row r="80" spans="1:4" x14ac:dyDescent="0.55000000000000004">
      <c r="A80">
        <v>3031066920</v>
      </c>
      <c r="B80">
        <v>21</v>
      </c>
      <c r="C80" t="s">
        <v>2758</v>
      </c>
      <c r="D80">
        <v>12</v>
      </c>
    </row>
    <row r="81" spans="1:4" x14ac:dyDescent="0.55000000000000004">
      <c r="A81">
        <v>3031085882</v>
      </c>
      <c r="B81">
        <v>21</v>
      </c>
      <c r="C81" t="s">
        <v>2758</v>
      </c>
      <c r="D81">
        <v>4</v>
      </c>
    </row>
    <row r="82" spans="1:4" x14ac:dyDescent="0.55000000000000004">
      <c r="A82">
        <v>3031106630</v>
      </c>
      <c r="B82">
        <v>21</v>
      </c>
      <c r="C82" t="s">
        <v>2758</v>
      </c>
      <c r="D82">
        <v>15</v>
      </c>
    </row>
    <row r="83" spans="1:4" x14ac:dyDescent="0.55000000000000004">
      <c r="A83">
        <v>3031273660</v>
      </c>
      <c r="B83">
        <v>21</v>
      </c>
      <c r="C83" t="s">
        <v>2758</v>
      </c>
      <c r="D83">
        <v>17</v>
      </c>
    </row>
    <row r="84" spans="1:4" x14ac:dyDescent="0.55000000000000004">
      <c r="A84">
        <v>3031286737</v>
      </c>
      <c r="B84">
        <v>21</v>
      </c>
      <c r="C84" t="s">
        <v>2758</v>
      </c>
      <c r="D84">
        <v>13</v>
      </c>
    </row>
    <row r="85" spans="1:4" x14ac:dyDescent="0.55000000000000004">
      <c r="A85">
        <v>3031337682</v>
      </c>
      <c r="B85">
        <v>21</v>
      </c>
      <c r="C85" t="s">
        <v>2758</v>
      </c>
      <c r="D85">
        <v>5</v>
      </c>
    </row>
    <row r="86" spans="1:4" x14ac:dyDescent="0.55000000000000004">
      <c r="A86">
        <v>3031379280</v>
      </c>
      <c r="B86">
        <v>21</v>
      </c>
      <c r="C86" t="s">
        <v>2758</v>
      </c>
      <c r="D86">
        <v>3</v>
      </c>
    </row>
    <row r="87" spans="1:4" x14ac:dyDescent="0.55000000000000004">
      <c r="A87">
        <v>3031446678</v>
      </c>
      <c r="B87">
        <v>21</v>
      </c>
      <c r="C87" t="s">
        <v>2758</v>
      </c>
      <c r="D87">
        <v>1</v>
      </c>
    </row>
    <row r="88" spans="1:4" x14ac:dyDescent="0.55000000000000004">
      <c r="A88">
        <v>3032114530</v>
      </c>
      <c r="B88">
        <v>21</v>
      </c>
      <c r="C88" t="s">
        <v>2758</v>
      </c>
      <c r="D88">
        <v>16</v>
      </c>
    </row>
    <row r="89" spans="1:4" x14ac:dyDescent="0.55000000000000004">
      <c r="A89">
        <v>3032236915</v>
      </c>
      <c r="B89">
        <v>21</v>
      </c>
      <c r="C89" t="s">
        <v>2758</v>
      </c>
      <c r="D89">
        <v>7</v>
      </c>
    </row>
    <row r="90" spans="1:4" x14ac:dyDescent="0.55000000000000004">
      <c r="A90">
        <v>3330968292</v>
      </c>
      <c r="B90">
        <v>21</v>
      </c>
      <c r="C90" t="s">
        <v>2759</v>
      </c>
      <c r="D90">
        <v>2</v>
      </c>
    </row>
    <row r="91" spans="1:4" x14ac:dyDescent="0.55000000000000004">
      <c r="A91">
        <v>3331011904</v>
      </c>
      <c r="B91">
        <v>21</v>
      </c>
      <c r="C91" t="s">
        <v>2759</v>
      </c>
      <c r="D91">
        <v>10</v>
      </c>
    </row>
    <row r="92" spans="1:4" x14ac:dyDescent="0.55000000000000004">
      <c r="A92">
        <v>3331024711</v>
      </c>
      <c r="B92">
        <v>21</v>
      </c>
      <c r="C92" t="s">
        <v>2759</v>
      </c>
      <c r="D92">
        <v>6</v>
      </c>
    </row>
    <row r="93" spans="1:4" x14ac:dyDescent="0.55000000000000004">
      <c r="A93">
        <v>3331037201</v>
      </c>
      <c r="B93">
        <v>21</v>
      </c>
      <c r="C93" t="s">
        <v>2759</v>
      </c>
      <c r="D93">
        <v>12</v>
      </c>
    </row>
    <row r="94" spans="1:4" x14ac:dyDescent="0.55000000000000004">
      <c r="A94">
        <v>3331051341</v>
      </c>
      <c r="B94">
        <v>21</v>
      </c>
      <c r="C94" t="s">
        <v>2759</v>
      </c>
      <c r="D94">
        <v>7</v>
      </c>
    </row>
    <row r="95" spans="1:4" x14ac:dyDescent="0.55000000000000004">
      <c r="A95">
        <v>3331067828</v>
      </c>
      <c r="B95">
        <v>21</v>
      </c>
      <c r="C95" t="s">
        <v>2759</v>
      </c>
      <c r="D95">
        <v>15</v>
      </c>
    </row>
    <row r="96" spans="1:4" x14ac:dyDescent="0.55000000000000004">
      <c r="A96">
        <v>3331141711</v>
      </c>
      <c r="B96">
        <v>21</v>
      </c>
      <c r="C96" t="s">
        <v>2759</v>
      </c>
      <c r="D96">
        <v>14</v>
      </c>
    </row>
    <row r="97" spans="1:4" x14ac:dyDescent="0.55000000000000004">
      <c r="A97">
        <v>3331154478</v>
      </c>
      <c r="B97">
        <v>21</v>
      </c>
      <c r="C97" t="s">
        <v>2759</v>
      </c>
      <c r="D97">
        <v>9</v>
      </c>
    </row>
    <row r="98" spans="1:4" x14ac:dyDescent="0.55000000000000004">
      <c r="A98">
        <v>3331164160</v>
      </c>
      <c r="B98">
        <v>21</v>
      </c>
      <c r="C98" t="s">
        <v>2759</v>
      </c>
      <c r="D98">
        <v>5</v>
      </c>
    </row>
    <row r="99" spans="1:4" x14ac:dyDescent="0.55000000000000004">
      <c r="A99">
        <v>3331352581</v>
      </c>
      <c r="B99">
        <v>21</v>
      </c>
      <c r="C99" t="s">
        <v>2759</v>
      </c>
      <c r="D99">
        <v>13</v>
      </c>
    </row>
    <row r="100" spans="1:4" x14ac:dyDescent="0.55000000000000004">
      <c r="A100">
        <v>3331394818</v>
      </c>
      <c r="B100">
        <v>21</v>
      </c>
      <c r="C100" t="s">
        <v>2759</v>
      </c>
      <c r="D100">
        <v>8</v>
      </c>
    </row>
    <row r="101" spans="1:4" x14ac:dyDescent="0.55000000000000004">
      <c r="A101">
        <v>3331404758</v>
      </c>
      <c r="B101">
        <v>21</v>
      </c>
      <c r="C101" t="s">
        <v>2759</v>
      </c>
      <c r="D101">
        <v>11</v>
      </c>
    </row>
    <row r="102" spans="1:4" x14ac:dyDescent="0.55000000000000004">
      <c r="A102">
        <v>3331412766</v>
      </c>
      <c r="B102">
        <v>21</v>
      </c>
      <c r="C102" t="s">
        <v>2759</v>
      </c>
      <c r="D102">
        <v>4</v>
      </c>
    </row>
    <row r="103" spans="1:4" x14ac:dyDescent="0.55000000000000004">
      <c r="A103">
        <v>3331465519</v>
      </c>
      <c r="B103">
        <v>21</v>
      </c>
      <c r="C103" t="s">
        <v>2759</v>
      </c>
      <c r="D103">
        <v>3</v>
      </c>
    </row>
    <row r="104" spans="1:4" x14ac:dyDescent="0.55000000000000004">
      <c r="A104">
        <v>3331478948</v>
      </c>
      <c r="B104">
        <v>21</v>
      </c>
      <c r="C104" t="s">
        <v>2759</v>
      </c>
      <c r="D104">
        <v>17</v>
      </c>
    </row>
    <row r="105" spans="1:4" x14ac:dyDescent="0.55000000000000004">
      <c r="A105">
        <v>3331556416</v>
      </c>
      <c r="B105">
        <v>21</v>
      </c>
      <c r="C105" t="s">
        <v>2759</v>
      </c>
      <c r="D105">
        <v>16</v>
      </c>
    </row>
    <row r="106" spans="1:4" x14ac:dyDescent="0.55000000000000004">
      <c r="A106">
        <v>3332544825</v>
      </c>
      <c r="B106">
        <v>21</v>
      </c>
      <c r="C106" t="s">
        <v>2759</v>
      </c>
      <c r="D106">
        <v>1</v>
      </c>
    </row>
    <row r="107" spans="1:4" x14ac:dyDescent="0.55000000000000004">
      <c r="A107">
        <v>3630513188</v>
      </c>
      <c r="B107">
        <v>21</v>
      </c>
      <c r="C107" t="s">
        <v>2760</v>
      </c>
      <c r="D107">
        <v>8</v>
      </c>
    </row>
    <row r="108" spans="1:4" x14ac:dyDescent="0.55000000000000004">
      <c r="A108">
        <v>3630618339</v>
      </c>
      <c r="B108">
        <v>21</v>
      </c>
      <c r="C108" t="s">
        <v>2760</v>
      </c>
      <c r="D108">
        <v>11</v>
      </c>
    </row>
    <row r="109" spans="1:4" x14ac:dyDescent="0.55000000000000004">
      <c r="A109">
        <v>3630679730</v>
      </c>
      <c r="B109">
        <v>21</v>
      </c>
      <c r="C109" t="s">
        <v>2760</v>
      </c>
      <c r="D109">
        <v>2</v>
      </c>
    </row>
    <row r="110" spans="1:4" x14ac:dyDescent="0.55000000000000004">
      <c r="A110">
        <v>3630748301</v>
      </c>
      <c r="B110">
        <v>21</v>
      </c>
      <c r="C110" t="s">
        <v>2760</v>
      </c>
      <c r="D110">
        <v>6</v>
      </c>
    </row>
    <row r="111" spans="1:4" x14ac:dyDescent="0.55000000000000004">
      <c r="A111">
        <v>3630765632</v>
      </c>
      <c r="B111">
        <v>21</v>
      </c>
      <c r="C111" t="s">
        <v>2760</v>
      </c>
      <c r="D111">
        <v>1</v>
      </c>
    </row>
    <row r="112" spans="1:4" x14ac:dyDescent="0.55000000000000004">
      <c r="A112">
        <v>3630806466</v>
      </c>
      <c r="B112">
        <v>21</v>
      </c>
      <c r="C112" t="s">
        <v>2760</v>
      </c>
      <c r="D112">
        <v>4</v>
      </c>
    </row>
    <row r="113" spans="1:4" x14ac:dyDescent="0.55000000000000004">
      <c r="A113">
        <v>3630859993</v>
      </c>
      <c r="B113">
        <v>21</v>
      </c>
      <c r="C113" t="s">
        <v>2760</v>
      </c>
      <c r="D113">
        <v>14</v>
      </c>
    </row>
    <row r="114" spans="1:4" x14ac:dyDescent="0.55000000000000004">
      <c r="A114">
        <v>3630894671</v>
      </c>
      <c r="B114">
        <v>21</v>
      </c>
      <c r="C114" t="s">
        <v>2760</v>
      </c>
      <c r="D114">
        <v>15</v>
      </c>
    </row>
    <row r="115" spans="1:4" x14ac:dyDescent="0.55000000000000004">
      <c r="A115">
        <v>3631125295</v>
      </c>
      <c r="B115">
        <v>21</v>
      </c>
      <c r="C115" t="s">
        <v>2760</v>
      </c>
      <c r="D115">
        <v>9</v>
      </c>
    </row>
    <row r="116" spans="1:4" x14ac:dyDescent="0.55000000000000004">
      <c r="A116">
        <v>3631199991</v>
      </c>
      <c r="B116">
        <v>21</v>
      </c>
      <c r="C116" t="s">
        <v>2760</v>
      </c>
      <c r="D116">
        <v>17</v>
      </c>
    </row>
    <row r="117" spans="1:4" x14ac:dyDescent="0.55000000000000004">
      <c r="A117">
        <v>3631232803</v>
      </c>
      <c r="B117">
        <v>21</v>
      </c>
      <c r="C117" t="s">
        <v>2760</v>
      </c>
      <c r="D117">
        <v>10</v>
      </c>
    </row>
    <row r="118" spans="1:4" x14ac:dyDescent="0.55000000000000004">
      <c r="A118">
        <v>3631299781</v>
      </c>
      <c r="B118">
        <v>21</v>
      </c>
      <c r="C118" t="s">
        <v>2760</v>
      </c>
      <c r="D118">
        <v>5</v>
      </c>
    </row>
    <row r="119" spans="1:4" x14ac:dyDescent="0.55000000000000004">
      <c r="A119">
        <v>3631323560</v>
      </c>
      <c r="B119">
        <v>21</v>
      </c>
      <c r="C119" t="s">
        <v>2760</v>
      </c>
      <c r="D119">
        <v>13</v>
      </c>
    </row>
    <row r="120" spans="1:4" x14ac:dyDescent="0.55000000000000004">
      <c r="A120">
        <v>3631397223</v>
      </c>
      <c r="B120">
        <v>21</v>
      </c>
      <c r="C120" t="s">
        <v>2760</v>
      </c>
      <c r="D120">
        <v>7</v>
      </c>
    </row>
    <row r="121" spans="1:4" x14ac:dyDescent="0.55000000000000004">
      <c r="A121">
        <v>3631492059</v>
      </c>
      <c r="B121">
        <v>21</v>
      </c>
      <c r="C121" t="s">
        <v>2760</v>
      </c>
      <c r="D121">
        <v>12</v>
      </c>
    </row>
    <row r="122" spans="1:4" x14ac:dyDescent="0.55000000000000004">
      <c r="A122">
        <v>3631527597</v>
      </c>
      <c r="B122">
        <v>21</v>
      </c>
      <c r="C122" t="s">
        <v>2760</v>
      </c>
      <c r="D122">
        <v>16</v>
      </c>
    </row>
    <row r="123" spans="1:4" x14ac:dyDescent="0.55000000000000004">
      <c r="A123">
        <v>3631551794</v>
      </c>
      <c r="B123">
        <v>21</v>
      </c>
      <c r="C123" t="s">
        <v>2760</v>
      </c>
      <c r="D123">
        <v>3</v>
      </c>
    </row>
    <row r="124" spans="1:4" x14ac:dyDescent="0.55000000000000004">
      <c r="A124">
        <v>3930650865</v>
      </c>
      <c r="B124">
        <v>21</v>
      </c>
      <c r="C124" t="s">
        <v>2761</v>
      </c>
      <c r="D124">
        <v>2</v>
      </c>
    </row>
    <row r="125" spans="1:4" x14ac:dyDescent="0.55000000000000004">
      <c r="A125">
        <v>3930709482</v>
      </c>
      <c r="B125">
        <v>21</v>
      </c>
      <c r="C125" t="s">
        <v>2761</v>
      </c>
      <c r="D125">
        <v>6</v>
      </c>
    </row>
    <row r="126" spans="1:4" x14ac:dyDescent="0.55000000000000004">
      <c r="A126">
        <v>3930962942</v>
      </c>
      <c r="B126">
        <v>21</v>
      </c>
      <c r="C126" t="s">
        <v>2761</v>
      </c>
      <c r="D126">
        <v>12</v>
      </c>
    </row>
    <row r="127" spans="1:4" x14ac:dyDescent="0.55000000000000004">
      <c r="A127">
        <v>3931099017</v>
      </c>
      <c r="B127">
        <v>21</v>
      </c>
      <c r="C127" t="s">
        <v>2761</v>
      </c>
      <c r="D127">
        <v>11</v>
      </c>
    </row>
    <row r="128" spans="1:4" x14ac:dyDescent="0.55000000000000004">
      <c r="A128">
        <v>3931113862</v>
      </c>
      <c r="B128">
        <v>21</v>
      </c>
      <c r="C128" t="s">
        <v>2761</v>
      </c>
      <c r="D128">
        <v>16</v>
      </c>
    </row>
    <row r="129" spans="1:4" x14ac:dyDescent="0.55000000000000004">
      <c r="A129">
        <v>3931135617</v>
      </c>
      <c r="B129">
        <v>21</v>
      </c>
      <c r="C129" t="s">
        <v>2761</v>
      </c>
      <c r="D129">
        <v>5</v>
      </c>
    </row>
    <row r="130" spans="1:4" x14ac:dyDescent="0.55000000000000004">
      <c r="A130">
        <v>3931327023</v>
      </c>
      <c r="B130">
        <v>21</v>
      </c>
      <c r="C130" t="s">
        <v>2761</v>
      </c>
      <c r="D130">
        <v>9</v>
      </c>
    </row>
    <row r="131" spans="1:4" x14ac:dyDescent="0.55000000000000004">
      <c r="A131">
        <v>3931490574</v>
      </c>
      <c r="B131">
        <v>21</v>
      </c>
      <c r="C131" t="s">
        <v>2761</v>
      </c>
      <c r="D131">
        <v>15</v>
      </c>
    </row>
    <row r="132" spans="1:4" x14ac:dyDescent="0.55000000000000004">
      <c r="A132">
        <v>3931734579</v>
      </c>
      <c r="B132">
        <v>21</v>
      </c>
      <c r="C132" t="s">
        <v>2761</v>
      </c>
      <c r="D132">
        <v>8</v>
      </c>
    </row>
    <row r="133" spans="1:4" x14ac:dyDescent="0.55000000000000004">
      <c r="A133">
        <v>3931830902</v>
      </c>
      <c r="B133">
        <v>21</v>
      </c>
      <c r="C133" t="s">
        <v>2761</v>
      </c>
      <c r="D133">
        <v>14</v>
      </c>
    </row>
    <row r="134" spans="1:4" x14ac:dyDescent="0.55000000000000004">
      <c r="A134">
        <v>3932536215</v>
      </c>
      <c r="B134">
        <v>21</v>
      </c>
      <c r="C134" t="s">
        <v>2761</v>
      </c>
      <c r="D134">
        <v>17</v>
      </c>
    </row>
    <row r="135" spans="1:4" x14ac:dyDescent="0.55000000000000004">
      <c r="A135">
        <v>3932929150</v>
      </c>
      <c r="B135">
        <v>21</v>
      </c>
      <c r="C135" t="s">
        <v>2761</v>
      </c>
      <c r="D135">
        <v>13</v>
      </c>
    </row>
    <row r="136" spans="1:4" x14ac:dyDescent="0.55000000000000004">
      <c r="A136">
        <v>3933522673</v>
      </c>
      <c r="B136">
        <v>21</v>
      </c>
      <c r="C136" t="s">
        <v>2761</v>
      </c>
      <c r="D136">
        <v>3</v>
      </c>
    </row>
    <row r="137" spans="1:4" x14ac:dyDescent="0.55000000000000004">
      <c r="A137">
        <v>4230577540</v>
      </c>
      <c r="B137">
        <v>21</v>
      </c>
      <c r="C137" t="s">
        <v>2762</v>
      </c>
      <c r="D137">
        <v>8</v>
      </c>
    </row>
    <row r="138" spans="1:4" x14ac:dyDescent="0.55000000000000004">
      <c r="A138">
        <v>4230631373</v>
      </c>
      <c r="B138">
        <v>21</v>
      </c>
      <c r="C138" t="s">
        <v>2762</v>
      </c>
      <c r="D138">
        <v>2</v>
      </c>
    </row>
    <row r="139" spans="1:4" x14ac:dyDescent="0.55000000000000004">
      <c r="A139">
        <v>4230671207</v>
      </c>
      <c r="B139">
        <v>21</v>
      </c>
      <c r="C139" t="s">
        <v>2762</v>
      </c>
      <c r="D139">
        <v>6</v>
      </c>
    </row>
    <row r="140" spans="1:4" x14ac:dyDescent="0.55000000000000004">
      <c r="A140">
        <v>4230738760</v>
      </c>
      <c r="B140">
        <v>21</v>
      </c>
      <c r="C140" t="s">
        <v>2762</v>
      </c>
      <c r="D140">
        <v>4</v>
      </c>
    </row>
    <row r="141" spans="1:4" x14ac:dyDescent="0.55000000000000004">
      <c r="A141">
        <v>4230790875</v>
      </c>
      <c r="B141">
        <v>21</v>
      </c>
      <c r="C141" t="s">
        <v>2762</v>
      </c>
      <c r="D141">
        <v>11</v>
      </c>
    </row>
    <row r="142" spans="1:4" x14ac:dyDescent="0.55000000000000004">
      <c r="A142">
        <v>4230848752</v>
      </c>
      <c r="B142">
        <v>21</v>
      </c>
      <c r="C142" t="s">
        <v>2762</v>
      </c>
      <c r="D142">
        <v>7</v>
      </c>
    </row>
    <row r="143" spans="1:4" x14ac:dyDescent="0.55000000000000004">
      <c r="A143">
        <v>4230897930</v>
      </c>
      <c r="B143">
        <v>21</v>
      </c>
      <c r="C143" t="s">
        <v>2762</v>
      </c>
      <c r="D143">
        <v>14</v>
      </c>
    </row>
    <row r="144" spans="1:4" x14ac:dyDescent="0.55000000000000004">
      <c r="A144">
        <v>4230932407</v>
      </c>
      <c r="B144">
        <v>21</v>
      </c>
      <c r="C144" t="s">
        <v>2762</v>
      </c>
      <c r="D144">
        <v>15</v>
      </c>
    </row>
    <row r="145" spans="1:4" x14ac:dyDescent="0.55000000000000004">
      <c r="A145">
        <v>4230944125</v>
      </c>
      <c r="B145">
        <v>21</v>
      </c>
      <c r="C145" t="s">
        <v>2762</v>
      </c>
      <c r="D145">
        <v>10</v>
      </c>
    </row>
    <row r="146" spans="1:4" x14ac:dyDescent="0.55000000000000004">
      <c r="A146">
        <v>4231010171</v>
      </c>
      <c r="B146">
        <v>21</v>
      </c>
      <c r="C146" t="s">
        <v>2762</v>
      </c>
      <c r="D146">
        <v>16</v>
      </c>
    </row>
    <row r="147" spans="1:4" x14ac:dyDescent="0.55000000000000004">
      <c r="A147">
        <v>4231039416</v>
      </c>
      <c r="B147">
        <v>21</v>
      </c>
      <c r="C147" t="s">
        <v>2762</v>
      </c>
      <c r="D147">
        <v>12</v>
      </c>
    </row>
    <row r="148" spans="1:4" x14ac:dyDescent="0.55000000000000004">
      <c r="A148">
        <v>4231096890</v>
      </c>
      <c r="B148">
        <v>21</v>
      </c>
      <c r="C148" t="s">
        <v>2762</v>
      </c>
      <c r="D148">
        <v>5</v>
      </c>
    </row>
    <row r="149" spans="1:4" x14ac:dyDescent="0.55000000000000004">
      <c r="A149">
        <v>4231124387</v>
      </c>
      <c r="B149">
        <v>21</v>
      </c>
      <c r="C149" t="s">
        <v>2762</v>
      </c>
      <c r="D149">
        <v>9</v>
      </c>
    </row>
    <row r="150" spans="1:4" x14ac:dyDescent="0.55000000000000004">
      <c r="A150">
        <v>4231247392</v>
      </c>
      <c r="B150">
        <v>21</v>
      </c>
      <c r="C150" t="s">
        <v>2762</v>
      </c>
      <c r="D150">
        <v>17</v>
      </c>
    </row>
    <row r="151" spans="1:4" x14ac:dyDescent="0.55000000000000004">
      <c r="A151">
        <v>4231349247</v>
      </c>
      <c r="B151">
        <v>21</v>
      </c>
      <c r="C151" t="s">
        <v>2762</v>
      </c>
      <c r="D151">
        <v>3</v>
      </c>
    </row>
    <row r="152" spans="1:4" x14ac:dyDescent="0.55000000000000004">
      <c r="A152">
        <v>4231393218</v>
      </c>
      <c r="B152">
        <v>21</v>
      </c>
      <c r="C152" t="s">
        <v>2762</v>
      </c>
      <c r="D152">
        <v>13</v>
      </c>
    </row>
    <row r="153" spans="1:4" x14ac:dyDescent="0.55000000000000004">
      <c r="A153">
        <v>4231601859</v>
      </c>
      <c r="B153">
        <v>21</v>
      </c>
      <c r="C153" t="s">
        <v>2762</v>
      </c>
      <c r="D153">
        <v>1</v>
      </c>
    </row>
    <row r="154" spans="1:4" x14ac:dyDescent="0.55000000000000004">
      <c r="A154">
        <v>4530625059</v>
      </c>
      <c r="B154">
        <v>21</v>
      </c>
      <c r="C154" t="s">
        <v>2763</v>
      </c>
      <c r="D154">
        <v>8</v>
      </c>
    </row>
    <row r="155" spans="1:4" x14ac:dyDescent="0.55000000000000004">
      <c r="A155">
        <v>4530636866</v>
      </c>
      <c r="B155">
        <v>21</v>
      </c>
      <c r="C155" t="s">
        <v>2763</v>
      </c>
      <c r="D155">
        <v>11</v>
      </c>
    </row>
    <row r="156" spans="1:4" x14ac:dyDescent="0.55000000000000004">
      <c r="A156">
        <v>4530651810</v>
      </c>
      <c r="B156">
        <v>21</v>
      </c>
      <c r="C156" t="s">
        <v>2763</v>
      </c>
      <c r="D156">
        <v>6</v>
      </c>
    </row>
    <row r="157" spans="1:4" x14ac:dyDescent="0.55000000000000004">
      <c r="A157">
        <v>4530700096</v>
      </c>
      <c r="B157">
        <v>21</v>
      </c>
      <c r="C157" t="s">
        <v>2763</v>
      </c>
      <c r="D157">
        <v>4</v>
      </c>
    </row>
    <row r="158" spans="1:4" x14ac:dyDescent="0.55000000000000004">
      <c r="A158">
        <v>4530727158</v>
      </c>
      <c r="B158">
        <v>21</v>
      </c>
      <c r="C158" t="s">
        <v>2763</v>
      </c>
      <c r="D158">
        <v>2</v>
      </c>
    </row>
    <row r="159" spans="1:4" x14ac:dyDescent="0.55000000000000004">
      <c r="A159">
        <v>4530780896</v>
      </c>
      <c r="B159">
        <v>21</v>
      </c>
      <c r="C159" t="s">
        <v>2763</v>
      </c>
      <c r="D159">
        <v>7</v>
      </c>
    </row>
    <row r="160" spans="1:4" x14ac:dyDescent="0.55000000000000004">
      <c r="A160">
        <v>4530859013</v>
      </c>
      <c r="B160">
        <v>21</v>
      </c>
      <c r="C160" t="s">
        <v>2763</v>
      </c>
      <c r="D160">
        <v>14</v>
      </c>
    </row>
    <row r="161" spans="1:4" x14ac:dyDescent="0.55000000000000004">
      <c r="A161">
        <v>4530940331</v>
      </c>
      <c r="B161">
        <v>21</v>
      </c>
      <c r="C161" t="s">
        <v>2763</v>
      </c>
      <c r="D161">
        <v>16</v>
      </c>
    </row>
    <row r="162" spans="1:4" x14ac:dyDescent="0.55000000000000004">
      <c r="A162">
        <v>4531001208</v>
      </c>
      <c r="B162">
        <v>21</v>
      </c>
      <c r="C162" t="s">
        <v>2763</v>
      </c>
      <c r="D162">
        <v>10</v>
      </c>
    </row>
    <row r="163" spans="1:4" x14ac:dyDescent="0.55000000000000004">
      <c r="A163">
        <v>4531034410</v>
      </c>
      <c r="B163">
        <v>21</v>
      </c>
      <c r="C163" t="s">
        <v>2763</v>
      </c>
      <c r="D163">
        <v>1</v>
      </c>
    </row>
    <row r="164" spans="1:4" x14ac:dyDescent="0.55000000000000004">
      <c r="A164">
        <v>4531076105</v>
      </c>
      <c r="B164">
        <v>21</v>
      </c>
      <c r="C164" t="s">
        <v>2763</v>
      </c>
      <c r="D164">
        <v>9</v>
      </c>
    </row>
    <row r="165" spans="1:4" x14ac:dyDescent="0.55000000000000004">
      <c r="A165">
        <v>4531114613</v>
      </c>
      <c r="B165">
        <v>21</v>
      </c>
      <c r="C165" t="s">
        <v>2763</v>
      </c>
      <c r="D165">
        <v>15</v>
      </c>
    </row>
    <row r="166" spans="1:4" x14ac:dyDescent="0.55000000000000004">
      <c r="A166">
        <v>4531163729</v>
      </c>
      <c r="B166">
        <v>21</v>
      </c>
      <c r="C166" t="s">
        <v>2763</v>
      </c>
      <c r="D166">
        <v>5</v>
      </c>
    </row>
    <row r="167" spans="1:4" x14ac:dyDescent="0.55000000000000004">
      <c r="A167">
        <v>4531199042</v>
      </c>
      <c r="B167">
        <v>21</v>
      </c>
      <c r="C167" t="s">
        <v>2763</v>
      </c>
      <c r="D167">
        <v>17</v>
      </c>
    </row>
    <row r="168" spans="1:4" x14ac:dyDescent="0.55000000000000004">
      <c r="A168">
        <v>4531504396</v>
      </c>
      <c r="B168">
        <v>21</v>
      </c>
      <c r="C168" t="s">
        <v>2763</v>
      </c>
      <c r="D168">
        <v>12</v>
      </c>
    </row>
    <row r="169" spans="1:4" x14ac:dyDescent="0.55000000000000004">
      <c r="A169">
        <v>4531957168</v>
      </c>
      <c r="B169">
        <v>21</v>
      </c>
      <c r="C169" t="s">
        <v>2763</v>
      </c>
      <c r="D169">
        <v>13</v>
      </c>
    </row>
    <row r="170" spans="1:4" x14ac:dyDescent="0.55000000000000004">
      <c r="A170">
        <v>4830608020</v>
      </c>
      <c r="B170">
        <v>21</v>
      </c>
      <c r="C170" t="s">
        <v>2764</v>
      </c>
      <c r="D170">
        <v>11</v>
      </c>
    </row>
    <row r="171" spans="1:4" x14ac:dyDescent="0.55000000000000004">
      <c r="A171">
        <v>4830669154</v>
      </c>
      <c r="B171">
        <v>21</v>
      </c>
      <c r="C171" t="s">
        <v>2764</v>
      </c>
      <c r="D171">
        <v>2</v>
      </c>
    </row>
    <row r="172" spans="1:4" x14ac:dyDescent="0.55000000000000004">
      <c r="A172">
        <v>4830737908</v>
      </c>
      <c r="B172">
        <v>21</v>
      </c>
      <c r="C172" t="s">
        <v>2764</v>
      </c>
      <c r="D172">
        <v>6</v>
      </c>
    </row>
    <row r="173" spans="1:4" x14ac:dyDescent="0.55000000000000004">
      <c r="A173">
        <v>4830776617</v>
      </c>
      <c r="B173">
        <v>21</v>
      </c>
      <c r="C173" t="s">
        <v>2764</v>
      </c>
      <c r="D173">
        <v>4</v>
      </c>
    </row>
    <row r="174" spans="1:4" x14ac:dyDescent="0.55000000000000004">
      <c r="A174">
        <v>4830911285</v>
      </c>
      <c r="B174">
        <v>21</v>
      </c>
      <c r="C174" t="s">
        <v>2764</v>
      </c>
      <c r="D174">
        <v>16</v>
      </c>
    </row>
    <row r="175" spans="1:4" x14ac:dyDescent="0.55000000000000004">
      <c r="A175">
        <v>4831132930</v>
      </c>
      <c r="B175">
        <v>21</v>
      </c>
      <c r="C175" t="s">
        <v>2764</v>
      </c>
      <c r="D175">
        <v>5</v>
      </c>
    </row>
    <row r="176" spans="1:4" x14ac:dyDescent="0.55000000000000004">
      <c r="A176">
        <v>4831730376</v>
      </c>
      <c r="B176">
        <v>21</v>
      </c>
      <c r="C176" t="s">
        <v>2764</v>
      </c>
      <c r="D176">
        <v>7</v>
      </c>
    </row>
    <row r="177" spans="1:4" x14ac:dyDescent="0.55000000000000004">
      <c r="A177">
        <v>4832212938</v>
      </c>
      <c r="B177">
        <v>21</v>
      </c>
      <c r="C177" t="s">
        <v>2764</v>
      </c>
      <c r="D177">
        <v>10</v>
      </c>
    </row>
    <row r="178" spans="1:4" x14ac:dyDescent="0.55000000000000004">
      <c r="A178">
        <v>4832719619</v>
      </c>
      <c r="B178">
        <v>21</v>
      </c>
      <c r="C178" t="s">
        <v>2764</v>
      </c>
      <c r="D178">
        <v>9</v>
      </c>
    </row>
    <row r="179" spans="1:4" x14ac:dyDescent="0.55000000000000004">
      <c r="A179">
        <v>4832731944</v>
      </c>
      <c r="B179">
        <v>21</v>
      </c>
      <c r="C179" t="s">
        <v>2764</v>
      </c>
      <c r="D179">
        <v>3</v>
      </c>
    </row>
    <row r="180" spans="1:4" x14ac:dyDescent="0.55000000000000004">
      <c r="A180">
        <v>4832743318</v>
      </c>
      <c r="B180">
        <v>21</v>
      </c>
      <c r="C180" t="s">
        <v>2764</v>
      </c>
      <c r="D180">
        <v>8</v>
      </c>
    </row>
    <row r="181" spans="1:4" x14ac:dyDescent="0.55000000000000004">
      <c r="A181">
        <v>4832773222</v>
      </c>
      <c r="B181">
        <v>21</v>
      </c>
      <c r="C181" t="s">
        <v>2764</v>
      </c>
      <c r="D181">
        <v>14</v>
      </c>
    </row>
    <row r="182" spans="1:4" x14ac:dyDescent="0.55000000000000004">
      <c r="A182">
        <v>4832779842</v>
      </c>
      <c r="B182">
        <v>21</v>
      </c>
      <c r="C182" t="s">
        <v>2764</v>
      </c>
      <c r="D182">
        <v>17</v>
      </c>
    </row>
    <row r="183" spans="1:4" x14ac:dyDescent="0.55000000000000004">
      <c r="A183">
        <v>4833132914</v>
      </c>
      <c r="B183">
        <v>21</v>
      </c>
      <c r="C183" t="s">
        <v>2764</v>
      </c>
      <c r="D183">
        <v>1</v>
      </c>
    </row>
    <row r="184" spans="1:4" x14ac:dyDescent="0.55000000000000004">
      <c r="A184">
        <v>4834316681</v>
      </c>
      <c r="B184">
        <v>21</v>
      </c>
      <c r="C184" t="s">
        <v>2764</v>
      </c>
      <c r="D184">
        <v>12</v>
      </c>
    </row>
    <row r="185" spans="1:4" x14ac:dyDescent="0.55000000000000004">
      <c r="A185">
        <v>4834365979</v>
      </c>
      <c r="B185">
        <v>21</v>
      </c>
      <c r="C185" t="s">
        <v>2764</v>
      </c>
      <c r="D185">
        <v>13</v>
      </c>
    </row>
    <row r="186" spans="1:4" x14ac:dyDescent="0.55000000000000004">
      <c r="A186">
        <v>5130750057</v>
      </c>
      <c r="B186">
        <v>21</v>
      </c>
      <c r="C186" t="s">
        <v>2765</v>
      </c>
      <c r="D186">
        <v>4</v>
      </c>
    </row>
    <row r="187" spans="1:4" x14ac:dyDescent="0.55000000000000004">
      <c r="A187">
        <v>5130759633</v>
      </c>
      <c r="B187">
        <v>21</v>
      </c>
      <c r="C187" t="s">
        <v>2765</v>
      </c>
      <c r="D187">
        <v>8</v>
      </c>
    </row>
    <row r="188" spans="1:4" x14ac:dyDescent="0.55000000000000004">
      <c r="A188">
        <v>5130853790</v>
      </c>
      <c r="B188">
        <v>21</v>
      </c>
      <c r="C188" t="s">
        <v>2765</v>
      </c>
      <c r="D188">
        <v>1</v>
      </c>
    </row>
    <row r="189" spans="1:4" x14ac:dyDescent="0.55000000000000004">
      <c r="A189">
        <v>5130890041</v>
      </c>
      <c r="B189">
        <v>21</v>
      </c>
      <c r="C189" t="s">
        <v>2765</v>
      </c>
      <c r="D189">
        <v>2</v>
      </c>
    </row>
    <row r="190" spans="1:4" x14ac:dyDescent="0.55000000000000004">
      <c r="A190">
        <v>5131064477</v>
      </c>
      <c r="B190">
        <v>21</v>
      </c>
      <c r="C190" t="s">
        <v>2765</v>
      </c>
      <c r="D190">
        <v>6</v>
      </c>
    </row>
    <row r="191" spans="1:4" x14ac:dyDescent="0.55000000000000004">
      <c r="A191">
        <v>5131141865</v>
      </c>
      <c r="B191">
        <v>21</v>
      </c>
      <c r="C191" t="s">
        <v>2765</v>
      </c>
      <c r="D191">
        <v>16</v>
      </c>
    </row>
    <row r="192" spans="1:4" x14ac:dyDescent="0.55000000000000004">
      <c r="A192">
        <v>5131151636</v>
      </c>
      <c r="B192">
        <v>21</v>
      </c>
      <c r="C192" t="s">
        <v>2765</v>
      </c>
      <c r="D192">
        <v>9</v>
      </c>
    </row>
    <row r="193" spans="1:4" x14ac:dyDescent="0.55000000000000004">
      <c r="A193">
        <v>5131174102</v>
      </c>
      <c r="B193">
        <v>21</v>
      </c>
      <c r="C193" t="s">
        <v>2765</v>
      </c>
      <c r="D193">
        <v>10</v>
      </c>
    </row>
    <row r="194" spans="1:4" x14ac:dyDescent="0.55000000000000004">
      <c r="A194">
        <v>5131192968</v>
      </c>
      <c r="B194">
        <v>21</v>
      </c>
      <c r="C194" t="s">
        <v>2765</v>
      </c>
      <c r="D194">
        <v>11</v>
      </c>
    </row>
    <row r="195" spans="1:4" x14ac:dyDescent="0.55000000000000004">
      <c r="A195">
        <v>5131205787</v>
      </c>
      <c r="B195">
        <v>21</v>
      </c>
      <c r="C195" t="s">
        <v>2765</v>
      </c>
      <c r="D195">
        <v>5</v>
      </c>
    </row>
    <row r="196" spans="1:4" x14ac:dyDescent="0.55000000000000004">
      <c r="A196">
        <v>5131231529</v>
      </c>
      <c r="B196">
        <v>21</v>
      </c>
      <c r="C196" t="s">
        <v>2765</v>
      </c>
      <c r="D196">
        <v>12</v>
      </c>
    </row>
    <row r="197" spans="1:4" x14ac:dyDescent="0.55000000000000004">
      <c r="A197">
        <v>5131408723</v>
      </c>
      <c r="B197">
        <v>21</v>
      </c>
      <c r="C197" t="s">
        <v>2765</v>
      </c>
      <c r="D197">
        <v>13</v>
      </c>
    </row>
    <row r="198" spans="1:4" x14ac:dyDescent="0.55000000000000004">
      <c r="A198">
        <v>5131425993</v>
      </c>
      <c r="B198">
        <v>21</v>
      </c>
      <c r="C198" t="s">
        <v>2765</v>
      </c>
      <c r="D198">
        <v>14</v>
      </c>
    </row>
    <row r="199" spans="1:4" x14ac:dyDescent="0.55000000000000004">
      <c r="A199">
        <v>5131556310</v>
      </c>
      <c r="B199">
        <v>21</v>
      </c>
      <c r="C199" t="s">
        <v>2765</v>
      </c>
      <c r="D199">
        <v>15</v>
      </c>
    </row>
    <row r="200" spans="1:4" x14ac:dyDescent="0.55000000000000004">
      <c r="A200">
        <v>5131620334</v>
      </c>
      <c r="B200">
        <v>21</v>
      </c>
      <c r="C200" t="s">
        <v>2765</v>
      </c>
      <c r="D200">
        <v>3</v>
      </c>
    </row>
    <row r="201" spans="1:4" x14ac:dyDescent="0.55000000000000004">
      <c r="A201">
        <v>5131631173</v>
      </c>
      <c r="B201">
        <v>21</v>
      </c>
      <c r="C201" t="s">
        <v>2765</v>
      </c>
      <c r="D201">
        <v>17</v>
      </c>
    </row>
    <row r="202" spans="1:4" x14ac:dyDescent="0.55000000000000004">
      <c r="A202">
        <v>5132857566</v>
      </c>
      <c r="B202">
        <v>21</v>
      </c>
      <c r="C202" t="s">
        <v>2765</v>
      </c>
      <c r="D202">
        <v>7</v>
      </c>
    </row>
    <row r="203" spans="1:4" x14ac:dyDescent="0.55000000000000004">
      <c r="A203">
        <v>5430597305</v>
      </c>
      <c r="B203">
        <v>21</v>
      </c>
      <c r="C203" t="s">
        <v>2766</v>
      </c>
      <c r="D203">
        <v>8</v>
      </c>
    </row>
    <row r="204" spans="1:4" x14ac:dyDescent="0.55000000000000004">
      <c r="A204">
        <v>5430660500</v>
      </c>
      <c r="B204">
        <v>21</v>
      </c>
      <c r="C204" t="s">
        <v>2766</v>
      </c>
      <c r="D204">
        <v>6</v>
      </c>
    </row>
    <row r="205" spans="1:4" x14ac:dyDescent="0.55000000000000004">
      <c r="A205">
        <v>5430740420</v>
      </c>
      <c r="B205">
        <v>21</v>
      </c>
      <c r="C205" t="s">
        <v>2766</v>
      </c>
      <c r="D205">
        <v>4</v>
      </c>
    </row>
    <row r="206" spans="1:4" x14ac:dyDescent="0.55000000000000004">
      <c r="A206">
        <v>5430958802</v>
      </c>
      <c r="B206">
        <v>21</v>
      </c>
      <c r="C206" t="s">
        <v>2766</v>
      </c>
      <c r="D206">
        <v>16</v>
      </c>
    </row>
    <row r="207" spans="1:4" x14ac:dyDescent="0.55000000000000004">
      <c r="A207">
        <v>5431080881</v>
      </c>
      <c r="B207">
        <v>21</v>
      </c>
      <c r="C207" t="s">
        <v>2766</v>
      </c>
      <c r="D207">
        <v>12</v>
      </c>
    </row>
    <row r="208" spans="1:4" x14ac:dyDescent="0.55000000000000004">
      <c r="A208">
        <v>5431137324</v>
      </c>
      <c r="B208">
        <v>21</v>
      </c>
      <c r="C208" t="s">
        <v>2766</v>
      </c>
      <c r="D208">
        <v>14</v>
      </c>
    </row>
    <row r="209" spans="1:4" x14ac:dyDescent="0.55000000000000004">
      <c r="A209">
        <v>5431217354</v>
      </c>
      <c r="B209">
        <v>21</v>
      </c>
      <c r="C209" t="s">
        <v>2766</v>
      </c>
      <c r="D209">
        <v>17</v>
      </c>
    </row>
    <row r="210" spans="1:4" x14ac:dyDescent="0.55000000000000004">
      <c r="A210">
        <v>5431268330</v>
      </c>
      <c r="B210">
        <v>21</v>
      </c>
      <c r="C210" t="s">
        <v>2766</v>
      </c>
      <c r="D210">
        <v>5</v>
      </c>
    </row>
    <row r="211" spans="1:4" x14ac:dyDescent="0.55000000000000004">
      <c r="A211">
        <v>5431393525</v>
      </c>
      <c r="B211">
        <v>21</v>
      </c>
      <c r="C211" t="s">
        <v>2766</v>
      </c>
      <c r="D211">
        <v>15</v>
      </c>
    </row>
    <row r="212" spans="1:4" x14ac:dyDescent="0.55000000000000004">
      <c r="A212">
        <v>5431462736</v>
      </c>
      <c r="B212">
        <v>21</v>
      </c>
      <c r="C212" t="s">
        <v>2766</v>
      </c>
      <c r="D212">
        <v>3</v>
      </c>
    </row>
    <row r="213" spans="1:4" x14ac:dyDescent="0.55000000000000004">
      <c r="A213">
        <v>5431703141</v>
      </c>
      <c r="B213">
        <v>21</v>
      </c>
      <c r="C213" t="s">
        <v>2766</v>
      </c>
      <c r="D213">
        <v>13</v>
      </c>
    </row>
    <row r="214" spans="1:4" x14ac:dyDescent="0.55000000000000004">
      <c r="A214">
        <v>5431818627</v>
      </c>
      <c r="B214">
        <v>21</v>
      </c>
      <c r="C214" t="s">
        <v>2766</v>
      </c>
      <c r="D214">
        <v>9</v>
      </c>
    </row>
    <row r="215" spans="1:4" x14ac:dyDescent="0.55000000000000004">
      <c r="A215">
        <v>5431861868</v>
      </c>
      <c r="B215">
        <v>21</v>
      </c>
      <c r="C215" t="s">
        <v>2766</v>
      </c>
      <c r="D215">
        <v>2</v>
      </c>
    </row>
    <row r="216" spans="1:4" x14ac:dyDescent="0.55000000000000004">
      <c r="A216">
        <v>5432433730</v>
      </c>
      <c r="B216">
        <v>21</v>
      </c>
      <c r="C216" t="s">
        <v>2766</v>
      </c>
      <c r="D216">
        <v>1</v>
      </c>
    </row>
    <row r="217" spans="1:4" x14ac:dyDescent="0.55000000000000004">
      <c r="A217">
        <v>5432828297</v>
      </c>
      <c r="B217">
        <v>21</v>
      </c>
      <c r="C217" t="s">
        <v>2766</v>
      </c>
      <c r="D217">
        <v>7</v>
      </c>
    </row>
    <row r="218" spans="1:4" x14ac:dyDescent="0.55000000000000004">
      <c r="A218">
        <v>5433049304</v>
      </c>
      <c r="B218">
        <v>21</v>
      </c>
      <c r="C218" t="s">
        <v>2766</v>
      </c>
      <c r="D218">
        <v>11</v>
      </c>
    </row>
    <row r="219" spans="1:4" x14ac:dyDescent="0.55000000000000004">
      <c r="A219">
        <v>5433060302</v>
      </c>
      <c r="B219">
        <v>21</v>
      </c>
      <c r="C219" t="s">
        <v>2766</v>
      </c>
      <c r="D219">
        <v>10</v>
      </c>
    </row>
    <row r="220" spans="1:4" x14ac:dyDescent="0.55000000000000004">
      <c r="A220">
        <v>5730711225</v>
      </c>
      <c r="B220">
        <v>21</v>
      </c>
      <c r="C220" t="s">
        <v>2767</v>
      </c>
      <c r="D220">
        <v>4</v>
      </c>
    </row>
    <row r="221" spans="1:4" x14ac:dyDescent="0.55000000000000004">
      <c r="A221">
        <v>5730858199</v>
      </c>
      <c r="B221">
        <v>21</v>
      </c>
      <c r="C221" t="s">
        <v>2767</v>
      </c>
      <c r="D221">
        <v>14</v>
      </c>
    </row>
    <row r="222" spans="1:4" x14ac:dyDescent="0.55000000000000004">
      <c r="A222">
        <v>5730929625</v>
      </c>
      <c r="B222">
        <v>21</v>
      </c>
      <c r="C222" t="s">
        <v>2767</v>
      </c>
      <c r="D222">
        <v>16</v>
      </c>
    </row>
    <row r="223" spans="1:4" x14ac:dyDescent="0.55000000000000004">
      <c r="A223">
        <v>5730990515</v>
      </c>
      <c r="B223">
        <v>21</v>
      </c>
      <c r="C223" t="s">
        <v>2767</v>
      </c>
      <c r="D223">
        <v>8</v>
      </c>
    </row>
    <row r="224" spans="1:4" x14ac:dyDescent="0.55000000000000004">
      <c r="A224">
        <v>5731285247</v>
      </c>
      <c r="B224">
        <v>21</v>
      </c>
      <c r="C224" t="s">
        <v>2767</v>
      </c>
      <c r="D224">
        <v>12</v>
      </c>
    </row>
    <row r="225" spans="1:4" x14ac:dyDescent="0.55000000000000004">
      <c r="A225">
        <v>5731294140</v>
      </c>
      <c r="B225">
        <v>21</v>
      </c>
      <c r="C225" t="s">
        <v>2767</v>
      </c>
      <c r="D225">
        <v>17</v>
      </c>
    </row>
    <row r="226" spans="1:4" x14ac:dyDescent="0.55000000000000004">
      <c r="A226">
        <v>5731622755</v>
      </c>
      <c r="B226">
        <v>21</v>
      </c>
      <c r="C226" t="s">
        <v>2767</v>
      </c>
      <c r="D226">
        <v>9</v>
      </c>
    </row>
    <row r="227" spans="1:4" x14ac:dyDescent="0.55000000000000004">
      <c r="A227">
        <v>5731857524</v>
      </c>
      <c r="B227">
        <v>21</v>
      </c>
      <c r="C227" t="s">
        <v>2767</v>
      </c>
      <c r="D227">
        <v>2</v>
      </c>
    </row>
    <row r="228" spans="1:4" x14ac:dyDescent="0.55000000000000004">
      <c r="A228">
        <v>5731883635</v>
      </c>
      <c r="B228">
        <v>21</v>
      </c>
      <c r="C228" t="s">
        <v>2767</v>
      </c>
      <c r="D228">
        <v>6</v>
      </c>
    </row>
    <row r="229" spans="1:4" x14ac:dyDescent="0.55000000000000004">
      <c r="A229">
        <v>5731891911</v>
      </c>
      <c r="B229">
        <v>21</v>
      </c>
      <c r="C229" t="s">
        <v>2767</v>
      </c>
      <c r="D229">
        <v>15</v>
      </c>
    </row>
    <row r="230" spans="1:4" x14ac:dyDescent="0.55000000000000004">
      <c r="A230">
        <v>5731917267</v>
      </c>
      <c r="B230">
        <v>21</v>
      </c>
      <c r="C230" t="s">
        <v>2767</v>
      </c>
      <c r="D230">
        <v>1</v>
      </c>
    </row>
    <row r="231" spans="1:4" x14ac:dyDescent="0.55000000000000004">
      <c r="A231">
        <v>5733475665</v>
      </c>
      <c r="B231">
        <v>21</v>
      </c>
      <c r="C231" t="s">
        <v>2767</v>
      </c>
      <c r="D231">
        <v>13</v>
      </c>
    </row>
    <row r="232" spans="1:4" x14ac:dyDescent="0.55000000000000004">
      <c r="A232">
        <v>5733966868</v>
      </c>
      <c r="B232">
        <v>21</v>
      </c>
      <c r="C232" t="s">
        <v>2767</v>
      </c>
      <c r="D232">
        <v>11</v>
      </c>
    </row>
    <row r="233" spans="1:4" x14ac:dyDescent="0.55000000000000004">
      <c r="A233">
        <v>5734346894</v>
      </c>
      <c r="B233">
        <v>21</v>
      </c>
      <c r="C233" t="s">
        <v>2767</v>
      </c>
      <c r="D233">
        <v>7</v>
      </c>
    </row>
    <row r="234" spans="1:4" x14ac:dyDescent="0.55000000000000004">
      <c r="A234">
        <v>5734373742</v>
      </c>
      <c r="B234">
        <v>21</v>
      </c>
      <c r="C234" t="s">
        <v>2767</v>
      </c>
      <c r="D234">
        <v>10</v>
      </c>
    </row>
    <row r="235" spans="1:4" x14ac:dyDescent="0.55000000000000004">
      <c r="A235">
        <v>5736974360</v>
      </c>
      <c r="B235">
        <v>21</v>
      </c>
      <c r="C235" t="s">
        <v>2767</v>
      </c>
      <c r="D235">
        <v>5</v>
      </c>
    </row>
    <row r="236" spans="1:4" x14ac:dyDescent="0.55000000000000004">
      <c r="A236">
        <v>6030697192</v>
      </c>
      <c r="B236">
        <v>21</v>
      </c>
      <c r="C236" t="s">
        <v>2768</v>
      </c>
      <c r="D236">
        <v>2</v>
      </c>
    </row>
    <row r="237" spans="1:4" x14ac:dyDescent="0.55000000000000004">
      <c r="A237">
        <v>6030778592</v>
      </c>
      <c r="B237">
        <v>21</v>
      </c>
      <c r="C237" t="s">
        <v>2768</v>
      </c>
      <c r="D237">
        <v>4</v>
      </c>
    </row>
    <row r="238" spans="1:4" x14ac:dyDescent="0.55000000000000004">
      <c r="A238">
        <v>6030800695</v>
      </c>
      <c r="B238">
        <v>21</v>
      </c>
      <c r="C238" t="s">
        <v>2768</v>
      </c>
      <c r="D238">
        <v>1</v>
      </c>
    </row>
    <row r="239" spans="1:4" x14ac:dyDescent="0.55000000000000004">
      <c r="A239">
        <v>6031014054</v>
      </c>
      <c r="B239">
        <v>21</v>
      </c>
      <c r="C239" t="s">
        <v>2768</v>
      </c>
      <c r="D239">
        <v>12</v>
      </c>
    </row>
    <row r="240" spans="1:4" x14ac:dyDescent="0.55000000000000004">
      <c r="A240">
        <v>6031325440</v>
      </c>
      <c r="B240">
        <v>21</v>
      </c>
      <c r="C240" t="s">
        <v>2768</v>
      </c>
      <c r="D240">
        <v>5</v>
      </c>
    </row>
    <row r="241" spans="1:4" x14ac:dyDescent="0.55000000000000004">
      <c r="A241">
        <v>6031515037</v>
      </c>
      <c r="B241">
        <v>21</v>
      </c>
      <c r="C241" t="s">
        <v>2768</v>
      </c>
      <c r="D241">
        <v>17</v>
      </c>
    </row>
    <row r="242" spans="1:4" x14ac:dyDescent="0.55000000000000004">
      <c r="A242">
        <v>6031629777</v>
      </c>
      <c r="B242">
        <v>21</v>
      </c>
      <c r="C242" t="s">
        <v>2768</v>
      </c>
      <c r="D242">
        <v>8</v>
      </c>
    </row>
    <row r="243" spans="1:4" x14ac:dyDescent="0.55000000000000004">
      <c r="A243">
        <v>6031708920</v>
      </c>
      <c r="B243">
        <v>21</v>
      </c>
      <c r="C243" t="s">
        <v>2768</v>
      </c>
      <c r="D243">
        <v>9</v>
      </c>
    </row>
    <row r="244" spans="1:4" x14ac:dyDescent="0.55000000000000004">
      <c r="A244">
        <v>6031745154</v>
      </c>
      <c r="B244">
        <v>21</v>
      </c>
      <c r="C244" t="s">
        <v>2768</v>
      </c>
      <c r="D244">
        <v>14</v>
      </c>
    </row>
    <row r="245" spans="1:4" x14ac:dyDescent="0.55000000000000004">
      <c r="A245">
        <v>6032335468</v>
      </c>
      <c r="B245">
        <v>21</v>
      </c>
      <c r="C245" t="s">
        <v>2768</v>
      </c>
      <c r="D245">
        <v>15</v>
      </c>
    </row>
    <row r="246" spans="1:4" x14ac:dyDescent="0.55000000000000004">
      <c r="A246">
        <v>6032735432</v>
      </c>
      <c r="B246">
        <v>21</v>
      </c>
      <c r="C246" t="s">
        <v>2768</v>
      </c>
      <c r="D246">
        <v>6</v>
      </c>
    </row>
    <row r="247" spans="1:4" x14ac:dyDescent="0.55000000000000004">
      <c r="A247">
        <v>6032770095</v>
      </c>
      <c r="B247">
        <v>21</v>
      </c>
      <c r="C247" t="s">
        <v>2768</v>
      </c>
      <c r="D247">
        <v>3</v>
      </c>
    </row>
    <row r="248" spans="1:4" x14ac:dyDescent="0.55000000000000004">
      <c r="A248">
        <v>6032779851</v>
      </c>
      <c r="B248">
        <v>21</v>
      </c>
      <c r="C248" t="s">
        <v>2768</v>
      </c>
      <c r="D248">
        <v>16</v>
      </c>
    </row>
    <row r="249" spans="1:4" x14ac:dyDescent="0.55000000000000004">
      <c r="A249">
        <v>6032808604</v>
      </c>
      <c r="B249">
        <v>21</v>
      </c>
      <c r="C249" t="s">
        <v>2768</v>
      </c>
      <c r="D249">
        <v>7</v>
      </c>
    </row>
    <row r="250" spans="1:4" x14ac:dyDescent="0.55000000000000004">
      <c r="A250">
        <v>6033061009</v>
      </c>
      <c r="B250">
        <v>21</v>
      </c>
      <c r="C250" t="s">
        <v>2768</v>
      </c>
      <c r="D250">
        <v>11</v>
      </c>
    </row>
    <row r="251" spans="1:4" x14ac:dyDescent="0.55000000000000004">
      <c r="A251">
        <v>6033349982</v>
      </c>
      <c r="B251">
        <v>21</v>
      </c>
      <c r="C251" t="s">
        <v>2768</v>
      </c>
      <c r="D251">
        <v>13</v>
      </c>
    </row>
    <row r="252" spans="1:4" x14ac:dyDescent="0.55000000000000004">
      <c r="A252">
        <v>6033931828</v>
      </c>
      <c r="B252">
        <v>21</v>
      </c>
      <c r="C252" t="s">
        <v>2768</v>
      </c>
      <c r="D252">
        <v>10</v>
      </c>
    </row>
    <row r="253" spans="1:4" x14ac:dyDescent="0.55000000000000004">
      <c r="A253">
        <v>6330442079</v>
      </c>
      <c r="B253">
        <v>21</v>
      </c>
      <c r="C253" t="s">
        <v>2769</v>
      </c>
      <c r="D253">
        <v>8</v>
      </c>
    </row>
    <row r="254" spans="1:4" x14ac:dyDescent="0.55000000000000004">
      <c r="A254">
        <v>6330871706</v>
      </c>
      <c r="B254">
        <v>21</v>
      </c>
      <c r="C254" t="s">
        <v>2769</v>
      </c>
      <c r="D254">
        <v>16</v>
      </c>
    </row>
    <row r="255" spans="1:4" x14ac:dyDescent="0.55000000000000004">
      <c r="A255">
        <v>6330934763</v>
      </c>
      <c r="B255">
        <v>21</v>
      </c>
      <c r="C255" t="s">
        <v>2769</v>
      </c>
      <c r="D255">
        <v>14</v>
      </c>
    </row>
    <row r="256" spans="1:4" x14ac:dyDescent="0.55000000000000004">
      <c r="A256">
        <v>6330965510</v>
      </c>
      <c r="B256">
        <v>21</v>
      </c>
      <c r="C256" t="s">
        <v>2769</v>
      </c>
      <c r="D256">
        <v>12</v>
      </c>
    </row>
    <row r="257" spans="1:4" x14ac:dyDescent="0.55000000000000004">
      <c r="A257">
        <v>6331031277</v>
      </c>
      <c r="B257">
        <v>21</v>
      </c>
      <c r="C257" t="s">
        <v>2769</v>
      </c>
      <c r="D257">
        <v>1</v>
      </c>
    </row>
    <row r="258" spans="1:4" x14ac:dyDescent="0.55000000000000004">
      <c r="A258">
        <v>6331216693</v>
      </c>
      <c r="B258">
        <v>21</v>
      </c>
      <c r="C258" t="s">
        <v>2769</v>
      </c>
      <c r="D258">
        <v>17</v>
      </c>
    </row>
    <row r="259" spans="1:4" x14ac:dyDescent="0.55000000000000004">
      <c r="A259">
        <v>6331241229</v>
      </c>
      <c r="B259">
        <v>21</v>
      </c>
      <c r="C259" t="s">
        <v>2769</v>
      </c>
      <c r="D259">
        <v>6</v>
      </c>
    </row>
    <row r="260" spans="1:4" x14ac:dyDescent="0.55000000000000004">
      <c r="A260">
        <v>6331285411</v>
      </c>
      <c r="B260">
        <v>21</v>
      </c>
      <c r="C260" t="s">
        <v>2769</v>
      </c>
      <c r="D260">
        <v>9</v>
      </c>
    </row>
    <row r="261" spans="1:4" x14ac:dyDescent="0.55000000000000004">
      <c r="A261">
        <v>6331334537</v>
      </c>
      <c r="B261">
        <v>21</v>
      </c>
      <c r="C261" t="s">
        <v>2769</v>
      </c>
      <c r="D261">
        <v>3</v>
      </c>
    </row>
    <row r="262" spans="1:4" x14ac:dyDescent="0.55000000000000004">
      <c r="A262">
        <v>6331367589</v>
      </c>
      <c r="B262">
        <v>21</v>
      </c>
      <c r="C262" t="s">
        <v>2769</v>
      </c>
      <c r="D262">
        <v>4</v>
      </c>
    </row>
    <row r="263" spans="1:4" x14ac:dyDescent="0.55000000000000004">
      <c r="A263">
        <v>6331379210</v>
      </c>
      <c r="B263">
        <v>21</v>
      </c>
      <c r="C263" t="s">
        <v>2769</v>
      </c>
      <c r="D263">
        <v>5</v>
      </c>
    </row>
    <row r="264" spans="1:4" x14ac:dyDescent="0.55000000000000004">
      <c r="A264">
        <v>6332481642</v>
      </c>
      <c r="B264">
        <v>21</v>
      </c>
      <c r="C264" t="s">
        <v>2769</v>
      </c>
      <c r="D264">
        <v>15</v>
      </c>
    </row>
    <row r="265" spans="1:4" x14ac:dyDescent="0.55000000000000004">
      <c r="A265">
        <v>6332493396</v>
      </c>
      <c r="B265">
        <v>21</v>
      </c>
      <c r="C265" t="s">
        <v>2769</v>
      </c>
      <c r="D265">
        <v>2</v>
      </c>
    </row>
    <row r="266" spans="1:4" x14ac:dyDescent="0.55000000000000004">
      <c r="A266">
        <v>6332732108</v>
      </c>
      <c r="B266">
        <v>21</v>
      </c>
      <c r="C266" t="s">
        <v>2769</v>
      </c>
      <c r="D266">
        <v>11</v>
      </c>
    </row>
    <row r="267" spans="1:4" x14ac:dyDescent="0.55000000000000004">
      <c r="A267">
        <v>6333095685</v>
      </c>
      <c r="B267">
        <v>21</v>
      </c>
      <c r="C267" t="s">
        <v>2769</v>
      </c>
      <c r="D267">
        <v>7</v>
      </c>
    </row>
    <row r="268" spans="1:4" x14ac:dyDescent="0.55000000000000004">
      <c r="A268">
        <v>6333262836</v>
      </c>
      <c r="B268">
        <v>21</v>
      </c>
      <c r="C268" t="s">
        <v>2769</v>
      </c>
      <c r="D268">
        <v>13</v>
      </c>
    </row>
    <row r="269" spans="1:4" x14ac:dyDescent="0.55000000000000004">
      <c r="A269">
        <v>6333348385</v>
      </c>
      <c r="B269">
        <v>21</v>
      </c>
      <c r="C269" t="s">
        <v>2769</v>
      </c>
      <c r="D269">
        <v>10</v>
      </c>
    </row>
    <row r="270" spans="1:4" x14ac:dyDescent="0.55000000000000004">
      <c r="A270">
        <v>6630622110</v>
      </c>
      <c r="B270">
        <v>21</v>
      </c>
      <c r="C270" t="s">
        <v>2770</v>
      </c>
      <c r="D270">
        <v>8</v>
      </c>
    </row>
    <row r="271" spans="1:4" x14ac:dyDescent="0.55000000000000004">
      <c r="A271">
        <v>6630643100</v>
      </c>
      <c r="B271">
        <v>21</v>
      </c>
      <c r="C271" t="s">
        <v>2770</v>
      </c>
      <c r="D271">
        <v>2</v>
      </c>
    </row>
    <row r="272" spans="1:4" x14ac:dyDescent="0.55000000000000004">
      <c r="A272">
        <v>6630730029</v>
      </c>
      <c r="B272">
        <v>21</v>
      </c>
      <c r="C272" t="s">
        <v>2770</v>
      </c>
      <c r="D272">
        <v>4</v>
      </c>
    </row>
    <row r="273" spans="1:4" x14ac:dyDescent="0.55000000000000004">
      <c r="A273">
        <v>6630861895</v>
      </c>
      <c r="B273">
        <v>21</v>
      </c>
      <c r="C273" t="s">
        <v>2770</v>
      </c>
      <c r="D273">
        <v>6</v>
      </c>
    </row>
    <row r="274" spans="1:4" x14ac:dyDescent="0.55000000000000004">
      <c r="A274">
        <v>6630877107</v>
      </c>
      <c r="B274">
        <v>21</v>
      </c>
      <c r="C274" t="s">
        <v>2770</v>
      </c>
      <c r="D274">
        <v>1</v>
      </c>
    </row>
    <row r="275" spans="1:4" x14ac:dyDescent="0.55000000000000004">
      <c r="A275">
        <v>6630905741</v>
      </c>
      <c r="B275">
        <v>21</v>
      </c>
      <c r="C275" t="s">
        <v>2770</v>
      </c>
      <c r="D275">
        <v>14</v>
      </c>
    </row>
    <row r="276" spans="1:4" x14ac:dyDescent="0.55000000000000004">
      <c r="A276">
        <v>6631082919</v>
      </c>
      <c r="B276">
        <v>21</v>
      </c>
      <c r="C276" t="s">
        <v>2770</v>
      </c>
      <c r="D276">
        <v>16</v>
      </c>
    </row>
    <row r="277" spans="1:4" x14ac:dyDescent="0.55000000000000004">
      <c r="A277">
        <v>6631140969</v>
      </c>
      <c r="B277">
        <v>21</v>
      </c>
      <c r="C277" t="s">
        <v>2770</v>
      </c>
      <c r="D277">
        <v>9</v>
      </c>
    </row>
    <row r="278" spans="1:4" x14ac:dyDescent="0.55000000000000004">
      <c r="A278">
        <v>6631161751</v>
      </c>
      <c r="B278">
        <v>21</v>
      </c>
      <c r="C278" t="s">
        <v>2770</v>
      </c>
      <c r="D278">
        <v>5</v>
      </c>
    </row>
    <row r="279" spans="1:4" x14ac:dyDescent="0.55000000000000004">
      <c r="A279">
        <v>6631190983</v>
      </c>
      <c r="B279">
        <v>21</v>
      </c>
      <c r="C279" t="s">
        <v>2770</v>
      </c>
      <c r="D279">
        <v>15</v>
      </c>
    </row>
    <row r="280" spans="1:4" x14ac:dyDescent="0.55000000000000004">
      <c r="A280">
        <v>6631313171</v>
      </c>
      <c r="B280">
        <v>21</v>
      </c>
      <c r="C280" t="s">
        <v>2770</v>
      </c>
      <c r="D280">
        <v>3</v>
      </c>
    </row>
    <row r="281" spans="1:4" x14ac:dyDescent="0.55000000000000004">
      <c r="A281">
        <v>6631561484</v>
      </c>
      <c r="B281">
        <v>21</v>
      </c>
      <c r="C281" t="s">
        <v>2770</v>
      </c>
      <c r="D281">
        <v>12</v>
      </c>
    </row>
    <row r="282" spans="1:4" x14ac:dyDescent="0.55000000000000004">
      <c r="A282">
        <v>6633008462</v>
      </c>
      <c r="B282">
        <v>21</v>
      </c>
      <c r="C282" t="s">
        <v>2770</v>
      </c>
      <c r="D282">
        <v>10</v>
      </c>
    </row>
    <row r="283" spans="1:4" x14ac:dyDescent="0.55000000000000004">
      <c r="A283">
        <v>6633048865</v>
      </c>
      <c r="B283">
        <v>21</v>
      </c>
      <c r="C283" t="s">
        <v>2770</v>
      </c>
      <c r="D283">
        <v>11</v>
      </c>
    </row>
    <row r="284" spans="1:4" x14ac:dyDescent="0.55000000000000004">
      <c r="A284">
        <v>6633111407</v>
      </c>
      <c r="B284">
        <v>21</v>
      </c>
      <c r="C284" t="s">
        <v>2770</v>
      </c>
      <c r="D284">
        <v>7</v>
      </c>
    </row>
    <row r="285" spans="1:4" x14ac:dyDescent="0.55000000000000004">
      <c r="A285">
        <v>6633358807</v>
      </c>
      <c r="B285">
        <v>21</v>
      </c>
      <c r="C285" t="s">
        <v>2770</v>
      </c>
      <c r="D285">
        <v>13</v>
      </c>
    </row>
    <row r="286" spans="1:4" x14ac:dyDescent="0.55000000000000004">
      <c r="A286">
        <v>6930528291</v>
      </c>
      <c r="B286">
        <v>21</v>
      </c>
      <c r="C286" t="s">
        <v>2771</v>
      </c>
      <c r="D286">
        <v>8</v>
      </c>
    </row>
    <row r="287" spans="1:4" x14ac:dyDescent="0.55000000000000004">
      <c r="A287">
        <v>6930602896</v>
      </c>
      <c r="B287">
        <v>21</v>
      </c>
      <c r="C287" t="s">
        <v>2771</v>
      </c>
      <c r="D287">
        <v>2</v>
      </c>
    </row>
    <row r="288" spans="1:4" x14ac:dyDescent="0.55000000000000004">
      <c r="A288">
        <v>6930701071</v>
      </c>
      <c r="B288">
        <v>21</v>
      </c>
      <c r="C288" t="s">
        <v>2771</v>
      </c>
      <c r="D288">
        <v>4</v>
      </c>
    </row>
    <row r="289" spans="1:4" x14ac:dyDescent="0.55000000000000004">
      <c r="A289">
        <v>6930799654</v>
      </c>
      <c r="B289">
        <v>21</v>
      </c>
      <c r="C289" t="s">
        <v>2771</v>
      </c>
      <c r="D289">
        <v>1</v>
      </c>
    </row>
    <row r="290" spans="1:4" x14ac:dyDescent="0.55000000000000004">
      <c r="A290">
        <v>6931036943</v>
      </c>
      <c r="B290">
        <v>21</v>
      </c>
      <c r="C290" t="s">
        <v>2771</v>
      </c>
      <c r="D290">
        <v>15</v>
      </c>
    </row>
    <row r="291" spans="1:4" x14ac:dyDescent="0.55000000000000004">
      <c r="A291">
        <v>6931121475</v>
      </c>
      <c r="B291">
        <v>21</v>
      </c>
      <c r="C291" t="s">
        <v>2771</v>
      </c>
      <c r="D291">
        <v>14</v>
      </c>
    </row>
    <row r="292" spans="1:4" x14ac:dyDescent="0.55000000000000004">
      <c r="A292">
        <v>6931132847</v>
      </c>
      <c r="B292">
        <v>21</v>
      </c>
      <c r="C292" t="s">
        <v>2771</v>
      </c>
      <c r="D292">
        <v>5</v>
      </c>
    </row>
    <row r="293" spans="1:4" x14ac:dyDescent="0.55000000000000004">
      <c r="A293">
        <v>6931168234</v>
      </c>
      <c r="B293">
        <v>21</v>
      </c>
      <c r="C293" t="s">
        <v>2771</v>
      </c>
      <c r="D293">
        <v>17</v>
      </c>
    </row>
    <row r="294" spans="1:4" x14ac:dyDescent="0.55000000000000004">
      <c r="A294">
        <v>6931214143</v>
      </c>
      <c r="B294">
        <v>21</v>
      </c>
      <c r="C294" t="s">
        <v>2771</v>
      </c>
      <c r="D294">
        <v>6</v>
      </c>
    </row>
    <row r="295" spans="1:4" x14ac:dyDescent="0.55000000000000004">
      <c r="A295">
        <v>6931292091</v>
      </c>
      <c r="B295">
        <v>21</v>
      </c>
      <c r="C295" t="s">
        <v>2771</v>
      </c>
      <c r="D295">
        <v>12</v>
      </c>
    </row>
    <row r="296" spans="1:4" x14ac:dyDescent="0.55000000000000004">
      <c r="A296">
        <v>6931361945</v>
      </c>
      <c r="B296">
        <v>21</v>
      </c>
      <c r="C296" t="s">
        <v>2771</v>
      </c>
      <c r="D296">
        <v>9</v>
      </c>
    </row>
    <row r="297" spans="1:4" x14ac:dyDescent="0.55000000000000004">
      <c r="A297">
        <v>6931372821</v>
      </c>
      <c r="B297">
        <v>21</v>
      </c>
      <c r="C297" t="s">
        <v>2771</v>
      </c>
      <c r="D297">
        <v>3</v>
      </c>
    </row>
    <row r="298" spans="1:4" x14ac:dyDescent="0.55000000000000004">
      <c r="A298">
        <v>6931460945</v>
      </c>
      <c r="B298">
        <v>21</v>
      </c>
      <c r="C298" t="s">
        <v>2771</v>
      </c>
      <c r="D298">
        <v>16</v>
      </c>
    </row>
    <row r="299" spans="1:4" x14ac:dyDescent="0.55000000000000004">
      <c r="A299">
        <v>6932625505</v>
      </c>
      <c r="B299">
        <v>21</v>
      </c>
      <c r="C299" t="s">
        <v>2771</v>
      </c>
      <c r="D299">
        <v>11</v>
      </c>
    </row>
    <row r="300" spans="1:4" x14ac:dyDescent="0.55000000000000004">
      <c r="A300">
        <v>6932950480</v>
      </c>
      <c r="B300">
        <v>21</v>
      </c>
      <c r="C300" t="s">
        <v>2771</v>
      </c>
      <c r="D300">
        <v>10</v>
      </c>
    </row>
    <row r="301" spans="1:4" x14ac:dyDescent="0.55000000000000004">
      <c r="A301">
        <v>6933313620</v>
      </c>
      <c r="B301">
        <v>21</v>
      </c>
      <c r="C301" t="s">
        <v>2771</v>
      </c>
      <c r="D301">
        <v>7</v>
      </c>
    </row>
    <row r="302" spans="1:4" x14ac:dyDescent="0.55000000000000004">
      <c r="A302">
        <v>6933541038</v>
      </c>
      <c r="B302">
        <v>21</v>
      </c>
      <c r="C302" t="s">
        <v>2771</v>
      </c>
      <c r="D302">
        <v>13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7D80-A25E-47D4-8E92-29FC6218CCB9}">
  <sheetPr filterMode="1"/>
  <dimension ref="A1:AD392"/>
  <sheetViews>
    <sheetView workbookViewId="0">
      <selection activeCell="G16" sqref="G16:J387"/>
    </sheetView>
  </sheetViews>
  <sheetFormatPr baseColWidth="10" defaultRowHeight="14.4" x14ac:dyDescent="0.55000000000000004"/>
  <sheetData>
    <row r="1" spans="1:30" x14ac:dyDescent="0.55000000000000004">
      <c r="A1" t="s">
        <v>2745</v>
      </c>
      <c r="B1" t="s">
        <v>2746</v>
      </c>
      <c r="C1" t="s">
        <v>2858</v>
      </c>
      <c r="E1" t="s">
        <v>2859</v>
      </c>
      <c r="F1" t="s">
        <v>2860</v>
      </c>
      <c r="G1" t="s">
        <v>2861</v>
      </c>
      <c r="H1" t="s">
        <v>2862</v>
      </c>
      <c r="I1" t="s">
        <v>2863</v>
      </c>
      <c r="J1" t="s">
        <v>2864</v>
      </c>
      <c r="K1" t="s">
        <v>2865</v>
      </c>
      <c r="L1" t="s">
        <v>2866</v>
      </c>
      <c r="M1" t="s">
        <v>2867</v>
      </c>
      <c r="N1" t="s">
        <v>2868</v>
      </c>
      <c r="O1" t="s">
        <v>2869</v>
      </c>
      <c r="P1" t="s">
        <v>2870</v>
      </c>
      <c r="Q1" t="s">
        <v>2871</v>
      </c>
      <c r="R1" t="s">
        <v>2872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2775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2776</v>
      </c>
      <c r="T2" s="5">
        <v>1.0999999999999999E-2</v>
      </c>
      <c r="U2" t="s">
        <v>2777</v>
      </c>
      <c r="V2" s="5">
        <v>1.0999999999999999E-2</v>
      </c>
      <c r="W2" t="s">
        <v>2778</v>
      </c>
      <c r="X2" s="5">
        <v>2E-3</v>
      </c>
      <c r="Y2" t="s">
        <v>2777</v>
      </c>
      <c r="Z2" s="5">
        <v>2E-3</v>
      </c>
      <c r="AA2" t="s">
        <v>2779</v>
      </c>
      <c r="AB2" s="5">
        <v>8.8999999999999999E-3</v>
      </c>
      <c r="AC2" t="s">
        <v>2777</v>
      </c>
      <c r="AD2" t="s">
        <v>2780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2775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2776</v>
      </c>
      <c r="T3" s="5">
        <v>1.18E-2</v>
      </c>
      <c r="U3" t="s">
        <v>2777</v>
      </c>
      <c r="V3" s="5">
        <v>1.18E-2</v>
      </c>
      <c r="W3" t="s">
        <v>2778</v>
      </c>
      <c r="X3" s="5">
        <v>3.0999999999999999E-3</v>
      </c>
      <c r="Y3" t="s">
        <v>2777</v>
      </c>
      <c r="Z3" s="5">
        <v>3.0999999999999999E-3</v>
      </c>
      <c r="AA3" t="s">
        <v>2779</v>
      </c>
      <c r="AB3" s="5">
        <v>8.6999999999999994E-3</v>
      </c>
      <c r="AC3" t="s">
        <v>2777</v>
      </c>
      <c r="AD3" t="s">
        <v>2781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2775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2776</v>
      </c>
      <c r="T4" s="5">
        <v>1.21E-2</v>
      </c>
      <c r="U4" t="s">
        <v>2777</v>
      </c>
      <c r="V4" s="5">
        <v>1.21E-2</v>
      </c>
      <c r="W4" t="s">
        <v>2778</v>
      </c>
      <c r="X4" s="5">
        <v>3.8E-3</v>
      </c>
      <c r="Y4" t="s">
        <v>2777</v>
      </c>
      <c r="Z4" s="5">
        <v>3.8E-3</v>
      </c>
      <c r="AA4" t="s">
        <v>2779</v>
      </c>
      <c r="AB4" s="5">
        <v>8.3000000000000001E-3</v>
      </c>
      <c r="AC4" t="s">
        <v>2777</v>
      </c>
      <c r="AD4" t="s">
        <v>2782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2775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2776</v>
      </c>
      <c r="T5" s="5">
        <v>1.2999999999999999E-2</v>
      </c>
      <c r="U5" t="s">
        <v>2777</v>
      </c>
      <c r="V5" s="5">
        <v>1.2999999999999999E-2</v>
      </c>
      <c r="W5" t="s">
        <v>2778</v>
      </c>
      <c r="X5" s="5">
        <v>3.3E-3</v>
      </c>
      <c r="Y5" t="s">
        <v>2777</v>
      </c>
      <c r="Z5" s="5">
        <v>3.3E-3</v>
      </c>
      <c r="AA5" t="s">
        <v>2779</v>
      </c>
      <c r="AB5" s="5">
        <v>9.7000000000000003E-3</v>
      </c>
      <c r="AC5" t="s">
        <v>2777</v>
      </c>
      <c r="AD5" t="s">
        <v>2783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2775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2776</v>
      </c>
      <c r="T6" s="5">
        <v>8.2000000000000007E-3</v>
      </c>
      <c r="U6" t="s">
        <v>2777</v>
      </c>
      <c r="V6" s="5">
        <v>8.2000000000000007E-3</v>
      </c>
      <c r="W6" t="s">
        <v>2778</v>
      </c>
      <c r="X6" s="5">
        <v>1.2999999999999999E-3</v>
      </c>
      <c r="Y6" t="s">
        <v>2777</v>
      </c>
      <c r="Z6" s="5">
        <v>1.2999999999999999E-3</v>
      </c>
      <c r="AA6" t="s">
        <v>2779</v>
      </c>
      <c r="AB6" s="5">
        <v>6.7999999999999996E-3</v>
      </c>
      <c r="AC6" t="s">
        <v>2777</v>
      </c>
      <c r="AD6" t="s">
        <v>2784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2775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2776</v>
      </c>
      <c r="T7" s="5">
        <v>1.24E-2</v>
      </c>
      <c r="U7" t="s">
        <v>2777</v>
      </c>
      <c r="V7" s="5">
        <v>1.24E-2</v>
      </c>
      <c r="W7" t="s">
        <v>2778</v>
      </c>
      <c r="X7" s="5">
        <v>2.5000000000000001E-3</v>
      </c>
      <c r="Y7" t="s">
        <v>2777</v>
      </c>
      <c r="Z7" s="5">
        <v>2.5000000000000001E-3</v>
      </c>
      <c r="AA7" t="s">
        <v>2779</v>
      </c>
      <c r="AB7" s="5">
        <v>9.7999999999999997E-3</v>
      </c>
      <c r="AC7" t="s">
        <v>2777</v>
      </c>
      <c r="AD7" t="s">
        <v>2785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2775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2776</v>
      </c>
      <c r="T8" s="5">
        <v>1.2E-2</v>
      </c>
      <c r="U8" t="s">
        <v>2777</v>
      </c>
      <c r="V8" s="5">
        <v>1.2E-2</v>
      </c>
      <c r="W8" t="s">
        <v>2778</v>
      </c>
      <c r="X8" s="5">
        <v>3.2000000000000002E-3</v>
      </c>
      <c r="Y8" t="s">
        <v>2777</v>
      </c>
      <c r="Z8" s="5">
        <v>3.2000000000000002E-3</v>
      </c>
      <c r="AA8" t="s">
        <v>2779</v>
      </c>
      <c r="AB8" s="5">
        <v>8.8000000000000005E-3</v>
      </c>
      <c r="AC8" t="s">
        <v>2777</v>
      </c>
      <c r="AD8" t="s">
        <v>2786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2775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2776</v>
      </c>
      <c r="T9" s="5">
        <v>1.1599999999999999E-2</v>
      </c>
      <c r="U9" t="s">
        <v>2777</v>
      </c>
      <c r="V9" s="5">
        <v>1.1599999999999999E-2</v>
      </c>
      <c r="W9" t="s">
        <v>2778</v>
      </c>
      <c r="X9" s="5">
        <v>2.5999999999999999E-3</v>
      </c>
      <c r="Y9" t="s">
        <v>2777</v>
      </c>
      <c r="Z9" s="5">
        <v>2.5999999999999999E-3</v>
      </c>
      <c r="AA9" t="s">
        <v>2779</v>
      </c>
      <c r="AB9" s="5">
        <v>8.9999999999999993E-3</v>
      </c>
      <c r="AC9" t="s">
        <v>2777</v>
      </c>
      <c r="AD9" t="s">
        <v>2787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2775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2776</v>
      </c>
      <c r="T10" s="5">
        <v>1.18E-2</v>
      </c>
      <c r="U10" t="s">
        <v>2777</v>
      </c>
      <c r="V10" s="5">
        <v>1.18E-2</v>
      </c>
      <c r="W10" t="s">
        <v>2778</v>
      </c>
      <c r="X10" s="5">
        <v>2.3999999999999998E-3</v>
      </c>
      <c r="Y10" t="s">
        <v>2777</v>
      </c>
      <c r="Z10" s="5">
        <v>2.3999999999999998E-3</v>
      </c>
      <c r="AA10" t="s">
        <v>2779</v>
      </c>
      <c r="AB10" s="5">
        <v>9.2999999999999992E-3</v>
      </c>
      <c r="AC10" t="s">
        <v>2777</v>
      </c>
      <c r="AD10" t="s">
        <v>2788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2775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2776</v>
      </c>
      <c r="T11" s="5">
        <v>1.17E-2</v>
      </c>
      <c r="U11" t="s">
        <v>2777</v>
      </c>
      <c r="V11" s="5">
        <v>1.17E-2</v>
      </c>
      <c r="W11" t="s">
        <v>2778</v>
      </c>
      <c r="X11" s="5">
        <v>2.3999999999999998E-3</v>
      </c>
      <c r="Y11" t="s">
        <v>2777</v>
      </c>
      <c r="Z11" s="5">
        <v>2.3999999999999998E-3</v>
      </c>
      <c r="AA11" t="s">
        <v>2779</v>
      </c>
      <c r="AB11" s="5">
        <v>9.1999999999999998E-3</v>
      </c>
      <c r="AC11" t="s">
        <v>2777</v>
      </c>
      <c r="AD11" t="s">
        <v>2789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2775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2776</v>
      </c>
      <c r="T12" s="5">
        <v>7.9000000000000008E-3</v>
      </c>
      <c r="U12" t="s">
        <v>2777</v>
      </c>
      <c r="V12" s="5">
        <v>7.9000000000000008E-3</v>
      </c>
      <c r="W12" t="s">
        <v>2778</v>
      </c>
      <c r="X12" s="5">
        <v>1.2999999999999999E-3</v>
      </c>
      <c r="Y12" t="s">
        <v>2777</v>
      </c>
      <c r="Z12" s="5">
        <v>1.2999999999999999E-3</v>
      </c>
      <c r="AA12" t="s">
        <v>2779</v>
      </c>
      <c r="AB12" s="5">
        <v>6.6E-3</v>
      </c>
      <c r="AC12" t="s">
        <v>2777</v>
      </c>
      <c r="AD12" t="s">
        <v>2790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2775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2776</v>
      </c>
      <c r="T13" s="5">
        <v>1.2E-2</v>
      </c>
      <c r="U13" t="s">
        <v>2777</v>
      </c>
      <c r="V13" s="5">
        <v>1.2E-2</v>
      </c>
      <c r="W13" t="s">
        <v>2778</v>
      </c>
      <c r="X13" s="5">
        <v>2.3999999999999998E-3</v>
      </c>
      <c r="Y13" t="s">
        <v>2777</v>
      </c>
      <c r="Z13" s="5">
        <v>2.3999999999999998E-3</v>
      </c>
      <c r="AA13" t="s">
        <v>2779</v>
      </c>
      <c r="AB13" s="5">
        <v>9.4999999999999998E-3</v>
      </c>
      <c r="AC13" t="s">
        <v>2777</v>
      </c>
      <c r="AD13" t="s">
        <v>2791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2775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2776</v>
      </c>
      <c r="T14" s="5">
        <v>1.23E-2</v>
      </c>
      <c r="U14" t="s">
        <v>2777</v>
      </c>
      <c r="V14" s="5">
        <v>1.23E-2</v>
      </c>
      <c r="W14" t="s">
        <v>2778</v>
      </c>
      <c r="X14" s="5">
        <v>2.3999999999999998E-3</v>
      </c>
      <c r="Y14" t="s">
        <v>2777</v>
      </c>
      <c r="Z14" s="5">
        <v>2.3999999999999998E-3</v>
      </c>
      <c r="AA14" t="s">
        <v>2779</v>
      </c>
      <c r="AB14" s="5">
        <v>9.9000000000000008E-3</v>
      </c>
      <c r="AC14" t="s">
        <v>2777</v>
      </c>
      <c r="AD14" t="s">
        <v>2792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2775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2776</v>
      </c>
      <c r="T15" s="5">
        <v>1.03E-2</v>
      </c>
      <c r="U15" t="s">
        <v>2777</v>
      </c>
      <c r="V15" s="5">
        <v>1.03E-2</v>
      </c>
      <c r="W15" t="s">
        <v>2778</v>
      </c>
      <c r="X15" s="5">
        <v>2.3999999999999998E-3</v>
      </c>
      <c r="Y15" t="s">
        <v>2777</v>
      </c>
      <c r="Z15" s="5">
        <v>2.3999999999999998E-3</v>
      </c>
      <c r="AA15" t="s">
        <v>2779</v>
      </c>
      <c r="AB15" s="5">
        <v>7.9000000000000008E-3</v>
      </c>
      <c r="AC15" t="s">
        <v>2777</v>
      </c>
      <c r="AD15" t="s">
        <v>2793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2775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2776</v>
      </c>
      <c r="T16" s="5">
        <v>1.1299999999999999E-2</v>
      </c>
      <c r="U16" t="s">
        <v>2777</v>
      </c>
      <c r="V16" s="5">
        <v>1.1299999999999999E-2</v>
      </c>
      <c r="W16" t="s">
        <v>2778</v>
      </c>
      <c r="X16" s="5">
        <v>3.0999999999999999E-3</v>
      </c>
      <c r="Y16" t="s">
        <v>2777</v>
      </c>
      <c r="Z16" s="5">
        <v>3.0999999999999999E-3</v>
      </c>
      <c r="AA16" t="s">
        <v>2779</v>
      </c>
      <c r="AB16" s="5">
        <v>8.0999999999999996E-3</v>
      </c>
      <c r="AC16" t="s">
        <v>2777</v>
      </c>
      <c r="AD16" t="s">
        <v>2794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2775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2776</v>
      </c>
      <c r="T17" s="5">
        <v>2.4400000000000002E-2</v>
      </c>
      <c r="U17" t="s">
        <v>2777</v>
      </c>
      <c r="V17" s="5">
        <v>2.4400000000000002E-2</v>
      </c>
      <c r="W17" t="s">
        <v>2778</v>
      </c>
      <c r="X17" s="5">
        <v>1.12E-2</v>
      </c>
      <c r="Y17" t="s">
        <v>2777</v>
      </c>
      <c r="Z17" s="5">
        <v>1.12E-2</v>
      </c>
      <c r="AA17" t="s">
        <v>2779</v>
      </c>
      <c r="AB17" s="5">
        <v>1.32E-2</v>
      </c>
      <c r="AC17" t="s">
        <v>2777</v>
      </c>
      <c r="AD17" t="s">
        <v>2795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2775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2776</v>
      </c>
      <c r="T18" s="5">
        <v>1.21E-2</v>
      </c>
      <c r="U18" t="s">
        <v>2777</v>
      </c>
      <c r="V18" s="5">
        <v>1.21E-2</v>
      </c>
      <c r="W18" t="s">
        <v>2778</v>
      </c>
      <c r="X18" s="5">
        <v>2.5999999999999999E-3</v>
      </c>
      <c r="Y18" t="s">
        <v>2777</v>
      </c>
      <c r="Z18" s="5">
        <v>2.5999999999999999E-3</v>
      </c>
      <c r="AA18" t="s">
        <v>2779</v>
      </c>
      <c r="AB18" s="5">
        <v>9.4000000000000004E-3</v>
      </c>
      <c r="AC18" t="s">
        <v>2777</v>
      </c>
      <c r="AD18" t="s">
        <v>2796</v>
      </c>
    </row>
    <row r="19" spans="1:30" hidden="1" x14ac:dyDescent="0.55000000000000004">
      <c r="A19">
        <v>600423574</v>
      </c>
      <c r="B19">
        <v>8</v>
      </c>
      <c r="C19">
        <v>76807</v>
      </c>
      <c r="D19" t="s">
        <v>2775</v>
      </c>
      <c r="E19">
        <v>0.18</v>
      </c>
      <c r="F19">
        <v>1</v>
      </c>
      <c r="G19">
        <v>590877</v>
      </c>
      <c r="H19">
        <v>19067118</v>
      </c>
      <c r="I19">
        <v>58979</v>
      </c>
      <c r="J19">
        <v>136798</v>
      </c>
      <c r="K19">
        <v>0</v>
      </c>
      <c r="L19">
        <v>96541</v>
      </c>
      <c r="M19">
        <v>422840</v>
      </c>
      <c r="N19">
        <v>9404834</v>
      </c>
      <c r="O19">
        <v>38737</v>
      </c>
      <c r="P19">
        <v>48582</v>
      </c>
      <c r="Q19">
        <v>0</v>
      </c>
      <c r="R19">
        <v>28335</v>
      </c>
      <c r="S19" t="s">
        <v>2776</v>
      </c>
      <c r="T19" s="5">
        <v>9.9000000000000008E-3</v>
      </c>
      <c r="U19" t="s">
        <v>2777</v>
      </c>
      <c r="V19" s="5">
        <v>8.8000000000000005E-3</v>
      </c>
      <c r="W19" t="s">
        <v>2778</v>
      </c>
      <c r="X19" s="5">
        <v>3.0000000000000001E-3</v>
      </c>
      <c r="Y19" t="s">
        <v>2777</v>
      </c>
      <c r="Z19" s="5">
        <v>3.8999999999999998E-3</v>
      </c>
      <c r="AA19" t="s">
        <v>2779</v>
      </c>
      <c r="AB19" s="5">
        <v>6.8999999999999999E-3</v>
      </c>
      <c r="AC19" t="s">
        <v>2777</v>
      </c>
      <c r="AD19" t="s">
        <v>2797</v>
      </c>
    </row>
    <row r="20" spans="1:30" hidden="1" x14ac:dyDescent="0.55000000000000004">
      <c r="A20">
        <v>600541254</v>
      </c>
      <c r="B20">
        <v>11</v>
      </c>
      <c r="C20">
        <v>76807</v>
      </c>
      <c r="D20" t="s">
        <v>2775</v>
      </c>
      <c r="E20">
        <v>0.18</v>
      </c>
      <c r="F20">
        <v>1</v>
      </c>
      <c r="G20">
        <v>469842</v>
      </c>
      <c r="H20">
        <v>19190284</v>
      </c>
      <c r="I20">
        <v>53135</v>
      </c>
      <c r="J20">
        <v>110761</v>
      </c>
      <c r="K20">
        <v>0</v>
      </c>
      <c r="L20">
        <v>82650</v>
      </c>
      <c r="M20">
        <v>300898</v>
      </c>
      <c r="N20">
        <v>9528945</v>
      </c>
      <c r="O20">
        <v>22627</v>
      </c>
      <c r="P20">
        <v>24451</v>
      </c>
      <c r="Q20">
        <v>0</v>
      </c>
      <c r="R20">
        <v>17558</v>
      </c>
      <c r="S20" t="s">
        <v>2776</v>
      </c>
      <c r="T20" s="5">
        <v>8.3000000000000001E-3</v>
      </c>
      <c r="U20" t="s">
        <v>2777</v>
      </c>
      <c r="V20" s="5">
        <v>4.7000000000000002E-3</v>
      </c>
      <c r="W20" t="s">
        <v>2778</v>
      </c>
      <c r="X20" s="5">
        <v>2.7000000000000001E-3</v>
      </c>
      <c r="Y20" t="s">
        <v>2777</v>
      </c>
      <c r="Z20" s="5">
        <v>2.3E-3</v>
      </c>
      <c r="AA20" t="s">
        <v>2779</v>
      </c>
      <c r="AB20" s="5">
        <v>5.5999999999999999E-3</v>
      </c>
      <c r="AC20" t="s">
        <v>2777</v>
      </c>
      <c r="AD20" t="s">
        <v>2798</v>
      </c>
    </row>
    <row r="21" spans="1:30" hidden="1" x14ac:dyDescent="0.55000000000000004">
      <c r="A21">
        <v>600586925</v>
      </c>
      <c r="B21">
        <v>2</v>
      </c>
      <c r="C21">
        <v>76807</v>
      </c>
      <c r="D21" t="s">
        <v>2775</v>
      </c>
      <c r="E21">
        <v>0.18</v>
      </c>
      <c r="F21">
        <v>1</v>
      </c>
      <c r="G21">
        <v>497124</v>
      </c>
      <c r="H21">
        <v>19162811</v>
      </c>
      <c r="I21">
        <v>67846</v>
      </c>
      <c r="J21">
        <v>112187</v>
      </c>
      <c r="K21">
        <v>0</v>
      </c>
      <c r="L21">
        <v>80167</v>
      </c>
      <c r="M21">
        <v>315761</v>
      </c>
      <c r="N21">
        <v>9513853</v>
      </c>
      <c r="O21">
        <v>30481</v>
      </c>
      <c r="P21">
        <v>29878</v>
      </c>
      <c r="Q21">
        <v>0</v>
      </c>
      <c r="R21">
        <v>17302</v>
      </c>
      <c r="S21" t="s">
        <v>2776</v>
      </c>
      <c r="T21" s="5">
        <v>9.1000000000000004E-3</v>
      </c>
      <c r="U21" t="s">
        <v>2777</v>
      </c>
      <c r="V21" s="5">
        <v>6.1000000000000004E-3</v>
      </c>
      <c r="W21" t="s">
        <v>2778</v>
      </c>
      <c r="X21" s="5">
        <v>3.3999999999999998E-3</v>
      </c>
      <c r="Y21" t="s">
        <v>2777</v>
      </c>
      <c r="Z21" s="5">
        <v>3.0999999999999999E-3</v>
      </c>
      <c r="AA21" t="s">
        <v>2779</v>
      </c>
      <c r="AB21" s="5">
        <v>5.7000000000000002E-3</v>
      </c>
      <c r="AC21" t="s">
        <v>2777</v>
      </c>
      <c r="AD21" t="s">
        <v>2799</v>
      </c>
    </row>
    <row r="22" spans="1:30" hidden="1" x14ac:dyDescent="0.55000000000000004">
      <c r="A22">
        <v>600601459</v>
      </c>
      <c r="B22">
        <v>6</v>
      </c>
      <c r="C22">
        <v>76807</v>
      </c>
      <c r="D22" t="s">
        <v>2775</v>
      </c>
      <c r="E22">
        <v>0.18</v>
      </c>
      <c r="F22">
        <v>1</v>
      </c>
      <c r="G22">
        <v>624725</v>
      </c>
      <c r="H22">
        <v>19034889</v>
      </c>
      <c r="I22">
        <v>54582</v>
      </c>
      <c r="J22">
        <v>138508</v>
      </c>
      <c r="K22">
        <v>0</v>
      </c>
      <c r="L22">
        <v>99056</v>
      </c>
      <c r="M22">
        <v>422379</v>
      </c>
      <c r="N22">
        <v>9407222</v>
      </c>
      <c r="O22">
        <v>21698</v>
      </c>
      <c r="P22">
        <v>42816</v>
      </c>
      <c r="Q22">
        <v>0</v>
      </c>
      <c r="R22">
        <v>28663</v>
      </c>
      <c r="S22" t="s">
        <v>2776</v>
      </c>
      <c r="T22" s="5">
        <v>9.7999999999999997E-3</v>
      </c>
      <c r="U22" t="s">
        <v>2777</v>
      </c>
      <c r="V22" s="5">
        <v>6.4999999999999997E-3</v>
      </c>
      <c r="W22" t="s">
        <v>2778</v>
      </c>
      <c r="X22" s="5">
        <v>2.7000000000000001E-3</v>
      </c>
      <c r="Y22" t="s">
        <v>2777</v>
      </c>
      <c r="Z22" s="5">
        <v>2.2000000000000001E-3</v>
      </c>
      <c r="AA22" t="s">
        <v>2779</v>
      </c>
      <c r="AB22" s="5">
        <v>7.0000000000000001E-3</v>
      </c>
      <c r="AC22" t="s">
        <v>2777</v>
      </c>
      <c r="AD22" t="s">
        <v>2800</v>
      </c>
    </row>
    <row r="23" spans="1:30" hidden="1" x14ac:dyDescent="0.55000000000000004">
      <c r="A23">
        <v>600697802</v>
      </c>
      <c r="B23">
        <v>4</v>
      </c>
      <c r="C23">
        <v>76807</v>
      </c>
      <c r="D23" t="s">
        <v>2775</v>
      </c>
      <c r="E23">
        <v>0.18</v>
      </c>
      <c r="F23">
        <v>1</v>
      </c>
      <c r="G23">
        <v>184174</v>
      </c>
      <c r="H23">
        <v>19475700</v>
      </c>
      <c r="I23">
        <v>15684</v>
      </c>
      <c r="J23">
        <v>78617</v>
      </c>
      <c r="K23">
        <v>0</v>
      </c>
      <c r="L23">
        <v>70205</v>
      </c>
      <c r="M23">
        <v>81948</v>
      </c>
      <c r="N23">
        <v>9747563</v>
      </c>
      <c r="O23">
        <v>2613</v>
      </c>
      <c r="P23">
        <v>10940</v>
      </c>
      <c r="Q23">
        <v>0</v>
      </c>
      <c r="R23">
        <v>10865</v>
      </c>
      <c r="S23" t="s">
        <v>2776</v>
      </c>
      <c r="T23" s="5">
        <v>4.7000000000000002E-3</v>
      </c>
      <c r="U23" t="s">
        <v>2777</v>
      </c>
      <c r="V23" s="5">
        <v>1.2999999999999999E-3</v>
      </c>
      <c r="W23" t="s">
        <v>2778</v>
      </c>
      <c r="X23" s="5">
        <v>6.9999999999999999E-4</v>
      </c>
      <c r="Y23" t="s">
        <v>2777</v>
      </c>
      <c r="Z23" s="5">
        <v>2.0000000000000001E-4</v>
      </c>
      <c r="AA23" t="s">
        <v>2779</v>
      </c>
      <c r="AB23" s="5">
        <v>3.8999999999999998E-3</v>
      </c>
      <c r="AC23" t="s">
        <v>2777</v>
      </c>
      <c r="AD23" t="s">
        <v>2801</v>
      </c>
    </row>
    <row r="24" spans="1:30" hidden="1" x14ac:dyDescent="0.55000000000000004">
      <c r="A24">
        <v>600733314</v>
      </c>
      <c r="B24">
        <v>1</v>
      </c>
      <c r="C24">
        <v>76807</v>
      </c>
      <c r="D24" t="s">
        <v>2775</v>
      </c>
      <c r="E24">
        <v>0.18</v>
      </c>
      <c r="F24">
        <v>1</v>
      </c>
      <c r="G24">
        <v>626944</v>
      </c>
      <c r="H24">
        <v>19032715</v>
      </c>
      <c r="I24">
        <v>52052</v>
      </c>
      <c r="J24">
        <v>142783</v>
      </c>
      <c r="K24">
        <v>0</v>
      </c>
      <c r="L24">
        <v>104472</v>
      </c>
      <c r="M24">
        <v>436351</v>
      </c>
      <c r="N24">
        <v>9393084</v>
      </c>
      <c r="O24">
        <v>26821</v>
      </c>
      <c r="P24">
        <v>45803</v>
      </c>
      <c r="Q24">
        <v>0</v>
      </c>
      <c r="R24">
        <v>28742</v>
      </c>
      <c r="S24" t="s">
        <v>2776</v>
      </c>
      <c r="T24" s="5">
        <v>9.9000000000000008E-3</v>
      </c>
      <c r="U24" t="s">
        <v>2777</v>
      </c>
      <c r="V24" s="5">
        <v>7.3000000000000001E-3</v>
      </c>
      <c r="W24" t="s">
        <v>2778</v>
      </c>
      <c r="X24" s="5">
        <v>2.5999999999999999E-3</v>
      </c>
      <c r="Y24" t="s">
        <v>2777</v>
      </c>
      <c r="Z24" s="5">
        <v>2.7000000000000001E-3</v>
      </c>
      <c r="AA24" t="s">
        <v>2779</v>
      </c>
      <c r="AB24" s="5">
        <v>7.1999999999999998E-3</v>
      </c>
      <c r="AC24" t="s">
        <v>2777</v>
      </c>
      <c r="AD24" t="s">
        <v>2802</v>
      </c>
    </row>
    <row r="25" spans="1:30" hidden="1" x14ac:dyDescent="0.55000000000000004">
      <c r="A25">
        <v>600752568</v>
      </c>
      <c r="B25">
        <v>7</v>
      </c>
      <c r="C25">
        <v>76807</v>
      </c>
      <c r="D25" t="s">
        <v>2775</v>
      </c>
      <c r="E25">
        <v>0.18</v>
      </c>
      <c r="F25">
        <v>1</v>
      </c>
      <c r="G25">
        <v>605064</v>
      </c>
      <c r="H25">
        <v>19054859</v>
      </c>
      <c r="I25">
        <v>51896</v>
      </c>
      <c r="J25">
        <v>135493</v>
      </c>
      <c r="K25">
        <v>0</v>
      </c>
      <c r="L25">
        <v>88139</v>
      </c>
      <c r="M25">
        <v>424616</v>
      </c>
      <c r="N25">
        <v>9405080</v>
      </c>
      <c r="O25">
        <v>20304</v>
      </c>
      <c r="P25">
        <v>48541</v>
      </c>
      <c r="Q25">
        <v>0</v>
      </c>
      <c r="R25">
        <v>20542</v>
      </c>
      <c r="S25" t="s">
        <v>2776</v>
      </c>
      <c r="T25" s="5">
        <v>9.4999999999999998E-3</v>
      </c>
      <c r="U25" t="s">
        <v>2777</v>
      </c>
      <c r="V25" s="5">
        <v>7.0000000000000001E-3</v>
      </c>
      <c r="W25" t="s">
        <v>2778</v>
      </c>
      <c r="X25" s="5">
        <v>2.5999999999999999E-3</v>
      </c>
      <c r="Y25" t="s">
        <v>2777</v>
      </c>
      <c r="Z25" s="5">
        <v>2E-3</v>
      </c>
      <c r="AA25" t="s">
        <v>2779</v>
      </c>
      <c r="AB25" s="5">
        <v>6.7999999999999996E-3</v>
      </c>
      <c r="AC25" t="s">
        <v>2777</v>
      </c>
      <c r="AD25" t="s">
        <v>2797</v>
      </c>
    </row>
    <row r="26" spans="1:30" hidden="1" x14ac:dyDescent="0.55000000000000004">
      <c r="A26">
        <v>600800747</v>
      </c>
      <c r="B26">
        <v>14</v>
      </c>
      <c r="C26">
        <v>76807</v>
      </c>
      <c r="D26" t="s">
        <v>2775</v>
      </c>
      <c r="E26">
        <v>0.18</v>
      </c>
      <c r="F26">
        <v>1</v>
      </c>
      <c r="G26">
        <v>596262</v>
      </c>
      <c r="H26">
        <v>19063787</v>
      </c>
      <c r="I26">
        <v>58132</v>
      </c>
      <c r="J26">
        <v>143428</v>
      </c>
      <c r="K26">
        <v>0</v>
      </c>
      <c r="L26">
        <v>98680</v>
      </c>
      <c r="M26">
        <v>419200</v>
      </c>
      <c r="N26">
        <v>9410622</v>
      </c>
      <c r="O26">
        <v>32404</v>
      </c>
      <c r="P26">
        <v>54602</v>
      </c>
      <c r="Q26">
        <v>0</v>
      </c>
      <c r="R26">
        <v>27913</v>
      </c>
      <c r="S26" t="s">
        <v>2776</v>
      </c>
      <c r="T26" s="5">
        <v>1.0200000000000001E-2</v>
      </c>
      <c r="U26" t="s">
        <v>2777</v>
      </c>
      <c r="V26" s="5">
        <v>8.8000000000000005E-3</v>
      </c>
      <c r="W26" t="s">
        <v>2778</v>
      </c>
      <c r="X26" s="5">
        <v>2.8999999999999998E-3</v>
      </c>
      <c r="Y26" t="s">
        <v>2777</v>
      </c>
      <c r="Z26" s="5">
        <v>3.2000000000000002E-3</v>
      </c>
      <c r="AA26" t="s">
        <v>2779</v>
      </c>
      <c r="AB26" s="5">
        <v>7.1999999999999998E-3</v>
      </c>
      <c r="AC26" t="s">
        <v>2777</v>
      </c>
      <c r="AD26" t="s">
        <v>2803</v>
      </c>
    </row>
    <row r="27" spans="1:30" hidden="1" x14ac:dyDescent="0.55000000000000004">
      <c r="A27">
        <v>600813691</v>
      </c>
      <c r="B27">
        <v>15</v>
      </c>
      <c r="C27">
        <v>76807</v>
      </c>
      <c r="D27" t="s">
        <v>2775</v>
      </c>
      <c r="E27">
        <v>0.18</v>
      </c>
      <c r="F27">
        <v>1</v>
      </c>
      <c r="G27">
        <v>601626</v>
      </c>
      <c r="H27">
        <v>19058284</v>
      </c>
      <c r="I27">
        <v>78409</v>
      </c>
      <c r="J27">
        <v>149531</v>
      </c>
      <c r="K27">
        <v>0</v>
      </c>
      <c r="L27">
        <v>102112</v>
      </c>
      <c r="M27">
        <v>430933</v>
      </c>
      <c r="N27">
        <v>9394246</v>
      </c>
      <c r="O27">
        <v>54301</v>
      </c>
      <c r="P27">
        <v>55366</v>
      </c>
      <c r="Q27">
        <v>0</v>
      </c>
      <c r="R27">
        <v>25589</v>
      </c>
      <c r="S27" t="s">
        <v>2776</v>
      </c>
      <c r="T27" s="5">
        <v>1.15E-2</v>
      </c>
      <c r="U27" t="s">
        <v>2777</v>
      </c>
      <c r="V27" s="5">
        <v>1.11E-2</v>
      </c>
      <c r="W27" t="s">
        <v>2778</v>
      </c>
      <c r="X27" s="5">
        <v>3.8999999999999998E-3</v>
      </c>
      <c r="Y27" t="s">
        <v>2777</v>
      </c>
      <c r="Z27" s="5">
        <v>5.4999999999999997E-3</v>
      </c>
      <c r="AA27" t="s">
        <v>2779</v>
      </c>
      <c r="AB27" s="5">
        <v>7.6E-3</v>
      </c>
      <c r="AC27" t="s">
        <v>2777</v>
      </c>
      <c r="AD27" t="s">
        <v>2804</v>
      </c>
    </row>
    <row r="28" spans="1:30" hidden="1" x14ac:dyDescent="0.55000000000000004">
      <c r="A28">
        <v>600831482</v>
      </c>
      <c r="B28">
        <v>16</v>
      </c>
      <c r="C28">
        <v>76808</v>
      </c>
      <c r="D28" t="s">
        <v>2775</v>
      </c>
      <c r="E28">
        <v>0.18</v>
      </c>
      <c r="F28">
        <v>1</v>
      </c>
      <c r="G28">
        <v>627785</v>
      </c>
      <c r="H28">
        <v>19030359</v>
      </c>
      <c r="I28">
        <v>76369</v>
      </c>
      <c r="J28">
        <v>145401</v>
      </c>
      <c r="K28">
        <v>0</v>
      </c>
      <c r="L28">
        <v>97047</v>
      </c>
      <c r="M28">
        <v>445344</v>
      </c>
      <c r="N28">
        <v>9382555</v>
      </c>
      <c r="O28">
        <v>52176</v>
      </c>
      <c r="P28">
        <v>53137</v>
      </c>
      <c r="Q28">
        <v>0</v>
      </c>
      <c r="R28">
        <v>26417</v>
      </c>
      <c r="S28" t="s">
        <v>2776</v>
      </c>
      <c r="T28" s="5">
        <v>1.12E-2</v>
      </c>
      <c r="U28" t="s">
        <v>2777</v>
      </c>
      <c r="V28" s="5">
        <v>1.0699999999999999E-2</v>
      </c>
      <c r="W28" t="s">
        <v>2778</v>
      </c>
      <c r="X28" s="5">
        <v>3.8E-3</v>
      </c>
      <c r="Y28" t="s">
        <v>2777</v>
      </c>
      <c r="Z28" s="5">
        <v>5.3E-3</v>
      </c>
      <c r="AA28" t="s">
        <v>2779</v>
      </c>
      <c r="AB28" s="5">
        <v>7.3000000000000001E-3</v>
      </c>
      <c r="AC28" t="s">
        <v>2777</v>
      </c>
      <c r="AD28" t="s">
        <v>2805</v>
      </c>
    </row>
    <row r="29" spans="1:30" hidden="1" x14ac:dyDescent="0.55000000000000004">
      <c r="A29">
        <v>600907555</v>
      </c>
      <c r="B29">
        <v>10</v>
      </c>
      <c r="C29">
        <v>76807</v>
      </c>
      <c r="D29" t="s">
        <v>2775</v>
      </c>
      <c r="E29">
        <v>0.18</v>
      </c>
      <c r="F29">
        <v>1</v>
      </c>
      <c r="G29">
        <v>645711</v>
      </c>
      <c r="H29">
        <v>19014148</v>
      </c>
      <c r="I29">
        <v>53926</v>
      </c>
      <c r="J29">
        <v>145134</v>
      </c>
      <c r="K29">
        <v>0</v>
      </c>
      <c r="L29">
        <v>100427</v>
      </c>
      <c r="M29">
        <v>458500</v>
      </c>
      <c r="N29">
        <v>9371178</v>
      </c>
      <c r="O29">
        <v>30152</v>
      </c>
      <c r="P29">
        <v>53838</v>
      </c>
      <c r="Q29">
        <v>0</v>
      </c>
      <c r="R29">
        <v>28618</v>
      </c>
      <c r="S29" t="s">
        <v>2776</v>
      </c>
      <c r="T29" s="5">
        <v>1.01E-2</v>
      </c>
      <c r="U29" t="s">
        <v>2777</v>
      </c>
      <c r="V29" s="5">
        <v>8.5000000000000006E-3</v>
      </c>
      <c r="W29" t="s">
        <v>2778</v>
      </c>
      <c r="X29" s="5">
        <v>2.7000000000000001E-3</v>
      </c>
      <c r="Y29" t="s">
        <v>2777</v>
      </c>
      <c r="Z29" s="5">
        <v>3.0000000000000001E-3</v>
      </c>
      <c r="AA29" t="s">
        <v>2779</v>
      </c>
      <c r="AB29" s="5">
        <v>7.3000000000000001E-3</v>
      </c>
      <c r="AC29" t="s">
        <v>2777</v>
      </c>
      <c r="AD29" t="s">
        <v>2805</v>
      </c>
    </row>
    <row r="30" spans="1:30" hidden="1" x14ac:dyDescent="0.55000000000000004">
      <c r="A30">
        <v>600943755</v>
      </c>
      <c r="B30">
        <v>12</v>
      </c>
      <c r="C30">
        <v>76807</v>
      </c>
      <c r="D30" t="s">
        <v>2775</v>
      </c>
      <c r="E30">
        <v>0.18</v>
      </c>
      <c r="F30">
        <v>1</v>
      </c>
      <c r="G30">
        <v>182851</v>
      </c>
      <c r="H30">
        <v>19477009</v>
      </c>
      <c r="I30">
        <v>15682</v>
      </c>
      <c r="J30">
        <v>76087</v>
      </c>
      <c r="K30">
        <v>0</v>
      </c>
      <c r="L30">
        <v>70483</v>
      </c>
      <c r="M30">
        <v>81950</v>
      </c>
      <c r="N30">
        <v>9747561</v>
      </c>
      <c r="O30">
        <v>2611</v>
      </c>
      <c r="P30">
        <v>10885</v>
      </c>
      <c r="Q30">
        <v>0</v>
      </c>
      <c r="R30">
        <v>10810</v>
      </c>
      <c r="S30" t="s">
        <v>2776</v>
      </c>
      <c r="T30" s="5">
        <v>4.5999999999999999E-3</v>
      </c>
      <c r="U30" t="s">
        <v>2777</v>
      </c>
      <c r="V30" s="5">
        <v>1.2999999999999999E-3</v>
      </c>
      <c r="W30" t="s">
        <v>2778</v>
      </c>
      <c r="X30" s="5">
        <v>6.9999999999999999E-4</v>
      </c>
      <c r="Y30" t="s">
        <v>2777</v>
      </c>
      <c r="Z30" s="5">
        <v>2.0000000000000001E-4</v>
      </c>
      <c r="AA30" t="s">
        <v>2779</v>
      </c>
      <c r="AB30" s="5">
        <v>3.8E-3</v>
      </c>
      <c r="AC30" t="s">
        <v>2777</v>
      </c>
      <c r="AD30" t="s">
        <v>2801</v>
      </c>
    </row>
    <row r="31" spans="1:30" hidden="1" x14ac:dyDescent="0.55000000000000004">
      <c r="A31">
        <v>601059209</v>
      </c>
      <c r="B31">
        <v>9</v>
      </c>
      <c r="C31">
        <v>76807</v>
      </c>
      <c r="D31" t="s">
        <v>2775</v>
      </c>
      <c r="E31">
        <v>0.18</v>
      </c>
      <c r="F31">
        <v>1</v>
      </c>
      <c r="G31">
        <v>636071</v>
      </c>
      <c r="H31">
        <v>19021768</v>
      </c>
      <c r="I31">
        <v>81343</v>
      </c>
      <c r="J31">
        <v>146967</v>
      </c>
      <c r="K31">
        <v>0</v>
      </c>
      <c r="L31">
        <v>99550</v>
      </c>
      <c r="M31">
        <v>450953</v>
      </c>
      <c r="N31">
        <v>9376885</v>
      </c>
      <c r="O31">
        <v>57146</v>
      </c>
      <c r="P31">
        <v>49597</v>
      </c>
      <c r="Q31">
        <v>0</v>
      </c>
      <c r="R31">
        <v>24132</v>
      </c>
      <c r="S31" t="s">
        <v>2776</v>
      </c>
      <c r="T31" s="5">
        <v>1.1599999999999999E-2</v>
      </c>
      <c r="U31" t="s">
        <v>2777</v>
      </c>
      <c r="V31" s="5">
        <v>1.0800000000000001E-2</v>
      </c>
      <c r="W31" t="s">
        <v>2778</v>
      </c>
      <c r="X31" s="5">
        <v>4.1000000000000003E-3</v>
      </c>
      <c r="Y31" t="s">
        <v>2777</v>
      </c>
      <c r="Z31" s="5">
        <v>5.7999999999999996E-3</v>
      </c>
      <c r="AA31" t="s">
        <v>2779</v>
      </c>
      <c r="AB31" s="5">
        <v>7.4000000000000003E-3</v>
      </c>
      <c r="AC31" t="s">
        <v>2777</v>
      </c>
      <c r="AD31" t="s">
        <v>2806</v>
      </c>
    </row>
    <row r="32" spans="1:30" hidden="1" x14ac:dyDescent="0.55000000000000004">
      <c r="A32">
        <v>601065482</v>
      </c>
      <c r="B32">
        <v>5</v>
      </c>
      <c r="C32">
        <v>76807</v>
      </c>
      <c r="D32" t="s">
        <v>2775</v>
      </c>
      <c r="E32">
        <v>0.18</v>
      </c>
      <c r="F32">
        <v>1</v>
      </c>
      <c r="G32">
        <v>358160</v>
      </c>
      <c r="H32">
        <v>19302151</v>
      </c>
      <c r="I32">
        <v>53610</v>
      </c>
      <c r="J32">
        <v>99421</v>
      </c>
      <c r="K32">
        <v>0</v>
      </c>
      <c r="L32">
        <v>72252</v>
      </c>
      <c r="M32">
        <v>202446</v>
      </c>
      <c r="N32">
        <v>9627553</v>
      </c>
      <c r="O32">
        <v>29576</v>
      </c>
      <c r="P32">
        <v>21487</v>
      </c>
      <c r="Q32">
        <v>0</v>
      </c>
      <c r="R32">
        <v>10725</v>
      </c>
      <c r="S32" t="s">
        <v>2776</v>
      </c>
      <c r="T32" s="5">
        <v>7.7000000000000002E-3</v>
      </c>
      <c r="U32" t="s">
        <v>2777</v>
      </c>
      <c r="V32" s="5">
        <v>5.1000000000000004E-3</v>
      </c>
      <c r="W32" t="s">
        <v>2778</v>
      </c>
      <c r="X32" s="5">
        <v>2.7000000000000001E-3</v>
      </c>
      <c r="Y32" t="s">
        <v>2777</v>
      </c>
      <c r="Z32" s="5">
        <v>3.0000000000000001E-3</v>
      </c>
      <c r="AA32" t="s">
        <v>2779</v>
      </c>
      <c r="AB32" s="5">
        <v>5.0000000000000001E-3</v>
      </c>
      <c r="AC32" t="s">
        <v>2777</v>
      </c>
      <c r="AD32" t="s">
        <v>2807</v>
      </c>
    </row>
    <row r="33" spans="1:30" x14ac:dyDescent="0.55000000000000004">
      <c r="A33">
        <v>601167666</v>
      </c>
      <c r="B33">
        <v>17</v>
      </c>
      <c r="C33">
        <v>76808</v>
      </c>
      <c r="D33" t="s">
        <v>2775</v>
      </c>
      <c r="E33">
        <v>0.18</v>
      </c>
      <c r="F33">
        <v>1</v>
      </c>
      <c r="G33">
        <v>485121</v>
      </c>
      <c r="H33">
        <v>19175111</v>
      </c>
      <c r="I33">
        <v>58915</v>
      </c>
      <c r="J33">
        <v>108861</v>
      </c>
      <c r="K33">
        <v>0</v>
      </c>
      <c r="L33">
        <v>80461</v>
      </c>
      <c r="M33">
        <v>311373</v>
      </c>
      <c r="N33">
        <v>9518274</v>
      </c>
      <c r="O33">
        <v>27915</v>
      </c>
      <c r="P33">
        <v>28624</v>
      </c>
      <c r="Q33">
        <v>0</v>
      </c>
      <c r="R33">
        <v>16749</v>
      </c>
      <c r="S33" t="s">
        <v>2776</v>
      </c>
      <c r="T33" s="5">
        <v>8.5000000000000006E-3</v>
      </c>
      <c r="U33" t="s">
        <v>2777</v>
      </c>
      <c r="V33" s="5">
        <v>5.7000000000000002E-3</v>
      </c>
      <c r="W33" t="s">
        <v>2778</v>
      </c>
      <c r="X33" s="5">
        <v>2.8999999999999998E-3</v>
      </c>
      <c r="Y33" t="s">
        <v>2777</v>
      </c>
      <c r="Z33" s="5">
        <v>2.8E-3</v>
      </c>
      <c r="AA33" t="s">
        <v>2779</v>
      </c>
      <c r="AB33" s="5">
        <v>5.4999999999999997E-3</v>
      </c>
      <c r="AC33" t="s">
        <v>2777</v>
      </c>
      <c r="AD33" t="s">
        <v>2808</v>
      </c>
    </row>
    <row r="34" spans="1:30" hidden="1" x14ac:dyDescent="0.55000000000000004">
      <c r="A34">
        <v>601235008</v>
      </c>
      <c r="B34">
        <v>13</v>
      </c>
      <c r="C34">
        <v>76807</v>
      </c>
      <c r="D34" t="s">
        <v>2775</v>
      </c>
      <c r="E34">
        <v>0.18</v>
      </c>
      <c r="F34">
        <v>1</v>
      </c>
      <c r="G34">
        <v>843404</v>
      </c>
      <c r="H34">
        <v>18816358</v>
      </c>
      <c r="I34">
        <v>183501</v>
      </c>
      <c r="J34">
        <v>189424</v>
      </c>
      <c r="K34">
        <v>0</v>
      </c>
      <c r="L34">
        <v>84156</v>
      </c>
      <c r="M34">
        <v>497750</v>
      </c>
      <c r="N34">
        <v>9331840</v>
      </c>
      <c r="O34">
        <v>73380</v>
      </c>
      <c r="P34">
        <v>59658</v>
      </c>
      <c r="Q34">
        <v>0</v>
      </c>
      <c r="R34">
        <v>21568</v>
      </c>
      <c r="S34" t="s">
        <v>2776</v>
      </c>
      <c r="T34" s="5">
        <v>1.89E-2</v>
      </c>
      <c r="U34" t="s">
        <v>2777</v>
      </c>
      <c r="V34" s="5">
        <v>1.35E-2</v>
      </c>
      <c r="W34" t="s">
        <v>2778</v>
      </c>
      <c r="X34" s="5">
        <v>9.2999999999999992E-3</v>
      </c>
      <c r="Y34" t="s">
        <v>2777</v>
      </c>
      <c r="Z34" s="5">
        <v>7.4000000000000003E-3</v>
      </c>
      <c r="AA34" t="s">
        <v>2779</v>
      </c>
      <c r="AB34" s="5">
        <v>9.5999999999999992E-3</v>
      </c>
      <c r="AC34" t="s">
        <v>2777</v>
      </c>
      <c r="AD34" t="s">
        <v>2809</v>
      </c>
    </row>
    <row r="35" spans="1:30" hidden="1" x14ac:dyDescent="0.55000000000000004">
      <c r="A35">
        <v>601250469</v>
      </c>
      <c r="B35">
        <v>3</v>
      </c>
      <c r="C35">
        <v>76807</v>
      </c>
      <c r="D35" t="s">
        <v>2775</v>
      </c>
      <c r="E35">
        <v>0.18</v>
      </c>
      <c r="F35">
        <v>1</v>
      </c>
      <c r="G35">
        <v>667157</v>
      </c>
      <c r="H35">
        <v>18992594</v>
      </c>
      <c r="I35">
        <v>78538</v>
      </c>
      <c r="J35">
        <v>153042</v>
      </c>
      <c r="K35">
        <v>0</v>
      </c>
      <c r="L35">
        <v>103860</v>
      </c>
      <c r="M35">
        <v>472699</v>
      </c>
      <c r="N35">
        <v>9356846</v>
      </c>
      <c r="O35">
        <v>52365</v>
      </c>
      <c r="P35">
        <v>59841</v>
      </c>
      <c r="Q35">
        <v>0</v>
      </c>
      <c r="R35">
        <v>34320</v>
      </c>
      <c r="S35" t="s">
        <v>2776</v>
      </c>
      <c r="T35" s="5">
        <v>1.17E-2</v>
      </c>
      <c r="U35" t="s">
        <v>2777</v>
      </c>
      <c r="V35" s="5">
        <v>1.14E-2</v>
      </c>
      <c r="W35" t="s">
        <v>2778</v>
      </c>
      <c r="X35" s="5">
        <v>3.8999999999999998E-3</v>
      </c>
      <c r="Y35" t="s">
        <v>2777</v>
      </c>
      <c r="Z35" s="5">
        <v>5.3E-3</v>
      </c>
      <c r="AA35" t="s">
        <v>2779</v>
      </c>
      <c r="AB35" s="5">
        <v>7.7000000000000002E-3</v>
      </c>
      <c r="AC35" t="s">
        <v>2777</v>
      </c>
      <c r="AD35" t="s">
        <v>2809</v>
      </c>
    </row>
    <row r="36" spans="1:30" hidden="1" x14ac:dyDescent="0.55000000000000004">
      <c r="A36">
        <v>900424609</v>
      </c>
      <c r="B36">
        <v>8</v>
      </c>
      <c r="C36">
        <v>115207</v>
      </c>
      <c r="D36" t="s">
        <v>2775</v>
      </c>
      <c r="E36">
        <v>0.18</v>
      </c>
      <c r="F36">
        <v>2</v>
      </c>
      <c r="G36">
        <v>926524</v>
      </c>
      <c r="H36">
        <v>28559931</v>
      </c>
      <c r="I36">
        <v>59283</v>
      </c>
      <c r="J36">
        <v>149878</v>
      </c>
      <c r="K36">
        <v>0</v>
      </c>
      <c r="L36">
        <v>109386</v>
      </c>
      <c r="M36">
        <v>335644</v>
      </c>
      <c r="N36">
        <v>9492813</v>
      </c>
      <c r="O36">
        <v>304</v>
      </c>
      <c r="P36">
        <v>13080</v>
      </c>
      <c r="Q36">
        <v>0</v>
      </c>
      <c r="R36">
        <v>12845</v>
      </c>
      <c r="S36" t="s">
        <v>2776</v>
      </c>
      <c r="T36" s="5">
        <v>7.0000000000000001E-3</v>
      </c>
      <c r="U36" t="s">
        <v>2777</v>
      </c>
      <c r="V36" s="5">
        <v>1.2999999999999999E-3</v>
      </c>
      <c r="W36" t="s">
        <v>2778</v>
      </c>
      <c r="X36" s="5">
        <v>2E-3</v>
      </c>
      <c r="Y36" t="s">
        <v>2777</v>
      </c>
      <c r="Z36" s="5">
        <v>0</v>
      </c>
      <c r="AA36" t="s">
        <v>2779</v>
      </c>
      <c r="AB36" s="5">
        <v>5.0000000000000001E-3</v>
      </c>
      <c r="AC36" t="s">
        <v>2777</v>
      </c>
      <c r="AD36" t="s">
        <v>2810</v>
      </c>
    </row>
    <row r="37" spans="1:30" hidden="1" x14ac:dyDescent="0.55000000000000004">
      <c r="A37">
        <v>900542313</v>
      </c>
      <c r="B37">
        <v>11</v>
      </c>
      <c r="C37">
        <v>115207</v>
      </c>
      <c r="D37" t="s">
        <v>2775</v>
      </c>
      <c r="E37">
        <v>0.18</v>
      </c>
      <c r="F37">
        <v>2</v>
      </c>
      <c r="G37">
        <v>725298</v>
      </c>
      <c r="H37">
        <v>28764698</v>
      </c>
      <c r="I37">
        <v>55035</v>
      </c>
      <c r="J37">
        <v>122997</v>
      </c>
      <c r="K37">
        <v>0</v>
      </c>
      <c r="L37">
        <v>93675</v>
      </c>
      <c r="M37">
        <v>255453</v>
      </c>
      <c r="N37">
        <v>9574414</v>
      </c>
      <c r="O37">
        <v>1900</v>
      </c>
      <c r="P37">
        <v>12236</v>
      </c>
      <c r="Q37">
        <v>0</v>
      </c>
      <c r="R37">
        <v>11025</v>
      </c>
      <c r="S37" t="s">
        <v>2776</v>
      </c>
      <c r="T37" s="5">
        <v>6.0000000000000001E-3</v>
      </c>
      <c r="U37" t="s">
        <v>2777</v>
      </c>
      <c r="V37" s="5">
        <v>1.4E-3</v>
      </c>
      <c r="W37" t="s">
        <v>2778</v>
      </c>
      <c r="X37" s="5">
        <v>1.8E-3</v>
      </c>
      <c r="Y37" t="s">
        <v>2777</v>
      </c>
      <c r="Z37" s="5">
        <v>1E-4</v>
      </c>
      <c r="AA37" t="s">
        <v>2779</v>
      </c>
      <c r="AB37" s="5">
        <v>4.1000000000000003E-3</v>
      </c>
      <c r="AC37" t="s">
        <v>2777</v>
      </c>
      <c r="AD37" t="s">
        <v>2811</v>
      </c>
    </row>
    <row r="38" spans="1:30" hidden="1" x14ac:dyDescent="0.55000000000000004">
      <c r="A38">
        <v>900587988</v>
      </c>
      <c r="B38">
        <v>2</v>
      </c>
      <c r="C38">
        <v>115207</v>
      </c>
      <c r="D38" t="s">
        <v>2775</v>
      </c>
      <c r="E38">
        <v>0.18</v>
      </c>
      <c r="F38">
        <v>2</v>
      </c>
      <c r="G38">
        <v>752584</v>
      </c>
      <c r="H38">
        <v>28736988</v>
      </c>
      <c r="I38">
        <v>69746</v>
      </c>
      <c r="J38">
        <v>124471</v>
      </c>
      <c r="K38">
        <v>0</v>
      </c>
      <c r="L38">
        <v>91246</v>
      </c>
      <c r="M38">
        <v>255457</v>
      </c>
      <c r="N38">
        <v>9574177</v>
      </c>
      <c r="O38">
        <v>1900</v>
      </c>
      <c r="P38">
        <v>12284</v>
      </c>
      <c r="Q38">
        <v>0</v>
      </c>
      <c r="R38">
        <v>11079</v>
      </c>
      <c r="S38" t="s">
        <v>2776</v>
      </c>
      <c r="T38" s="5">
        <v>6.4999999999999997E-3</v>
      </c>
      <c r="U38" t="s">
        <v>2777</v>
      </c>
      <c r="V38" s="5">
        <v>1.4E-3</v>
      </c>
      <c r="W38" t="s">
        <v>2778</v>
      </c>
      <c r="X38" s="5">
        <v>2.3E-3</v>
      </c>
      <c r="Y38" t="s">
        <v>2777</v>
      </c>
      <c r="Z38" s="5">
        <v>1E-4</v>
      </c>
      <c r="AA38" t="s">
        <v>2779</v>
      </c>
      <c r="AB38" s="5">
        <v>4.1999999999999997E-3</v>
      </c>
      <c r="AC38" t="s">
        <v>2777</v>
      </c>
      <c r="AD38" t="s">
        <v>2811</v>
      </c>
    </row>
    <row r="39" spans="1:30" hidden="1" x14ac:dyDescent="0.55000000000000004">
      <c r="A39">
        <v>900602862</v>
      </c>
      <c r="B39">
        <v>6</v>
      </c>
      <c r="C39">
        <v>115207</v>
      </c>
      <c r="D39" t="s">
        <v>2775</v>
      </c>
      <c r="E39">
        <v>0.18</v>
      </c>
      <c r="F39">
        <v>2</v>
      </c>
      <c r="G39">
        <v>987218</v>
      </c>
      <c r="H39">
        <v>28501911</v>
      </c>
      <c r="I39">
        <v>56482</v>
      </c>
      <c r="J39">
        <v>150800</v>
      </c>
      <c r="K39">
        <v>0</v>
      </c>
      <c r="L39">
        <v>110135</v>
      </c>
      <c r="M39">
        <v>362490</v>
      </c>
      <c r="N39">
        <v>9467022</v>
      </c>
      <c r="O39">
        <v>1900</v>
      </c>
      <c r="P39">
        <v>12292</v>
      </c>
      <c r="Q39">
        <v>0</v>
      </c>
      <c r="R39">
        <v>11079</v>
      </c>
      <c r="S39" t="s">
        <v>2776</v>
      </c>
      <c r="T39" s="5">
        <v>7.0000000000000001E-3</v>
      </c>
      <c r="U39" t="s">
        <v>2777</v>
      </c>
      <c r="V39" s="5">
        <v>1.4E-3</v>
      </c>
      <c r="W39" t="s">
        <v>2778</v>
      </c>
      <c r="X39" s="5">
        <v>1.9E-3</v>
      </c>
      <c r="Y39" t="s">
        <v>2777</v>
      </c>
      <c r="Z39" s="5">
        <v>1E-4</v>
      </c>
      <c r="AA39" t="s">
        <v>2779</v>
      </c>
      <c r="AB39" s="5">
        <v>5.1000000000000004E-3</v>
      </c>
      <c r="AC39" t="s">
        <v>2777</v>
      </c>
      <c r="AD39" t="s">
        <v>2811</v>
      </c>
    </row>
    <row r="40" spans="1:30" hidden="1" x14ac:dyDescent="0.55000000000000004">
      <c r="A40">
        <v>900699248</v>
      </c>
      <c r="B40">
        <v>4</v>
      </c>
      <c r="C40">
        <v>115207</v>
      </c>
      <c r="D40" t="s">
        <v>2775</v>
      </c>
      <c r="E40">
        <v>0.18</v>
      </c>
      <c r="F40">
        <v>2</v>
      </c>
      <c r="G40">
        <v>266435</v>
      </c>
      <c r="H40">
        <v>29223036</v>
      </c>
      <c r="I40">
        <v>18297</v>
      </c>
      <c r="J40">
        <v>89744</v>
      </c>
      <c r="K40">
        <v>0</v>
      </c>
      <c r="L40">
        <v>81259</v>
      </c>
      <c r="M40">
        <v>82258</v>
      </c>
      <c r="N40">
        <v>9747336</v>
      </c>
      <c r="O40">
        <v>2613</v>
      </c>
      <c r="P40">
        <v>11127</v>
      </c>
      <c r="Q40">
        <v>0</v>
      </c>
      <c r="R40">
        <v>11054</v>
      </c>
      <c r="S40" t="s">
        <v>2776</v>
      </c>
      <c r="T40" s="5">
        <v>3.5999999999999999E-3</v>
      </c>
      <c r="U40" t="s">
        <v>2777</v>
      </c>
      <c r="V40" s="5">
        <v>1.2999999999999999E-3</v>
      </c>
      <c r="W40" t="s">
        <v>2778</v>
      </c>
      <c r="X40" s="5">
        <v>5.9999999999999995E-4</v>
      </c>
      <c r="Y40" t="s">
        <v>2777</v>
      </c>
      <c r="Z40" s="5">
        <v>2.0000000000000001E-4</v>
      </c>
      <c r="AA40" t="s">
        <v>2779</v>
      </c>
      <c r="AB40" s="5">
        <v>3.0000000000000001E-3</v>
      </c>
      <c r="AC40" t="s">
        <v>2777</v>
      </c>
      <c r="AD40" t="s">
        <v>2801</v>
      </c>
    </row>
    <row r="41" spans="1:30" hidden="1" x14ac:dyDescent="0.55000000000000004">
      <c r="A41">
        <v>900734403</v>
      </c>
      <c r="B41">
        <v>1</v>
      </c>
      <c r="C41">
        <v>115207</v>
      </c>
      <c r="D41" t="s">
        <v>2775</v>
      </c>
      <c r="E41">
        <v>0.18</v>
      </c>
      <c r="F41">
        <v>2</v>
      </c>
      <c r="G41">
        <v>990599</v>
      </c>
      <c r="H41">
        <v>28498247</v>
      </c>
      <c r="I41">
        <v>53943</v>
      </c>
      <c r="J41">
        <v>155068</v>
      </c>
      <c r="K41">
        <v>0</v>
      </c>
      <c r="L41">
        <v>115551</v>
      </c>
      <c r="M41">
        <v>363652</v>
      </c>
      <c r="N41">
        <v>9465532</v>
      </c>
      <c r="O41">
        <v>1891</v>
      </c>
      <c r="P41">
        <v>12285</v>
      </c>
      <c r="Q41">
        <v>0</v>
      </c>
      <c r="R41">
        <v>11079</v>
      </c>
      <c r="S41" t="s">
        <v>2776</v>
      </c>
      <c r="T41" s="5">
        <v>7.0000000000000001E-3</v>
      </c>
      <c r="U41" t="s">
        <v>2777</v>
      </c>
      <c r="V41" s="5">
        <v>1.4E-3</v>
      </c>
      <c r="W41" t="s">
        <v>2778</v>
      </c>
      <c r="X41" s="5">
        <v>1.8E-3</v>
      </c>
      <c r="Y41" t="s">
        <v>2777</v>
      </c>
      <c r="Z41" s="5">
        <v>1E-4</v>
      </c>
      <c r="AA41" t="s">
        <v>2779</v>
      </c>
      <c r="AB41" s="5">
        <v>5.1999999999999998E-3</v>
      </c>
      <c r="AC41" t="s">
        <v>2777</v>
      </c>
      <c r="AD41" t="s">
        <v>2811</v>
      </c>
    </row>
    <row r="42" spans="1:30" hidden="1" x14ac:dyDescent="0.55000000000000004">
      <c r="A42">
        <v>900754125</v>
      </c>
      <c r="B42">
        <v>7</v>
      </c>
      <c r="C42">
        <v>115207</v>
      </c>
      <c r="D42" t="s">
        <v>2775</v>
      </c>
      <c r="E42">
        <v>0.18</v>
      </c>
      <c r="F42">
        <v>2</v>
      </c>
      <c r="G42">
        <v>969519</v>
      </c>
      <c r="H42">
        <v>28518668</v>
      </c>
      <c r="I42">
        <v>63186</v>
      </c>
      <c r="J42">
        <v>149236</v>
      </c>
      <c r="K42">
        <v>0</v>
      </c>
      <c r="L42">
        <v>99033</v>
      </c>
      <c r="M42">
        <v>364452</v>
      </c>
      <c r="N42">
        <v>9463809</v>
      </c>
      <c r="O42">
        <v>11290</v>
      </c>
      <c r="P42">
        <v>13743</v>
      </c>
      <c r="Q42">
        <v>0</v>
      </c>
      <c r="R42">
        <v>10894</v>
      </c>
      <c r="S42" t="s">
        <v>2776</v>
      </c>
      <c r="T42" s="5">
        <v>7.1999999999999998E-3</v>
      </c>
      <c r="U42" t="s">
        <v>2777</v>
      </c>
      <c r="V42" s="5">
        <v>2.5000000000000001E-3</v>
      </c>
      <c r="W42" t="s">
        <v>2778</v>
      </c>
      <c r="X42" s="5">
        <v>2.0999999999999999E-3</v>
      </c>
      <c r="Y42" t="s">
        <v>2777</v>
      </c>
      <c r="Z42" s="5">
        <v>1.1000000000000001E-3</v>
      </c>
      <c r="AA42" t="s">
        <v>2779</v>
      </c>
      <c r="AB42" s="5">
        <v>5.0000000000000001E-3</v>
      </c>
      <c r="AC42" t="s">
        <v>2777</v>
      </c>
      <c r="AD42" t="s">
        <v>2810</v>
      </c>
    </row>
    <row r="43" spans="1:30" hidden="1" x14ac:dyDescent="0.55000000000000004">
      <c r="A43">
        <v>900802782</v>
      </c>
      <c r="B43">
        <v>14</v>
      </c>
      <c r="C43">
        <v>115207</v>
      </c>
      <c r="D43" t="s">
        <v>2775</v>
      </c>
      <c r="E43">
        <v>0.18</v>
      </c>
      <c r="F43">
        <v>2</v>
      </c>
      <c r="G43">
        <v>949960</v>
      </c>
      <c r="H43">
        <v>28539884</v>
      </c>
      <c r="I43">
        <v>74343</v>
      </c>
      <c r="J43">
        <v>158442</v>
      </c>
      <c r="K43">
        <v>0</v>
      </c>
      <c r="L43">
        <v>109944</v>
      </c>
      <c r="M43">
        <v>353695</v>
      </c>
      <c r="N43">
        <v>9476097</v>
      </c>
      <c r="O43">
        <v>16211</v>
      </c>
      <c r="P43">
        <v>15014</v>
      </c>
      <c r="Q43">
        <v>0</v>
      </c>
      <c r="R43">
        <v>11264</v>
      </c>
      <c r="S43" t="s">
        <v>2776</v>
      </c>
      <c r="T43" s="5">
        <v>7.7999999999999996E-3</v>
      </c>
      <c r="U43" t="s">
        <v>2777</v>
      </c>
      <c r="V43" s="5">
        <v>3.0999999999999999E-3</v>
      </c>
      <c r="W43" t="s">
        <v>2778</v>
      </c>
      <c r="X43" s="5">
        <v>2.5000000000000001E-3</v>
      </c>
      <c r="Y43" t="s">
        <v>2777</v>
      </c>
      <c r="Z43" s="5">
        <v>1.6000000000000001E-3</v>
      </c>
      <c r="AA43" t="s">
        <v>2779</v>
      </c>
      <c r="AB43" s="5">
        <v>5.3E-3</v>
      </c>
      <c r="AC43" t="s">
        <v>2777</v>
      </c>
      <c r="AD43" t="s">
        <v>2812</v>
      </c>
    </row>
    <row r="44" spans="1:30" hidden="1" x14ac:dyDescent="0.55000000000000004">
      <c r="A44">
        <v>900815191</v>
      </c>
      <c r="B44">
        <v>15</v>
      </c>
      <c r="C44">
        <v>115207</v>
      </c>
      <c r="D44" t="s">
        <v>2775</v>
      </c>
      <c r="E44">
        <v>0.18</v>
      </c>
      <c r="F44">
        <v>2</v>
      </c>
      <c r="G44">
        <v>935714</v>
      </c>
      <c r="H44">
        <v>28553928</v>
      </c>
      <c r="I44">
        <v>90645</v>
      </c>
      <c r="J44">
        <v>165937</v>
      </c>
      <c r="K44">
        <v>0</v>
      </c>
      <c r="L44">
        <v>113024</v>
      </c>
      <c r="M44">
        <v>334085</v>
      </c>
      <c r="N44">
        <v>9495644</v>
      </c>
      <c r="O44">
        <v>12236</v>
      </c>
      <c r="P44">
        <v>16406</v>
      </c>
      <c r="Q44">
        <v>0</v>
      </c>
      <c r="R44">
        <v>10912</v>
      </c>
      <c r="S44" t="s">
        <v>2776</v>
      </c>
      <c r="T44" s="5">
        <v>8.6999999999999994E-3</v>
      </c>
      <c r="U44" t="s">
        <v>2777</v>
      </c>
      <c r="V44" s="5">
        <v>2.8999999999999998E-3</v>
      </c>
      <c r="W44" t="s">
        <v>2778</v>
      </c>
      <c r="X44" s="5">
        <v>3.0000000000000001E-3</v>
      </c>
      <c r="Y44" t="s">
        <v>2777</v>
      </c>
      <c r="Z44" s="5">
        <v>1.1999999999999999E-3</v>
      </c>
      <c r="AA44" t="s">
        <v>2779</v>
      </c>
      <c r="AB44" s="5">
        <v>5.5999999999999999E-3</v>
      </c>
      <c r="AC44" t="s">
        <v>2777</v>
      </c>
      <c r="AD44" t="s">
        <v>2813</v>
      </c>
    </row>
    <row r="45" spans="1:30" hidden="1" x14ac:dyDescent="0.55000000000000004">
      <c r="A45">
        <v>900832949</v>
      </c>
      <c r="B45">
        <v>16</v>
      </c>
      <c r="C45">
        <v>115208</v>
      </c>
      <c r="D45" t="s">
        <v>2775</v>
      </c>
      <c r="E45">
        <v>0.18</v>
      </c>
      <c r="F45">
        <v>2</v>
      </c>
      <c r="G45">
        <v>968354</v>
      </c>
      <c r="H45">
        <v>28517933</v>
      </c>
      <c r="I45">
        <v>78269</v>
      </c>
      <c r="J45">
        <v>158362</v>
      </c>
      <c r="K45">
        <v>0</v>
      </c>
      <c r="L45">
        <v>108808</v>
      </c>
      <c r="M45">
        <v>340566</v>
      </c>
      <c r="N45">
        <v>9487574</v>
      </c>
      <c r="O45">
        <v>1900</v>
      </c>
      <c r="P45">
        <v>12961</v>
      </c>
      <c r="Q45">
        <v>0</v>
      </c>
      <c r="R45">
        <v>11761</v>
      </c>
      <c r="S45" t="s">
        <v>2776</v>
      </c>
      <c r="T45" s="5">
        <v>8.0000000000000002E-3</v>
      </c>
      <c r="U45" t="s">
        <v>2777</v>
      </c>
      <c r="V45" s="5">
        <v>1.5E-3</v>
      </c>
      <c r="W45" t="s">
        <v>2778</v>
      </c>
      <c r="X45" s="5">
        <v>2.5999999999999999E-3</v>
      </c>
      <c r="Y45" t="s">
        <v>2777</v>
      </c>
      <c r="Z45" s="5">
        <v>1E-4</v>
      </c>
      <c r="AA45" t="s">
        <v>2779</v>
      </c>
      <c r="AB45" s="5">
        <v>5.3E-3</v>
      </c>
      <c r="AC45" t="s">
        <v>2777</v>
      </c>
      <c r="AD45" t="s">
        <v>2810</v>
      </c>
    </row>
    <row r="46" spans="1:30" hidden="1" x14ac:dyDescent="0.55000000000000004">
      <c r="A46">
        <v>900909123</v>
      </c>
      <c r="B46">
        <v>10</v>
      </c>
      <c r="C46">
        <v>115207</v>
      </c>
      <c r="D46" t="s">
        <v>2775</v>
      </c>
      <c r="E46">
        <v>0.18</v>
      </c>
      <c r="F46">
        <v>2</v>
      </c>
      <c r="G46">
        <v>1018114</v>
      </c>
      <c r="H46">
        <v>28471225</v>
      </c>
      <c r="I46">
        <v>58227</v>
      </c>
      <c r="J46">
        <v>159478</v>
      </c>
      <c r="K46">
        <v>0</v>
      </c>
      <c r="L46">
        <v>112068</v>
      </c>
      <c r="M46">
        <v>372400</v>
      </c>
      <c r="N46">
        <v>9457077</v>
      </c>
      <c r="O46">
        <v>4301</v>
      </c>
      <c r="P46">
        <v>14344</v>
      </c>
      <c r="Q46">
        <v>0</v>
      </c>
      <c r="R46">
        <v>11641</v>
      </c>
      <c r="S46" t="s">
        <v>2776</v>
      </c>
      <c r="T46" s="5">
        <v>7.3000000000000001E-3</v>
      </c>
      <c r="U46" t="s">
        <v>2777</v>
      </c>
      <c r="V46" s="5">
        <v>1.8E-3</v>
      </c>
      <c r="W46" t="s">
        <v>2778</v>
      </c>
      <c r="X46" s="5">
        <v>1.9E-3</v>
      </c>
      <c r="Y46" t="s">
        <v>2777</v>
      </c>
      <c r="Z46" s="5">
        <v>4.0000000000000002E-4</v>
      </c>
      <c r="AA46" t="s">
        <v>2779</v>
      </c>
      <c r="AB46" s="5">
        <v>5.4000000000000003E-3</v>
      </c>
      <c r="AC46" t="s">
        <v>2777</v>
      </c>
      <c r="AD46" t="s">
        <v>2814</v>
      </c>
    </row>
    <row r="47" spans="1:30" hidden="1" x14ac:dyDescent="0.55000000000000004">
      <c r="A47">
        <v>900945230</v>
      </c>
      <c r="B47">
        <v>12</v>
      </c>
      <c r="C47">
        <v>115207</v>
      </c>
      <c r="D47" t="s">
        <v>2775</v>
      </c>
      <c r="E47">
        <v>0.18</v>
      </c>
      <c r="F47">
        <v>2</v>
      </c>
      <c r="G47">
        <v>265113</v>
      </c>
      <c r="H47">
        <v>29224344</v>
      </c>
      <c r="I47">
        <v>18293</v>
      </c>
      <c r="J47">
        <v>87159</v>
      </c>
      <c r="K47">
        <v>0</v>
      </c>
      <c r="L47">
        <v>81482</v>
      </c>
      <c r="M47">
        <v>82259</v>
      </c>
      <c r="N47">
        <v>9747335</v>
      </c>
      <c r="O47">
        <v>2611</v>
      </c>
      <c r="P47">
        <v>11072</v>
      </c>
      <c r="Q47">
        <v>0</v>
      </c>
      <c r="R47">
        <v>10999</v>
      </c>
      <c r="S47" t="s">
        <v>2776</v>
      </c>
      <c r="T47" s="5">
        <v>3.5000000000000001E-3</v>
      </c>
      <c r="U47" t="s">
        <v>2777</v>
      </c>
      <c r="V47" s="5">
        <v>1.2999999999999999E-3</v>
      </c>
      <c r="W47" t="s">
        <v>2778</v>
      </c>
      <c r="X47" s="5">
        <v>5.9999999999999995E-4</v>
      </c>
      <c r="Y47" t="s">
        <v>2777</v>
      </c>
      <c r="Z47" s="5">
        <v>2.0000000000000001E-4</v>
      </c>
      <c r="AA47" t="s">
        <v>2779</v>
      </c>
      <c r="AB47" s="5">
        <v>2.8999999999999998E-3</v>
      </c>
      <c r="AC47" t="s">
        <v>2777</v>
      </c>
      <c r="AD47" t="s">
        <v>2801</v>
      </c>
    </row>
    <row r="48" spans="1:30" hidden="1" x14ac:dyDescent="0.55000000000000004">
      <c r="A48">
        <v>901060676</v>
      </c>
      <c r="B48">
        <v>9</v>
      </c>
      <c r="C48">
        <v>115207</v>
      </c>
      <c r="D48" t="s">
        <v>2775</v>
      </c>
      <c r="E48">
        <v>0.18</v>
      </c>
      <c r="F48">
        <v>2</v>
      </c>
      <c r="G48">
        <v>975743</v>
      </c>
      <c r="H48">
        <v>28510201</v>
      </c>
      <c r="I48">
        <v>83243</v>
      </c>
      <c r="J48">
        <v>159139</v>
      </c>
      <c r="K48">
        <v>0</v>
      </c>
      <c r="L48">
        <v>110503</v>
      </c>
      <c r="M48">
        <v>339669</v>
      </c>
      <c r="N48">
        <v>9488433</v>
      </c>
      <c r="O48">
        <v>1900</v>
      </c>
      <c r="P48">
        <v>12172</v>
      </c>
      <c r="Q48">
        <v>0</v>
      </c>
      <c r="R48">
        <v>10953</v>
      </c>
      <c r="S48" t="s">
        <v>2776</v>
      </c>
      <c r="T48" s="5">
        <v>8.2000000000000007E-3</v>
      </c>
      <c r="U48" t="s">
        <v>2777</v>
      </c>
      <c r="V48" s="5">
        <v>1.4E-3</v>
      </c>
      <c r="W48" t="s">
        <v>2778</v>
      </c>
      <c r="X48" s="5">
        <v>2.8E-3</v>
      </c>
      <c r="Y48" t="s">
        <v>2777</v>
      </c>
      <c r="Z48" s="5">
        <v>1E-4</v>
      </c>
      <c r="AA48" t="s">
        <v>2779</v>
      </c>
      <c r="AB48" s="5">
        <v>5.3E-3</v>
      </c>
      <c r="AC48" t="s">
        <v>2777</v>
      </c>
      <c r="AD48" t="s">
        <v>2811</v>
      </c>
    </row>
    <row r="49" spans="1:30" hidden="1" x14ac:dyDescent="0.55000000000000004">
      <c r="A49">
        <v>901067458</v>
      </c>
      <c r="B49">
        <v>5</v>
      </c>
      <c r="C49">
        <v>115207</v>
      </c>
      <c r="D49" t="s">
        <v>2775</v>
      </c>
      <c r="E49">
        <v>0.18</v>
      </c>
      <c r="F49">
        <v>2</v>
      </c>
      <c r="G49">
        <v>592378</v>
      </c>
      <c r="H49">
        <v>28896262</v>
      </c>
      <c r="I49">
        <v>93668</v>
      </c>
      <c r="J49">
        <v>123231</v>
      </c>
      <c r="K49">
        <v>0</v>
      </c>
      <c r="L49">
        <v>82886</v>
      </c>
      <c r="M49">
        <v>234215</v>
      </c>
      <c r="N49">
        <v>9594111</v>
      </c>
      <c r="O49">
        <v>40058</v>
      </c>
      <c r="P49">
        <v>23810</v>
      </c>
      <c r="Q49">
        <v>0</v>
      </c>
      <c r="R49">
        <v>10634</v>
      </c>
      <c r="S49" t="s">
        <v>2776</v>
      </c>
      <c r="T49" s="5">
        <v>7.3000000000000001E-3</v>
      </c>
      <c r="U49" t="s">
        <v>2777</v>
      </c>
      <c r="V49" s="5">
        <v>6.4000000000000003E-3</v>
      </c>
      <c r="W49" t="s">
        <v>2778</v>
      </c>
      <c r="X49" s="5">
        <v>3.0999999999999999E-3</v>
      </c>
      <c r="Y49" t="s">
        <v>2777</v>
      </c>
      <c r="Z49" s="5">
        <v>4.0000000000000001E-3</v>
      </c>
      <c r="AA49" t="s">
        <v>2779</v>
      </c>
      <c r="AB49" s="5">
        <v>4.1000000000000003E-3</v>
      </c>
      <c r="AC49" t="s">
        <v>2777</v>
      </c>
      <c r="AD49" t="s">
        <v>2798</v>
      </c>
    </row>
    <row r="50" spans="1:30" x14ac:dyDescent="0.55000000000000004">
      <c r="A50">
        <v>901168711</v>
      </c>
      <c r="B50">
        <v>17</v>
      </c>
      <c r="C50">
        <v>115208</v>
      </c>
      <c r="D50" t="s">
        <v>2775</v>
      </c>
      <c r="E50">
        <v>0.18</v>
      </c>
      <c r="F50">
        <v>2</v>
      </c>
      <c r="G50">
        <v>740366</v>
      </c>
      <c r="H50">
        <v>28749522</v>
      </c>
      <c r="I50">
        <v>60820</v>
      </c>
      <c r="J50">
        <v>120967</v>
      </c>
      <c r="K50">
        <v>0</v>
      </c>
      <c r="L50">
        <v>91359</v>
      </c>
      <c r="M50">
        <v>255242</v>
      </c>
      <c r="N50">
        <v>9574411</v>
      </c>
      <c r="O50">
        <v>1905</v>
      </c>
      <c r="P50">
        <v>12106</v>
      </c>
      <c r="Q50">
        <v>0</v>
      </c>
      <c r="R50">
        <v>10898</v>
      </c>
      <c r="S50" t="s">
        <v>2776</v>
      </c>
      <c r="T50" s="5">
        <v>6.1000000000000004E-3</v>
      </c>
      <c r="U50" t="s">
        <v>2777</v>
      </c>
      <c r="V50" s="5">
        <v>1.4E-3</v>
      </c>
      <c r="W50" t="s">
        <v>2778</v>
      </c>
      <c r="X50" s="5">
        <v>2E-3</v>
      </c>
      <c r="Y50" t="s">
        <v>2777</v>
      </c>
      <c r="Z50" s="5">
        <v>1E-4</v>
      </c>
      <c r="AA50" t="s">
        <v>2779</v>
      </c>
      <c r="AB50" s="5">
        <v>4.1000000000000003E-3</v>
      </c>
      <c r="AC50" t="s">
        <v>2777</v>
      </c>
      <c r="AD50" t="s">
        <v>2811</v>
      </c>
    </row>
    <row r="51" spans="1:30" hidden="1" x14ac:dyDescent="0.55000000000000004">
      <c r="A51">
        <v>901236528</v>
      </c>
      <c r="B51">
        <v>13</v>
      </c>
      <c r="C51">
        <v>115207</v>
      </c>
      <c r="D51" t="s">
        <v>2775</v>
      </c>
      <c r="E51">
        <v>0.18</v>
      </c>
      <c r="F51">
        <v>2</v>
      </c>
      <c r="G51">
        <v>1207784</v>
      </c>
      <c r="H51">
        <v>28281368</v>
      </c>
      <c r="I51">
        <v>185411</v>
      </c>
      <c r="J51">
        <v>201657</v>
      </c>
      <c r="K51">
        <v>0</v>
      </c>
      <c r="L51">
        <v>95175</v>
      </c>
      <c r="M51">
        <v>364377</v>
      </c>
      <c r="N51">
        <v>9465010</v>
      </c>
      <c r="O51">
        <v>1910</v>
      </c>
      <c r="P51">
        <v>12233</v>
      </c>
      <c r="Q51">
        <v>0</v>
      </c>
      <c r="R51">
        <v>11019</v>
      </c>
      <c r="S51" t="s">
        <v>2776</v>
      </c>
      <c r="T51" s="5">
        <v>1.3100000000000001E-2</v>
      </c>
      <c r="U51" t="s">
        <v>2777</v>
      </c>
      <c r="V51" s="5">
        <v>1.4E-3</v>
      </c>
      <c r="W51" t="s">
        <v>2778</v>
      </c>
      <c r="X51" s="5">
        <v>6.1999999999999998E-3</v>
      </c>
      <c r="Y51" t="s">
        <v>2777</v>
      </c>
      <c r="Z51" s="5">
        <v>1E-4</v>
      </c>
      <c r="AA51" t="s">
        <v>2779</v>
      </c>
      <c r="AB51" s="5">
        <v>6.7999999999999996E-3</v>
      </c>
      <c r="AC51" t="s">
        <v>2777</v>
      </c>
      <c r="AD51" t="s">
        <v>2811</v>
      </c>
    </row>
    <row r="52" spans="1:30" hidden="1" x14ac:dyDescent="0.55000000000000004">
      <c r="A52">
        <v>901251965</v>
      </c>
      <c r="B52">
        <v>3</v>
      </c>
      <c r="C52">
        <v>115207</v>
      </c>
      <c r="D52" t="s">
        <v>2775</v>
      </c>
      <c r="E52">
        <v>0.18</v>
      </c>
      <c r="F52">
        <v>2</v>
      </c>
      <c r="G52">
        <v>1030009</v>
      </c>
      <c r="H52">
        <v>28458941</v>
      </c>
      <c r="I52">
        <v>80438</v>
      </c>
      <c r="J52">
        <v>166815</v>
      </c>
      <c r="K52">
        <v>0</v>
      </c>
      <c r="L52">
        <v>116433</v>
      </c>
      <c r="M52">
        <v>362849</v>
      </c>
      <c r="N52">
        <v>9466347</v>
      </c>
      <c r="O52">
        <v>1900</v>
      </c>
      <c r="P52">
        <v>13773</v>
      </c>
      <c r="Q52">
        <v>0</v>
      </c>
      <c r="R52">
        <v>12573</v>
      </c>
      <c r="S52" t="s">
        <v>2776</v>
      </c>
      <c r="T52" s="5">
        <v>8.3000000000000001E-3</v>
      </c>
      <c r="U52" t="s">
        <v>2777</v>
      </c>
      <c r="V52" s="5">
        <v>1.5E-3</v>
      </c>
      <c r="W52" t="s">
        <v>2778</v>
      </c>
      <c r="X52" s="5">
        <v>2.7000000000000001E-3</v>
      </c>
      <c r="Y52" t="s">
        <v>2777</v>
      </c>
      <c r="Z52" s="5">
        <v>1E-4</v>
      </c>
      <c r="AA52" t="s">
        <v>2779</v>
      </c>
      <c r="AB52" s="5">
        <v>5.5999999999999999E-3</v>
      </c>
      <c r="AC52" t="s">
        <v>2777</v>
      </c>
      <c r="AD52" t="s">
        <v>2814</v>
      </c>
    </row>
    <row r="53" spans="1:30" hidden="1" x14ac:dyDescent="0.55000000000000004">
      <c r="A53">
        <v>1200424172</v>
      </c>
      <c r="B53">
        <v>8</v>
      </c>
      <c r="C53">
        <v>153607</v>
      </c>
      <c r="D53" t="s">
        <v>2775</v>
      </c>
      <c r="E53">
        <v>0.18</v>
      </c>
      <c r="F53">
        <v>3</v>
      </c>
      <c r="G53">
        <v>1261225</v>
      </c>
      <c r="H53">
        <v>38052948</v>
      </c>
      <c r="I53">
        <v>65383</v>
      </c>
      <c r="J53">
        <v>168786</v>
      </c>
      <c r="K53">
        <v>0</v>
      </c>
      <c r="L53">
        <v>124089</v>
      </c>
      <c r="M53">
        <v>334698</v>
      </c>
      <c r="N53">
        <v>9493017</v>
      </c>
      <c r="O53">
        <v>6100</v>
      </c>
      <c r="P53">
        <v>18908</v>
      </c>
      <c r="Q53">
        <v>0</v>
      </c>
      <c r="R53">
        <v>14703</v>
      </c>
      <c r="S53" t="s">
        <v>2776</v>
      </c>
      <c r="T53" s="5">
        <v>5.8999999999999999E-3</v>
      </c>
      <c r="U53" t="s">
        <v>2777</v>
      </c>
      <c r="V53" s="5">
        <v>2.5000000000000001E-3</v>
      </c>
      <c r="W53" t="s">
        <v>2778</v>
      </c>
      <c r="X53" s="5">
        <v>1.6000000000000001E-3</v>
      </c>
      <c r="Y53" t="s">
        <v>2777</v>
      </c>
      <c r="Z53" s="5">
        <v>5.9999999999999995E-4</v>
      </c>
      <c r="AA53" t="s">
        <v>2779</v>
      </c>
      <c r="AB53" s="5">
        <v>4.1999999999999997E-3</v>
      </c>
      <c r="AC53" t="s">
        <v>2777</v>
      </c>
      <c r="AD53" t="s">
        <v>2815</v>
      </c>
    </row>
    <row r="54" spans="1:30" hidden="1" x14ac:dyDescent="0.55000000000000004">
      <c r="A54">
        <v>1200541078</v>
      </c>
      <c r="B54">
        <v>11</v>
      </c>
      <c r="C54">
        <v>153607</v>
      </c>
      <c r="D54" t="s">
        <v>2775</v>
      </c>
      <c r="E54">
        <v>0.18</v>
      </c>
      <c r="F54">
        <v>3</v>
      </c>
      <c r="G54">
        <v>968639</v>
      </c>
      <c r="H54">
        <v>38348815</v>
      </c>
      <c r="I54">
        <v>55893</v>
      </c>
      <c r="J54">
        <v>139051</v>
      </c>
      <c r="K54">
        <v>0</v>
      </c>
      <c r="L54">
        <v>108654</v>
      </c>
      <c r="M54">
        <v>243338</v>
      </c>
      <c r="N54">
        <v>9584117</v>
      </c>
      <c r="O54">
        <v>858</v>
      </c>
      <c r="P54">
        <v>16054</v>
      </c>
      <c r="Q54">
        <v>0</v>
      </c>
      <c r="R54">
        <v>14979</v>
      </c>
      <c r="S54" t="s">
        <v>2776</v>
      </c>
      <c r="T54" s="5">
        <v>4.8999999999999998E-3</v>
      </c>
      <c r="U54" t="s">
        <v>2777</v>
      </c>
      <c r="V54" s="5">
        <v>1.6999999999999999E-3</v>
      </c>
      <c r="W54" t="s">
        <v>2778</v>
      </c>
      <c r="X54" s="5">
        <v>1.4E-3</v>
      </c>
      <c r="Y54" t="s">
        <v>2777</v>
      </c>
      <c r="Z54" s="5">
        <v>0</v>
      </c>
      <c r="AA54" t="s">
        <v>2779</v>
      </c>
      <c r="AB54" s="5">
        <v>3.5000000000000001E-3</v>
      </c>
      <c r="AC54" t="s">
        <v>2777</v>
      </c>
      <c r="AD54" t="s">
        <v>2813</v>
      </c>
    </row>
    <row r="55" spans="1:30" hidden="1" x14ac:dyDescent="0.55000000000000004">
      <c r="A55">
        <v>1200588122</v>
      </c>
      <c r="B55">
        <v>2</v>
      </c>
      <c r="C55">
        <v>153607</v>
      </c>
      <c r="D55" t="s">
        <v>2775</v>
      </c>
      <c r="E55">
        <v>0.18</v>
      </c>
      <c r="F55">
        <v>3</v>
      </c>
      <c r="G55">
        <v>1092470</v>
      </c>
      <c r="H55">
        <v>38224664</v>
      </c>
      <c r="I55">
        <v>132865</v>
      </c>
      <c r="J55">
        <v>162827</v>
      </c>
      <c r="K55">
        <v>0</v>
      </c>
      <c r="L55">
        <v>101827</v>
      </c>
      <c r="M55">
        <v>339883</v>
      </c>
      <c r="N55">
        <v>9487676</v>
      </c>
      <c r="O55">
        <v>63119</v>
      </c>
      <c r="P55">
        <v>38356</v>
      </c>
      <c r="Q55">
        <v>0</v>
      </c>
      <c r="R55">
        <v>10581</v>
      </c>
      <c r="S55" t="s">
        <v>2776</v>
      </c>
      <c r="T55" s="5">
        <v>7.4999999999999997E-3</v>
      </c>
      <c r="U55" t="s">
        <v>2777</v>
      </c>
      <c r="V55" s="5">
        <v>1.03E-2</v>
      </c>
      <c r="W55" t="s">
        <v>2778</v>
      </c>
      <c r="X55" s="5">
        <v>3.3E-3</v>
      </c>
      <c r="Y55" t="s">
        <v>2777</v>
      </c>
      <c r="Z55" s="5">
        <v>6.4000000000000003E-3</v>
      </c>
      <c r="AA55" t="s">
        <v>2779</v>
      </c>
      <c r="AB55" s="5">
        <v>4.1000000000000003E-3</v>
      </c>
      <c r="AC55" t="s">
        <v>2777</v>
      </c>
      <c r="AD55" t="s">
        <v>2816</v>
      </c>
    </row>
    <row r="56" spans="1:30" hidden="1" x14ac:dyDescent="0.55000000000000004">
      <c r="A56">
        <v>1200601658</v>
      </c>
      <c r="B56">
        <v>6</v>
      </c>
      <c r="C56">
        <v>153607</v>
      </c>
      <c r="D56" t="s">
        <v>2775</v>
      </c>
      <c r="E56">
        <v>0.18</v>
      </c>
      <c r="F56">
        <v>3</v>
      </c>
      <c r="G56">
        <v>1331642</v>
      </c>
      <c r="H56">
        <v>37987104</v>
      </c>
      <c r="I56">
        <v>57346</v>
      </c>
      <c r="J56">
        <v>164431</v>
      </c>
      <c r="K56">
        <v>0</v>
      </c>
      <c r="L56">
        <v>122685</v>
      </c>
      <c r="M56">
        <v>344421</v>
      </c>
      <c r="N56">
        <v>9485193</v>
      </c>
      <c r="O56">
        <v>864</v>
      </c>
      <c r="P56">
        <v>13631</v>
      </c>
      <c r="Q56">
        <v>0</v>
      </c>
      <c r="R56">
        <v>12550</v>
      </c>
      <c r="S56" t="s">
        <v>2776</v>
      </c>
      <c r="T56" s="5">
        <v>5.5999999999999999E-3</v>
      </c>
      <c r="U56" t="s">
        <v>2777</v>
      </c>
      <c r="V56" s="5">
        <v>1.4E-3</v>
      </c>
      <c r="W56" t="s">
        <v>2778</v>
      </c>
      <c r="X56" s="5">
        <v>1.4E-3</v>
      </c>
      <c r="Y56" t="s">
        <v>2777</v>
      </c>
      <c r="Z56" s="5">
        <v>0</v>
      </c>
      <c r="AA56" t="s">
        <v>2779</v>
      </c>
      <c r="AB56" s="5">
        <v>4.1000000000000003E-3</v>
      </c>
      <c r="AC56" t="s">
        <v>2777</v>
      </c>
      <c r="AD56" t="s">
        <v>2810</v>
      </c>
    </row>
    <row r="57" spans="1:30" hidden="1" x14ac:dyDescent="0.55000000000000004">
      <c r="A57">
        <v>1200698359</v>
      </c>
      <c r="B57">
        <v>4</v>
      </c>
      <c r="C57">
        <v>153607</v>
      </c>
      <c r="D57" t="s">
        <v>2775</v>
      </c>
      <c r="E57">
        <v>0.18</v>
      </c>
      <c r="F57">
        <v>3</v>
      </c>
      <c r="G57">
        <v>348886</v>
      </c>
      <c r="H57">
        <v>38970102</v>
      </c>
      <c r="I57">
        <v>20910</v>
      </c>
      <c r="J57">
        <v>101046</v>
      </c>
      <c r="K57">
        <v>0</v>
      </c>
      <c r="L57">
        <v>92287</v>
      </c>
      <c r="M57">
        <v>82448</v>
      </c>
      <c r="N57">
        <v>9747066</v>
      </c>
      <c r="O57">
        <v>2613</v>
      </c>
      <c r="P57">
        <v>11302</v>
      </c>
      <c r="Q57">
        <v>0</v>
      </c>
      <c r="R57">
        <v>11028</v>
      </c>
      <c r="S57" t="s">
        <v>2776</v>
      </c>
      <c r="T57" s="5">
        <v>3.0999999999999999E-3</v>
      </c>
      <c r="U57" t="s">
        <v>2777</v>
      </c>
      <c r="V57" s="5">
        <v>1.4E-3</v>
      </c>
      <c r="W57" t="s">
        <v>2778</v>
      </c>
      <c r="X57" s="5">
        <v>5.0000000000000001E-4</v>
      </c>
      <c r="Y57" t="s">
        <v>2777</v>
      </c>
      <c r="Z57" s="5">
        <v>2.0000000000000001E-4</v>
      </c>
      <c r="AA57" t="s">
        <v>2779</v>
      </c>
      <c r="AB57" s="5">
        <v>2.5000000000000001E-3</v>
      </c>
      <c r="AC57" t="s">
        <v>2777</v>
      </c>
      <c r="AD57" t="s">
        <v>2801</v>
      </c>
    </row>
    <row r="58" spans="1:30" hidden="1" x14ac:dyDescent="0.55000000000000004">
      <c r="A58">
        <v>1200734011</v>
      </c>
      <c r="B58">
        <v>1</v>
      </c>
      <c r="C58">
        <v>153607</v>
      </c>
      <c r="D58" t="s">
        <v>2775</v>
      </c>
      <c r="E58">
        <v>0.18</v>
      </c>
      <c r="F58">
        <v>3</v>
      </c>
      <c r="G58">
        <v>1393062</v>
      </c>
      <c r="H58">
        <v>37923527</v>
      </c>
      <c r="I58">
        <v>94896</v>
      </c>
      <c r="J58">
        <v>184643</v>
      </c>
      <c r="K58">
        <v>0</v>
      </c>
      <c r="L58">
        <v>126208</v>
      </c>
      <c r="M58">
        <v>402460</v>
      </c>
      <c r="N58">
        <v>9425280</v>
      </c>
      <c r="O58">
        <v>40953</v>
      </c>
      <c r="P58">
        <v>29575</v>
      </c>
      <c r="Q58">
        <v>0</v>
      </c>
      <c r="R58">
        <v>10657</v>
      </c>
      <c r="S58" t="s">
        <v>2776</v>
      </c>
      <c r="T58" s="5">
        <v>7.1000000000000004E-3</v>
      </c>
      <c r="U58" t="s">
        <v>2777</v>
      </c>
      <c r="V58" s="5">
        <v>7.1000000000000004E-3</v>
      </c>
      <c r="W58" t="s">
        <v>2778</v>
      </c>
      <c r="X58" s="5">
        <v>2.3999999999999998E-3</v>
      </c>
      <c r="Y58" t="s">
        <v>2777</v>
      </c>
      <c r="Z58" s="5">
        <v>4.1000000000000003E-3</v>
      </c>
      <c r="AA58" t="s">
        <v>2779</v>
      </c>
      <c r="AB58" s="5">
        <v>4.5999999999999999E-3</v>
      </c>
      <c r="AC58" t="s">
        <v>2777</v>
      </c>
      <c r="AD58" t="s">
        <v>2799</v>
      </c>
    </row>
    <row r="59" spans="1:30" hidden="1" x14ac:dyDescent="0.55000000000000004">
      <c r="A59">
        <v>1200753197</v>
      </c>
      <c r="B59">
        <v>7</v>
      </c>
      <c r="C59">
        <v>153607</v>
      </c>
      <c r="D59" t="s">
        <v>2775</v>
      </c>
      <c r="E59">
        <v>0.18</v>
      </c>
      <c r="F59">
        <v>3</v>
      </c>
      <c r="G59">
        <v>1315832</v>
      </c>
      <c r="H59">
        <v>37999997</v>
      </c>
      <c r="I59">
        <v>71954</v>
      </c>
      <c r="J59">
        <v>165535</v>
      </c>
      <c r="K59">
        <v>0</v>
      </c>
      <c r="L59">
        <v>110213</v>
      </c>
      <c r="M59">
        <v>346310</v>
      </c>
      <c r="N59">
        <v>9481329</v>
      </c>
      <c r="O59">
        <v>8768</v>
      </c>
      <c r="P59">
        <v>16299</v>
      </c>
      <c r="Q59">
        <v>0</v>
      </c>
      <c r="R59">
        <v>11180</v>
      </c>
      <c r="S59" t="s">
        <v>2776</v>
      </c>
      <c r="T59" s="5">
        <v>6.0000000000000001E-3</v>
      </c>
      <c r="U59" t="s">
        <v>2777</v>
      </c>
      <c r="V59" s="5">
        <v>2.5000000000000001E-3</v>
      </c>
      <c r="W59" t="s">
        <v>2778</v>
      </c>
      <c r="X59" s="5">
        <v>1.8E-3</v>
      </c>
      <c r="Y59" t="s">
        <v>2777</v>
      </c>
      <c r="Z59" s="5">
        <v>8.0000000000000004E-4</v>
      </c>
      <c r="AA59" t="s">
        <v>2779</v>
      </c>
      <c r="AB59" s="5">
        <v>4.1999999999999997E-3</v>
      </c>
      <c r="AC59" t="s">
        <v>2777</v>
      </c>
      <c r="AD59" t="s">
        <v>2813</v>
      </c>
    </row>
    <row r="60" spans="1:30" hidden="1" x14ac:dyDescent="0.55000000000000004">
      <c r="A60">
        <v>1200801509</v>
      </c>
      <c r="B60">
        <v>14</v>
      </c>
      <c r="C60">
        <v>153607</v>
      </c>
      <c r="D60" t="s">
        <v>2775</v>
      </c>
      <c r="E60">
        <v>0.18</v>
      </c>
      <c r="F60">
        <v>3</v>
      </c>
      <c r="G60">
        <v>1259081</v>
      </c>
      <c r="H60">
        <v>38060524</v>
      </c>
      <c r="I60">
        <v>76232</v>
      </c>
      <c r="J60">
        <v>173106</v>
      </c>
      <c r="K60">
        <v>0</v>
      </c>
      <c r="L60">
        <v>123385</v>
      </c>
      <c r="M60">
        <v>309118</v>
      </c>
      <c r="N60">
        <v>9520640</v>
      </c>
      <c r="O60">
        <v>1889</v>
      </c>
      <c r="P60">
        <v>14664</v>
      </c>
      <c r="Q60">
        <v>0</v>
      </c>
      <c r="R60">
        <v>13441</v>
      </c>
      <c r="S60" t="s">
        <v>2776</v>
      </c>
      <c r="T60" s="5">
        <v>6.3E-3</v>
      </c>
      <c r="U60" t="s">
        <v>2777</v>
      </c>
      <c r="V60" s="5">
        <v>1.6000000000000001E-3</v>
      </c>
      <c r="W60" t="s">
        <v>2778</v>
      </c>
      <c r="X60" s="5">
        <v>1.9E-3</v>
      </c>
      <c r="Y60" t="s">
        <v>2777</v>
      </c>
      <c r="Z60" s="5">
        <v>1E-4</v>
      </c>
      <c r="AA60" t="s">
        <v>2779</v>
      </c>
      <c r="AB60" s="5">
        <v>4.4000000000000003E-3</v>
      </c>
      <c r="AC60" t="s">
        <v>2777</v>
      </c>
      <c r="AD60" t="s">
        <v>2814</v>
      </c>
    </row>
    <row r="61" spans="1:30" hidden="1" x14ac:dyDescent="0.55000000000000004">
      <c r="A61">
        <v>1200814608</v>
      </c>
      <c r="B61">
        <v>15</v>
      </c>
      <c r="C61">
        <v>153607</v>
      </c>
      <c r="D61" t="s">
        <v>2775</v>
      </c>
      <c r="E61">
        <v>0.18</v>
      </c>
      <c r="F61">
        <v>3</v>
      </c>
      <c r="G61">
        <v>1344667</v>
      </c>
      <c r="H61">
        <v>37974726</v>
      </c>
      <c r="I61">
        <v>160630</v>
      </c>
      <c r="J61">
        <v>207496</v>
      </c>
      <c r="K61">
        <v>0</v>
      </c>
      <c r="L61">
        <v>123368</v>
      </c>
      <c r="M61">
        <v>408950</v>
      </c>
      <c r="N61">
        <v>9420798</v>
      </c>
      <c r="O61">
        <v>69985</v>
      </c>
      <c r="P61">
        <v>41559</v>
      </c>
      <c r="Q61">
        <v>0</v>
      </c>
      <c r="R61">
        <v>10344</v>
      </c>
      <c r="S61" t="s">
        <v>2776</v>
      </c>
      <c r="T61" s="5">
        <v>9.2999999999999992E-3</v>
      </c>
      <c r="U61" t="s">
        <v>2777</v>
      </c>
      <c r="V61" s="5">
        <v>1.1299999999999999E-2</v>
      </c>
      <c r="W61" t="s">
        <v>2778</v>
      </c>
      <c r="X61" s="5">
        <v>4.0000000000000001E-3</v>
      </c>
      <c r="Y61" t="s">
        <v>2777</v>
      </c>
      <c r="Z61" s="5">
        <v>7.1000000000000004E-3</v>
      </c>
      <c r="AA61" t="s">
        <v>2779</v>
      </c>
      <c r="AB61" s="5">
        <v>5.1999999999999998E-3</v>
      </c>
      <c r="AC61" t="s">
        <v>2777</v>
      </c>
      <c r="AD61" t="s">
        <v>2817</v>
      </c>
    </row>
    <row r="62" spans="1:30" hidden="1" x14ac:dyDescent="0.55000000000000004">
      <c r="A62">
        <v>1200832806</v>
      </c>
      <c r="B62">
        <v>16</v>
      </c>
      <c r="C62">
        <v>153608</v>
      </c>
      <c r="D62" t="s">
        <v>2775</v>
      </c>
      <c r="E62">
        <v>0.18</v>
      </c>
      <c r="F62">
        <v>3</v>
      </c>
      <c r="G62">
        <v>1349841</v>
      </c>
      <c r="H62">
        <v>37964431</v>
      </c>
      <c r="I62">
        <v>119170</v>
      </c>
      <c r="J62">
        <v>187926</v>
      </c>
      <c r="K62">
        <v>0</v>
      </c>
      <c r="L62">
        <v>119460</v>
      </c>
      <c r="M62">
        <v>381484</v>
      </c>
      <c r="N62">
        <v>9446498</v>
      </c>
      <c r="O62">
        <v>40901</v>
      </c>
      <c r="P62">
        <v>29564</v>
      </c>
      <c r="Q62">
        <v>0</v>
      </c>
      <c r="R62">
        <v>10652</v>
      </c>
      <c r="S62" t="s">
        <v>2776</v>
      </c>
      <c r="T62" s="5">
        <v>7.7999999999999996E-3</v>
      </c>
      <c r="U62" t="s">
        <v>2777</v>
      </c>
      <c r="V62" s="5">
        <v>7.1000000000000004E-3</v>
      </c>
      <c r="W62" t="s">
        <v>2778</v>
      </c>
      <c r="X62" s="5">
        <v>3.0000000000000001E-3</v>
      </c>
      <c r="Y62" t="s">
        <v>2777</v>
      </c>
      <c r="Z62" s="5">
        <v>4.1000000000000003E-3</v>
      </c>
      <c r="AA62" t="s">
        <v>2779</v>
      </c>
      <c r="AB62" s="5">
        <v>4.7000000000000002E-3</v>
      </c>
      <c r="AC62" t="s">
        <v>2777</v>
      </c>
      <c r="AD62" t="s">
        <v>2799</v>
      </c>
    </row>
    <row r="63" spans="1:30" hidden="1" x14ac:dyDescent="0.55000000000000004">
      <c r="A63">
        <v>1200908356</v>
      </c>
      <c r="B63">
        <v>10</v>
      </c>
      <c r="C63">
        <v>153607</v>
      </c>
      <c r="D63" t="s">
        <v>2775</v>
      </c>
      <c r="E63">
        <v>0.18</v>
      </c>
      <c r="F63">
        <v>3</v>
      </c>
      <c r="G63">
        <v>1421554</v>
      </c>
      <c r="H63">
        <v>37895699</v>
      </c>
      <c r="I63">
        <v>99111</v>
      </c>
      <c r="J63">
        <v>189030</v>
      </c>
      <c r="K63">
        <v>0</v>
      </c>
      <c r="L63">
        <v>122716</v>
      </c>
      <c r="M63">
        <v>403437</v>
      </c>
      <c r="N63">
        <v>9424474</v>
      </c>
      <c r="O63">
        <v>40884</v>
      </c>
      <c r="P63">
        <v>29552</v>
      </c>
      <c r="Q63">
        <v>0</v>
      </c>
      <c r="R63">
        <v>10648</v>
      </c>
      <c r="S63" t="s">
        <v>2776</v>
      </c>
      <c r="T63" s="5">
        <v>7.3000000000000001E-3</v>
      </c>
      <c r="U63" t="s">
        <v>2777</v>
      </c>
      <c r="V63" s="5">
        <v>7.1000000000000004E-3</v>
      </c>
      <c r="W63" t="s">
        <v>2778</v>
      </c>
      <c r="X63" s="5">
        <v>2.5000000000000001E-3</v>
      </c>
      <c r="Y63" t="s">
        <v>2777</v>
      </c>
      <c r="Z63" s="5">
        <v>4.1000000000000003E-3</v>
      </c>
      <c r="AA63" t="s">
        <v>2779</v>
      </c>
      <c r="AB63" s="5">
        <v>4.7999999999999996E-3</v>
      </c>
      <c r="AC63" t="s">
        <v>2777</v>
      </c>
      <c r="AD63" t="s">
        <v>2799</v>
      </c>
    </row>
    <row r="64" spans="1:30" hidden="1" x14ac:dyDescent="0.55000000000000004">
      <c r="A64">
        <v>1200944065</v>
      </c>
      <c r="B64">
        <v>12</v>
      </c>
      <c r="C64">
        <v>153607</v>
      </c>
      <c r="D64" t="s">
        <v>2775</v>
      </c>
      <c r="E64">
        <v>0.18</v>
      </c>
      <c r="F64">
        <v>3</v>
      </c>
      <c r="G64">
        <v>347568</v>
      </c>
      <c r="H64">
        <v>38971407</v>
      </c>
      <c r="I64">
        <v>20904</v>
      </c>
      <c r="J64">
        <v>98422</v>
      </c>
      <c r="K64">
        <v>0</v>
      </c>
      <c r="L64">
        <v>92456</v>
      </c>
      <c r="M64">
        <v>82452</v>
      </c>
      <c r="N64">
        <v>9747063</v>
      </c>
      <c r="O64">
        <v>2611</v>
      </c>
      <c r="P64">
        <v>11263</v>
      </c>
      <c r="Q64">
        <v>0</v>
      </c>
      <c r="R64">
        <v>10974</v>
      </c>
      <c r="S64" t="s">
        <v>2776</v>
      </c>
      <c r="T64" s="5">
        <v>3.0000000000000001E-3</v>
      </c>
      <c r="U64" t="s">
        <v>2777</v>
      </c>
      <c r="V64" s="5">
        <v>1.4E-3</v>
      </c>
      <c r="W64" t="s">
        <v>2778</v>
      </c>
      <c r="X64" s="5">
        <v>5.0000000000000001E-4</v>
      </c>
      <c r="Y64" t="s">
        <v>2777</v>
      </c>
      <c r="Z64" s="5">
        <v>2.0000000000000001E-4</v>
      </c>
      <c r="AA64" t="s">
        <v>2779</v>
      </c>
      <c r="AB64" s="5">
        <v>2.5000000000000001E-3</v>
      </c>
      <c r="AC64" t="s">
        <v>2777</v>
      </c>
      <c r="AD64" t="s">
        <v>2801</v>
      </c>
    </row>
    <row r="65" spans="1:30" hidden="1" x14ac:dyDescent="0.55000000000000004">
      <c r="A65">
        <v>1201060531</v>
      </c>
      <c r="B65">
        <v>9</v>
      </c>
      <c r="C65">
        <v>153607</v>
      </c>
      <c r="D65" t="s">
        <v>2775</v>
      </c>
      <c r="E65">
        <v>0.18</v>
      </c>
      <c r="F65">
        <v>3</v>
      </c>
      <c r="G65">
        <v>1356241</v>
      </c>
      <c r="H65">
        <v>37957647</v>
      </c>
      <c r="I65">
        <v>124133</v>
      </c>
      <c r="J65">
        <v>188718</v>
      </c>
      <c r="K65">
        <v>0</v>
      </c>
      <c r="L65">
        <v>121160</v>
      </c>
      <c r="M65">
        <v>380495</v>
      </c>
      <c r="N65">
        <v>9447446</v>
      </c>
      <c r="O65">
        <v>40890</v>
      </c>
      <c r="P65">
        <v>29579</v>
      </c>
      <c r="Q65">
        <v>0</v>
      </c>
      <c r="R65">
        <v>10657</v>
      </c>
      <c r="S65" t="s">
        <v>2776</v>
      </c>
      <c r="T65" s="5">
        <v>7.9000000000000008E-3</v>
      </c>
      <c r="U65" t="s">
        <v>2777</v>
      </c>
      <c r="V65" s="5">
        <v>7.1000000000000004E-3</v>
      </c>
      <c r="W65" t="s">
        <v>2778</v>
      </c>
      <c r="X65" s="5">
        <v>3.0999999999999999E-3</v>
      </c>
      <c r="Y65" t="s">
        <v>2777</v>
      </c>
      <c r="Z65" s="5">
        <v>4.1000000000000003E-3</v>
      </c>
      <c r="AA65" t="s">
        <v>2779</v>
      </c>
      <c r="AB65" s="5">
        <v>4.7999999999999996E-3</v>
      </c>
      <c r="AC65" t="s">
        <v>2777</v>
      </c>
      <c r="AD65" t="s">
        <v>2799</v>
      </c>
    </row>
    <row r="66" spans="1:30" hidden="1" x14ac:dyDescent="0.55000000000000004">
      <c r="A66">
        <v>1201065683</v>
      </c>
      <c r="B66">
        <v>5</v>
      </c>
      <c r="C66">
        <v>153607</v>
      </c>
      <c r="D66" t="s">
        <v>2775</v>
      </c>
      <c r="E66">
        <v>0.18</v>
      </c>
      <c r="F66">
        <v>3</v>
      </c>
      <c r="G66">
        <v>764052</v>
      </c>
      <c r="H66">
        <v>38554368</v>
      </c>
      <c r="I66">
        <v>95569</v>
      </c>
      <c r="J66">
        <v>136375</v>
      </c>
      <c r="K66">
        <v>0</v>
      </c>
      <c r="L66">
        <v>94824</v>
      </c>
      <c r="M66">
        <v>171671</v>
      </c>
      <c r="N66">
        <v>9658106</v>
      </c>
      <c r="O66">
        <v>1901</v>
      </c>
      <c r="P66">
        <v>13144</v>
      </c>
      <c r="Q66">
        <v>0</v>
      </c>
      <c r="R66">
        <v>11938</v>
      </c>
      <c r="S66" t="s">
        <v>2776</v>
      </c>
      <c r="T66" s="5">
        <v>5.7999999999999996E-3</v>
      </c>
      <c r="U66" t="s">
        <v>2777</v>
      </c>
      <c r="V66" s="5">
        <v>1.5E-3</v>
      </c>
      <c r="W66" t="s">
        <v>2778</v>
      </c>
      <c r="X66" s="5">
        <v>2.3999999999999998E-3</v>
      </c>
      <c r="Y66" t="s">
        <v>2777</v>
      </c>
      <c r="Z66" s="5">
        <v>1E-4</v>
      </c>
      <c r="AA66" t="s">
        <v>2779</v>
      </c>
      <c r="AB66" s="5">
        <v>3.3999999999999998E-3</v>
      </c>
      <c r="AC66" t="s">
        <v>2777</v>
      </c>
      <c r="AD66" t="s">
        <v>2810</v>
      </c>
    </row>
    <row r="67" spans="1:30" x14ac:dyDescent="0.55000000000000004">
      <c r="A67">
        <v>1201168893</v>
      </c>
      <c r="B67">
        <v>17</v>
      </c>
      <c r="C67">
        <v>153608</v>
      </c>
      <c r="D67" t="s">
        <v>2775</v>
      </c>
      <c r="E67">
        <v>0.18</v>
      </c>
      <c r="F67">
        <v>3</v>
      </c>
      <c r="G67">
        <v>1041331</v>
      </c>
      <c r="H67">
        <v>38277880</v>
      </c>
      <c r="I67">
        <v>101644</v>
      </c>
      <c r="J67">
        <v>150492</v>
      </c>
      <c r="K67">
        <v>0</v>
      </c>
      <c r="L67">
        <v>101987</v>
      </c>
      <c r="M67">
        <v>300962</v>
      </c>
      <c r="N67">
        <v>9528358</v>
      </c>
      <c r="O67">
        <v>40824</v>
      </c>
      <c r="P67">
        <v>29525</v>
      </c>
      <c r="Q67">
        <v>0</v>
      </c>
      <c r="R67">
        <v>10628</v>
      </c>
      <c r="S67" t="s">
        <v>2776</v>
      </c>
      <c r="T67" s="5">
        <v>6.4000000000000003E-3</v>
      </c>
      <c r="U67" t="s">
        <v>2777</v>
      </c>
      <c r="V67" s="5">
        <v>7.1000000000000004E-3</v>
      </c>
      <c r="W67" t="s">
        <v>2778</v>
      </c>
      <c r="X67" s="5">
        <v>2.5000000000000001E-3</v>
      </c>
      <c r="Y67" t="s">
        <v>2777</v>
      </c>
      <c r="Z67" s="5">
        <v>4.1000000000000003E-3</v>
      </c>
      <c r="AA67" t="s">
        <v>2779</v>
      </c>
      <c r="AB67" s="5">
        <v>3.8E-3</v>
      </c>
      <c r="AC67" t="s">
        <v>2777</v>
      </c>
      <c r="AD67" t="s">
        <v>2799</v>
      </c>
    </row>
    <row r="68" spans="1:30" hidden="1" x14ac:dyDescent="0.55000000000000004">
      <c r="A68">
        <v>1201235997</v>
      </c>
      <c r="B68">
        <v>13</v>
      </c>
      <c r="C68">
        <v>153607</v>
      </c>
      <c r="D68" t="s">
        <v>2775</v>
      </c>
      <c r="E68">
        <v>0.18</v>
      </c>
      <c r="F68">
        <v>3</v>
      </c>
      <c r="G68">
        <v>1669926</v>
      </c>
      <c r="H68">
        <v>37648847</v>
      </c>
      <c r="I68">
        <v>262716</v>
      </c>
      <c r="J68">
        <v>246245</v>
      </c>
      <c r="K68">
        <v>0</v>
      </c>
      <c r="L68">
        <v>108174</v>
      </c>
      <c r="M68">
        <v>462139</v>
      </c>
      <c r="N68">
        <v>9367479</v>
      </c>
      <c r="O68">
        <v>77305</v>
      </c>
      <c r="P68">
        <v>44588</v>
      </c>
      <c r="Q68">
        <v>0</v>
      </c>
      <c r="R68">
        <v>12999</v>
      </c>
      <c r="S68" t="s">
        <v>2776</v>
      </c>
      <c r="T68" t="s">
        <v>2818</v>
      </c>
      <c r="U68" t="s">
        <v>2777</v>
      </c>
      <c r="V68" s="5">
        <v>1.24E-2</v>
      </c>
      <c r="W68" t="s">
        <v>2778</v>
      </c>
      <c r="X68" s="5">
        <v>6.6E-3</v>
      </c>
      <c r="Y68" t="s">
        <v>2777</v>
      </c>
      <c r="Z68" s="5">
        <v>7.7999999999999996E-3</v>
      </c>
      <c r="AA68" t="s">
        <v>2779</v>
      </c>
      <c r="AB68" s="5">
        <v>6.1999999999999998E-3</v>
      </c>
      <c r="AC68" t="s">
        <v>2777</v>
      </c>
      <c r="AD68" t="s">
        <v>2819</v>
      </c>
    </row>
    <row r="69" spans="1:30" hidden="1" x14ac:dyDescent="0.55000000000000004">
      <c r="A69">
        <v>1201251424</v>
      </c>
      <c r="B69">
        <v>3</v>
      </c>
      <c r="C69">
        <v>153607</v>
      </c>
      <c r="D69" t="s">
        <v>2775</v>
      </c>
      <c r="E69">
        <v>0.18</v>
      </c>
      <c r="F69">
        <v>3</v>
      </c>
      <c r="G69">
        <v>1433683</v>
      </c>
      <c r="H69">
        <v>37882995</v>
      </c>
      <c r="I69">
        <v>121342</v>
      </c>
      <c r="J69">
        <v>202132</v>
      </c>
      <c r="K69">
        <v>0</v>
      </c>
      <c r="L69">
        <v>132163</v>
      </c>
      <c r="M69">
        <v>403671</v>
      </c>
      <c r="N69">
        <v>9424054</v>
      </c>
      <c r="O69">
        <v>40904</v>
      </c>
      <c r="P69">
        <v>35317</v>
      </c>
      <c r="Q69">
        <v>0</v>
      </c>
      <c r="R69">
        <v>15730</v>
      </c>
      <c r="S69" t="s">
        <v>2776</v>
      </c>
      <c r="T69" s="5">
        <v>8.2000000000000007E-3</v>
      </c>
      <c r="U69" t="s">
        <v>2777</v>
      </c>
      <c r="V69" s="5">
        <v>7.7000000000000002E-3</v>
      </c>
      <c r="W69" t="s">
        <v>2778</v>
      </c>
      <c r="X69" s="5">
        <v>3.0000000000000001E-3</v>
      </c>
      <c r="Y69" t="s">
        <v>2777</v>
      </c>
      <c r="Z69" s="5">
        <v>4.1000000000000003E-3</v>
      </c>
      <c r="AA69" t="s">
        <v>2779</v>
      </c>
      <c r="AB69" s="5">
        <v>5.1000000000000004E-3</v>
      </c>
      <c r="AC69" t="s">
        <v>2777</v>
      </c>
      <c r="AD69" t="s">
        <v>2820</v>
      </c>
    </row>
    <row r="70" spans="1:30" hidden="1" x14ac:dyDescent="0.55000000000000004">
      <c r="A70">
        <v>1500426221</v>
      </c>
      <c r="B70">
        <v>8</v>
      </c>
      <c r="C70">
        <v>192007</v>
      </c>
      <c r="D70" t="s">
        <v>2775</v>
      </c>
      <c r="E70">
        <v>0.18</v>
      </c>
      <c r="F70">
        <v>4</v>
      </c>
      <c r="G70">
        <v>1761307</v>
      </c>
      <c r="H70">
        <v>47380755</v>
      </c>
      <c r="I70">
        <v>145688</v>
      </c>
      <c r="J70">
        <v>228409</v>
      </c>
      <c r="K70">
        <v>0</v>
      </c>
      <c r="L70">
        <v>143812</v>
      </c>
      <c r="M70">
        <v>500079</v>
      </c>
      <c r="N70">
        <v>9327807</v>
      </c>
      <c r="O70">
        <v>80305</v>
      </c>
      <c r="P70">
        <v>59623</v>
      </c>
      <c r="Q70">
        <v>0</v>
      </c>
      <c r="R70">
        <v>19723</v>
      </c>
      <c r="S70" t="s">
        <v>2776</v>
      </c>
      <c r="T70" s="5">
        <v>7.6E-3</v>
      </c>
      <c r="U70" t="s">
        <v>2777</v>
      </c>
      <c r="V70" s="5">
        <v>1.4200000000000001E-2</v>
      </c>
      <c r="W70" t="s">
        <v>2778</v>
      </c>
      <c r="X70" s="5">
        <v>2.8999999999999998E-3</v>
      </c>
      <c r="Y70" t="s">
        <v>2777</v>
      </c>
      <c r="Z70" s="5">
        <v>8.0999999999999996E-3</v>
      </c>
      <c r="AA70" t="s">
        <v>2779</v>
      </c>
      <c r="AB70" s="5">
        <v>4.5999999999999999E-3</v>
      </c>
      <c r="AC70" t="s">
        <v>2777</v>
      </c>
      <c r="AD70" t="s">
        <v>2809</v>
      </c>
    </row>
    <row r="71" spans="1:30" hidden="1" x14ac:dyDescent="0.55000000000000004">
      <c r="A71">
        <v>1500543947</v>
      </c>
      <c r="B71">
        <v>11</v>
      </c>
      <c r="C71">
        <v>192007</v>
      </c>
      <c r="D71" t="s">
        <v>2775</v>
      </c>
      <c r="E71">
        <v>0.18</v>
      </c>
      <c r="F71">
        <v>4</v>
      </c>
      <c r="G71">
        <v>1367836</v>
      </c>
      <c r="H71">
        <v>47777718</v>
      </c>
      <c r="I71">
        <v>132180</v>
      </c>
      <c r="J71">
        <v>199155</v>
      </c>
      <c r="K71">
        <v>0</v>
      </c>
      <c r="L71">
        <v>132954</v>
      </c>
      <c r="M71">
        <v>399194</v>
      </c>
      <c r="N71">
        <v>9428903</v>
      </c>
      <c r="O71">
        <v>76287</v>
      </c>
      <c r="P71">
        <v>60104</v>
      </c>
      <c r="Q71">
        <v>0</v>
      </c>
      <c r="R71">
        <v>24300</v>
      </c>
      <c r="S71" t="s">
        <v>2776</v>
      </c>
      <c r="T71" s="5">
        <v>6.7000000000000002E-3</v>
      </c>
      <c r="U71" t="s">
        <v>2777</v>
      </c>
      <c r="V71" s="5">
        <v>1.38E-2</v>
      </c>
      <c r="W71" t="s">
        <v>2778</v>
      </c>
      <c r="X71" s="5">
        <v>2.5999999999999999E-3</v>
      </c>
      <c r="Y71" t="s">
        <v>2777</v>
      </c>
      <c r="Z71" s="5">
        <v>7.7000000000000002E-3</v>
      </c>
      <c r="AA71" t="s">
        <v>2779</v>
      </c>
      <c r="AB71" s="5">
        <v>4.0000000000000001E-3</v>
      </c>
      <c r="AC71" t="s">
        <v>2777</v>
      </c>
      <c r="AD71" t="s">
        <v>2821</v>
      </c>
    </row>
    <row r="72" spans="1:30" hidden="1" x14ac:dyDescent="0.55000000000000004">
      <c r="A72">
        <v>1500588014</v>
      </c>
      <c r="B72">
        <v>2</v>
      </c>
      <c r="C72">
        <v>192007</v>
      </c>
      <c r="D72" t="s">
        <v>2775</v>
      </c>
      <c r="E72">
        <v>0.18</v>
      </c>
      <c r="F72">
        <v>4</v>
      </c>
      <c r="G72">
        <v>1326136</v>
      </c>
      <c r="H72">
        <v>47818709</v>
      </c>
      <c r="I72">
        <v>132865</v>
      </c>
      <c r="J72">
        <v>173908</v>
      </c>
      <c r="K72">
        <v>0</v>
      </c>
      <c r="L72">
        <v>112908</v>
      </c>
      <c r="M72">
        <v>233663</v>
      </c>
      <c r="N72">
        <v>9594045</v>
      </c>
      <c r="O72">
        <v>0</v>
      </c>
      <c r="P72">
        <v>11081</v>
      </c>
      <c r="Q72">
        <v>0</v>
      </c>
      <c r="R72">
        <v>11081</v>
      </c>
      <c r="S72" t="s">
        <v>2776</v>
      </c>
      <c r="T72" s="5">
        <v>6.1999999999999998E-3</v>
      </c>
      <c r="U72" t="s">
        <v>2777</v>
      </c>
      <c r="V72" s="5">
        <v>1.1000000000000001E-3</v>
      </c>
      <c r="W72" t="s">
        <v>2778</v>
      </c>
      <c r="X72" s="5">
        <v>2.7000000000000001E-3</v>
      </c>
      <c r="Y72" t="s">
        <v>2777</v>
      </c>
      <c r="Z72" s="5">
        <v>0</v>
      </c>
      <c r="AA72" t="s">
        <v>2779</v>
      </c>
      <c r="AB72" s="5">
        <v>3.5000000000000001E-3</v>
      </c>
      <c r="AC72" t="s">
        <v>2777</v>
      </c>
      <c r="AD72" t="s">
        <v>2801</v>
      </c>
    </row>
    <row r="73" spans="1:30" hidden="1" x14ac:dyDescent="0.55000000000000004">
      <c r="A73">
        <v>1500603267</v>
      </c>
      <c r="B73">
        <v>6</v>
      </c>
      <c r="C73">
        <v>192007</v>
      </c>
      <c r="D73" t="s">
        <v>2775</v>
      </c>
      <c r="E73">
        <v>0.18</v>
      </c>
      <c r="F73">
        <v>4</v>
      </c>
      <c r="G73">
        <v>1676189</v>
      </c>
      <c r="H73">
        <v>47470373</v>
      </c>
      <c r="I73">
        <v>59246</v>
      </c>
      <c r="J73">
        <v>176726</v>
      </c>
      <c r="K73">
        <v>0</v>
      </c>
      <c r="L73">
        <v>133764</v>
      </c>
      <c r="M73">
        <v>344544</v>
      </c>
      <c r="N73">
        <v>9483269</v>
      </c>
      <c r="O73">
        <v>1900</v>
      </c>
      <c r="P73">
        <v>12295</v>
      </c>
      <c r="Q73">
        <v>0</v>
      </c>
      <c r="R73">
        <v>11079</v>
      </c>
      <c r="S73" t="s">
        <v>2776</v>
      </c>
      <c r="T73" s="5">
        <v>4.7999999999999996E-3</v>
      </c>
      <c r="U73" t="s">
        <v>2777</v>
      </c>
      <c r="V73" s="5">
        <v>1.4E-3</v>
      </c>
      <c r="W73" t="s">
        <v>2778</v>
      </c>
      <c r="X73" s="5">
        <v>1.1999999999999999E-3</v>
      </c>
      <c r="Y73" t="s">
        <v>2777</v>
      </c>
      <c r="Z73" s="5">
        <v>1E-4</v>
      </c>
      <c r="AA73" t="s">
        <v>2779</v>
      </c>
      <c r="AB73" s="5">
        <v>3.5000000000000001E-3</v>
      </c>
      <c r="AC73" t="s">
        <v>2777</v>
      </c>
      <c r="AD73" t="s">
        <v>2811</v>
      </c>
    </row>
    <row r="74" spans="1:30" hidden="1" x14ac:dyDescent="0.55000000000000004">
      <c r="A74">
        <v>1500700031</v>
      </c>
      <c r="B74">
        <v>4</v>
      </c>
      <c r="C74">
        <v>192007</v>
      </c>
      <c r="D74" t="s">
        <v>2775</v>
      </c>
      <c r="E74">
        <v>0.18</v>
      </c>
      <c r="F74">
        <v>4</v>
      </c>
      <c r="G74">
        <v>431565</v>
      </c>
      <c r="H74">
        <v>48717022</v>
      </c>
      <c r="I74">
        <v>23523</v>
      </c>
      <c r="J74">
        <v>112173</v>
      </c>
      <c r="K74">
        <v>0</v>
      </c>
      <c r="L74">
        <v>103341</v>
      </c>
      <c r="M74">
        <v>82676</v>
      </c>
      <c r="N74">
        <v>9746920</v>
      </c>
      <c r="O74">
        <v>2613</v>
      </c>
      <c r="P74">
        <v>11127</v>
      </c>
      <c r="Q74">
        <v>0</v>
      </c>
      <c r="R74">
        <v>11054</v>
      </c>
      <c r="S74" t="s">
        <v>2776</v>
      </c>
      <c r="T74" s="5">
        <v>2.7000000000000001E-3</v>
      </c>
      <c r="U74" t="s">
        <v>2777</v>
      </c>
      <c r="V74" s="5">
        <v>1.2999999999999999E-3</v>
      </c>
      <c r="W74" t="s">
        <v>2778</v>
      </c>
      <c r="X74" s="5">
        <v>4.0000000000000002E-4</v>
      </c>
      <c r="Y74" t="s">
        <v>2777</v>
      </c>
      <c r="Z74" s="5">
        <v>2.0000000000000001E-4</v>
      </c>
      <c r="AA74" t="s">
        <v>2779</v>
      </c>
      <c r="AB74" s="5">
        <v>2.2000000000000001E-3</v>
      </c>
      <c r="AC74" t="s">
        <v>2777</v>
      </c>
      <c r="AD74" t="s">
        <v>2801</v>
      </c>
    </row>
    <row r="75" spans="1:30" hidden="1" x14ac:dyDescent="0.55000000000000004">
      <c r="A75">
        <v>1500735230</v>
      </c>
      <c r="B75">
        <v>1</v>
      </c>
      <c r="C75">
        <v>192007</v>
      </c>
      <c r="D75" t="s">
        <v>2775</v>
      </c>
      <c r="E75">
        <v>0.18</v>
      </c>
      <c r="F75">
        <v>4</v>
      </c>
      <c r="G75">
        <v>1895670</v>
      </c>
      <c r="H75">
        <v>47250583</v>
      </c>
      <c r="I75">
        <v>180206</v>
      </c>
      <c r="J75">
        <v>231381</v>
      </c>
      <c r="K75">
        <v>0</v>
      </c>
      <c r="L75">
        <v>136133</v>
      </c>
      <c r="M75">
        <v>502605</v>
      </c>
      <c r="N75">
        <v>9327056</v>
      </c>
      <c r="O75">
        <v>85310</v>
      </c>
      <c r="P75">
        <v>46738</v>
      </c>
      <c r="Q75">
        <v>0</v>
      </c>
      <c r="R75">
        <v>9925</v>
      </c>
      <c r="S75" t="s">
        <v>2776</v>
      </c>
      <c r="T75" s="5">
        <v>8.3000000000000001E-3</v>
      </c>
      <c r="U75" t="s">
        <v>2777</v>
      </c>
      <c r="V75" s="5">
        <v>1.34E-2</v>
      </c>
      <c r="W75" t="s">
        <v>2778</v>
      </c>
      <c r="X75" s="5">
        <v>3.5999999999999999E-3</v>
      </c>
      <c r="Y75" t="s">
        <v>2777</v>
      </c>
      <c r="Z75" s="5">
        <v>8.6E-3</v>
      </c>
      <c r="AA75" t="s">
        <v>2779</v>
      </c>
      <c r="AB75" s="5">
        <v>4.7000000000000002E-3</v>
      </c>
      <c r="AC75" t="s">
        <v>2777</v>
      </c>
      <c r="AD75" t="s">
        <v>2822</v>
      </c>
    </row>
    <row r="76" spans="1:30" hidden="1" x14ac:dyDescent="0.55000000000000004">
      <c r="A76">
        <v>1500754786</v>
      </c>
      <c r="B76">
        <v>7</v>
      </c>
      <c r="C76">
        <v>192007</v>
      </c>
      <c r="D76" t="s">
        <v>2775</v>
      </c>
      <c r="E76">
        <v>0.18</v>
      </c>
      <c r="F76">
        <v>4</v>
      </c>
      <c r="G76">
        <v>1735383</v>
      </c>
      <c r="H76">
        <v>47409861</v>
      </c>
      <c r="I76">
        <v>88443</v>
      </c>
      <c r="J76">
        <v>202914</v>
      </c>
      <c r="K76">
        <v>0</v>
      </c>
      <c r="L76">
        <v>131208</v>
      </c>
      <c r="M76">
        <v>419548</v>
      </c>
      <c r="N76">
        <v>9409864</v>
      </c>
      <c r="O76">
        <v>16489</v>
      </c>
      <c r="P76">
        <v>37379</v>
      </c>
      <c r="Q76">
        <v>0</v>
      </c>
      <c r="R76">
        <v>20995</v>
      </c>
      <c r="S76" t="s">
        <v>2776</v>
      </c>
      <c r="T76" s="5">
        <v>5.8999999999999999E-3</v>
      </c>
      <c r="U76" t="s">
        <v>2777</v>
      </c>
      <c r="V76" s="5">
        <v>5.4000000000000003E-3</v>
      </c>
      <c r="W76" t="s">
        <v>2778</v>
      </c>
      <c r="X76" s="5">
        <v>1.6999999999999999E-3</v>
      </c>
      <c r="Y76" t="s">
        <v>2777</v>
      </c>
      <c r="Z76" s="5">
        <v>1.6000000000000001E-3</v>
      </c>
      <c r="AA76" t="s">
        <v>2779</v>
      </c>
      <c r="AB76" s="5">
        <v>4.1000000000000003E-3</v>
      </c>
      <c r="AC76" t="s">
        <v>2777</v>
      </c>
      <c r="AD76" t="s">
        <v>2823</v>
      </c>
    </row>
    <row r="77" spans="1:30" hidden="1" x14ac:dyDescent="0.55000000000000004">
      <c r="A77">
        <v>1500803565</v>
      </c>
      <c r="B77">
        <v>14</v>
      </c>
      <c r="C77">
        <v>192007</v>
      </c>
      <c r="D77" t="s">
        <v>2775</v>
      </c>
      <c r="E77">
        <v>0.18</v>
      </c>
      <c r="F77">
        <v>4</v>
      </c>
      <c r="G77">
        <v>1725158</v>
      </c>
      <c r="H77">
        <v>47424558</v>
      </c>
      <c r="I77">
        <v>155167</v>
      </c>
      <c r="J77">
        <v>224128</v>
      </c>
      <c r="K77">
        <v>0</v>
      </c>
      <c r="L77">
        <v>138859</v>
      </c>
      <c r="M77">
        <v>466074</v>
      </c>
      <c r="N77">
        <v>9364034</v>
      </c>
      <c r="O77">
        <v>78935</v>
      </c>
      <c r="P77">
        <v>51022</v>
      </c>
      <c r="Q77">
        <v>0</v>
      </c>
      <c r="R77">
        <v>15474</v>
      </c>
      <c r="S77" t="s">
        <v>2776</v>
      </c>
      <c r="T77" s="5">
        <v>7.7000000000000002E-3</v>
      </c>
      <c r="U77" t="s">
        <v>2777</v>
      </c>
      <c r="V77" s="5">
        <v>1.32E-2</v>
      </c>
      <c r="W77" t="s">
        <v>2778</v>
      </c>
      <c r="X77" s="5">
        <v>3.0999999999999999E-3</v>
      </c>
      <c r="Y77" t="s">
        <v>2777</v>
      </c>
      <c r="Z77" s="5">
        <v>8.0000000000000002E-3</v>
      </c>
      <c r="AA77" t="s">
        <v>2779</v>
      </c>
      <c r="AB77" s="5">
        <v>4.4999999999999997E-3</v>
      </c>
      <c r="AC77" t="s">
        <v>2777</v>
      </c>
      <c r="AD77" t="s">
        <v>2824</v>
      </c>
    </row>
    <row r="78" spans="1:30" hidden="1" x14ac:dyDescent="0.55000000000000004">
      <c r="A78">
        <v>1500815920</v>
      </c>
      <c r="B78">
        <v>15</v>
      </c>
      <c r="C78">
        <v>192007</v>
      </c>
      <c r="D78" t="s">
        <v>2775</v>
      </c>
      <c r="E78">
        <v>0.18</v>
      </c>
      <c r="F78">
        <v>4</v>
      </c>
      <c r="G78">
        <v>1747478</v>
      </c>
      <c r="H78">
        <v>47401743</v>
      </c>
      <c r="I78">
        <v>211808</v>
      </c>
      <c r="J78">
        <v>249588</v>
      </c>
      <c r="K78">
        <v>0</v>
      </c>
      <c r="L78">
        <v>142266</v>
      </c>
      <c r="M78">
        <v>402808</v>
      </c>
      <c r="N78">
        <v>9427017</v>
      </c>
      <c r="O78">
        <v>51178</v>
      </c>
      <c r="P78">
        <v>42092</v>
      </c>
      <c r="Q78">
        <v>0</v>
      </c>
      <c r="R78">
        <v>18898</v>
      </c>
      <c r="S78" t="s">
        <v>2776</v>
      </c>
      <c r="T78" s="5">
        <v>5.9999999999999995E-4</v>
      </c>
      <c r="U78" t="s">
        <v>2777</v>
      </c>
      <c r="V78" s="5">
        <v>9.4000000000000004E-3</v>
      </c>
      <c r="W78" t="s">
        <v>2778</v>
      </c>
      <c r="X78" s="5">
        <v>4.3E-3</v>
      </c>
      <c r="Y78" t="s">
        <v>2777</v>
      </c>
      <c r="Z78" s="5">
        <v>5.1999999999999998E-3</v>
      </c>
      <c r="AA78" t="s">
        <v>2779</v>
      </c>
      <c r="AB78" s="5">
        <v>5.0000000000000001E-3</v>
      </c>
      <c r="AC78" t="s">
        <v>2777</v>
      </c>
      <c r="AD78" t="s">
        <v>2817</v>
      </c>
    </row>
    <row r="79" spans="1:30" hidden="1" x14ac:dyDescent="0.55000000000000004">
      <c r="A79">
        <v>1500832634</v>
      </c>
      <c r="B79">
        <v>16</v>
      </c>
      <c r="C79">
        <v>192008</v>
      </c>
      <c r="D79" t="s">
        <v>2775</v>
      </c>
      <c r="E79">
        <v>0.18</v>
      </c>
      <c r="F79">
        <v>4</v>
      </c>
      <c r="G79">
        <v>1664621</v>
      </c>
      <c r="H79">
        <v>47477664</v>
      </c>
      <c r="I79">
        <v>119170</v>
      </c>
      <c r="J79">
        <v>198950</v>
      </c>
      <c r="K79">
        <v>0</v>
      </c>
      <c r="L79">
        <v>130484</v>
      </c>
      <c r="M79">
        <v>314777</v>
      </c>
      <c r="N79">
        <v>9513233</v>
      </c>
      <c r="O79">
        <v>0</v>
      </c>
      <c r="P79">
        <v>11024</v>
      </c>
      <c r="Q79">
        <v>0</v>
      </c>
      <c r="R79">
        <v>11024</v>
      </c>
      <c r="S79" t="s">
        <v>2776</v>
      </c>
      <c r="T79" s="5">
        <v>6.4000000000000003E-3</v>
      </c>
      <c r="U79" t="s">
        <v>2777</v>
      </c>
      <c r="V79" s="5">
        <v>1.1000000000000001E-3</v>
      </c>
      <c r="W79" t="s">
        <v>2778</v>
      </c>
      <c r="X79" s="5">
        <v>2.3999999999999998E-3</v>
      </c>
      <c r="Y79" t="s">
        <v>2777</v>
      </c>
      <c r="Z79" s="5">
        <v>0</v>
      </c>
      <c r="AA79" t="s">
        <v>2779</v>
      </c>
      <c r="AB79" s="5">
        <v>4.0000000000000001E-3</v>
      </c>
      <c r="AC79" t="s">
        <v>2777</v>
      </c>
      <c r="AD79" t="s">
        <v>2801</v>
      </c>
    </row>
    <row r="80" spans="1:30" hidden="1" x14ac:dyDescent="0.55000000000000004">
      <c r="A80">
        <v>1500908076</v>
      </c>
      <c r="B80">
        <v>10</v>
      </c>
      <c r="C80">
        <v>192007</v>
      </c>
      <c r="D80" t="s">
        <v>2775</v>
      </c>
      <c r="E80">
        <v>0.18</v>
      </c>
      <c r="F80">
        <v>4</v>
      </c>
      <c r="G80">
        <v>1758314</v>
      </c>
      <c r="H80">
        <v>47388199</v>
      </c>
      <c r="I80">
        <v>99111</v>
      </c>
      <c r="J80">
        <v>200054</v>
      </c>
      <c r="K80">
        <v>0</v>
      </c>
      <c r="L80">
        <v>133740</v>
      </c>
      <c r="M80">
        <v>336757</v>
      </c>
      <c r="N80">
        <v>9492500</v>
      </c>
      <c r="O80">
        <v>0</v>
      </c>
      <c r="P80">
        <v>11024</v>
      </c>
      <c r="Q80">
        <v>0</v>
      </c>
      <c r="R80">
        <v>11024</v>
      </c>
      <c r="S80" t="s">
        <v>2776</v>
      </c>
      <c r="T80" s="5">
        <v>6.0000000000000001E-3</v>
      </c>
      <c r="U80" t="s">
        <v>2777</v>
      </c>
      <c r="V80" s="5">
        <v>1.1000000000000001E-3</v>
      </c>
      <c r="W80" t="s">
        <v>2778</v>
      </c>
      <c r="X80" s="5">
        <v>2E-3</v>
      </c>
      <c r="Y80" t="s">
        <v>2777</v>
      </c>
      <c r="Z80" s="5">
        <v>0</v>
      </c>
      <c r="AA80" t="s">
        <v>2779</v>
      </c>
      <c r="AB80" s="5">
        <v>4.0000000000000001E-3</v>
      </c>
      <c r="AC80" t="s">
        <v>2777</v>
      </c>
      <c r="AD80" t="s">
        <v>2801</v>
      </c>
    </row>
    <row r="81" spans="1:30" hidden="1" x14ac:dyDescent="0.55000000000000004">
      <c r="A81">
        <v>1500946009</v>
      </c>
      <c r="B81">
        <v>12</v>
      </c>
      <c r="C81">
        <v>192007</v>
      </c>
      <c r="D81" t="s">
        <v>2775</v>
      </c>
      <c r="E81">
        <v>0.18</v>
      </c>
      <c r="F81">
        <v>4</v>
      </c>
      <c r="G81">
        <v>430240</v>
      </c>
      <c r="H81">
        <v>48718334</v>
      </c>
      <c r="I81">
        <v>23515</v>
      </c>
      <c r="J81">
        <v>109494</v>
      </c>
      <c r="K81">
        <v>0</v>
      </c>
      <c r="L81">
        <v>103455</v>
      </c>
      <c r="M81">
        <v>82669</v>
      </c>
      <c r="N81">
        <v>9746927</v>
      </c>
      <c r="O81">
        <v>2611</v>
      </c>
      <c r="P81">
        <v>11072</v>
      </c>
      <c r="Q81">
        <v>0</v>
      </c>
      <c r="R81">
        <v>10999</v>
      </c>
      <c r="S81" t="s">
        <v>2776</v>
      </c>
      <c r="T81" s="5">
        <v>2.7000000000000001E-3</v>
      </c>
      <c r="U81" t="s">
        <v>2777</v>
      </c>
      <c r="V81" s="5">
        <v>1.2999999999999999E-3</v>
      </c>
      <c r="W81" t="s">
        <v>2778</v>
      </c>
      <c r="X81" s="5">
        <v>4.0000000000000002E-4</v>
      </c>
      <c r="Y81" t="s">
        <v>2777</v>
      </c>
      <c r="Z81" s="5">
        <v>2.0000000000000001E-4</v>
      </c>
      <c r="AA81" t="s">
        <v>2779</v>
      </c>
      <c r="AB81" s="5">
        <v>2.2000000000000001E-3</v>
      </c>
      <c r="AC81" t="s">
        <v>2777</v>
      </c>
      <c r="AD81" t="s">
        <v>2801</v>
      </c>
    </row>
    <row r="82" spans="1:30" hidden="1" x14ac:dyDescent="0.55000000000000004">
      <c r="A82">
        <v>1501061924</v>
      </c>
      <c r="B82">
        <v>9</v>
      </c>
      <c r="C82">
        <v>192007</v>
      </c>
      <c r="D82" t="s">
        <v>2775</v>
      </c>
      <c r="E82">
        <v>0.18</v>
      </c>
      <c r="F82">
        <v>4</v>
      </c>
      <c r="G82">
        <v>1791070</v>
      </c>
      <c r="H82">
        <v>47352949</v>
      </c>
      <c r="I82">
        <v>169994</v>
      </c>
      <c r="J82">
        <v>224099</v>
      </c>
      <c r="K82">
        <v>0</v>
      </c>
      <c r="L82">
        <v>133972</v>
      </c>
      <c r="M82">
        <v>434826</v>
      </c>
      <c r="N82">
        <v>9395302</v>
      </c>
      <c r="O82">
        <v>45861</v>
      </c>
      <c r="P82">
        <v>35381</v>
      </c>
      <c r="Q82">
        <v>0</v>
      </c>
      <c r="R82">
        <v>12812</v>
      </c>
      <c r="S82" t="s">
        <v>2776</v>
      </c>
      <c r="T82" s="5">
        <v>8.0000000000000002E-3</v>
      </c>
      <c r="U82" t="s">
        <v>2777</v>
      </c>
      <c r="V82" s="5">
        <v>8.2000000000000007E-3</v>
      </c>
      <c r="W82" t="s">
        <v>2778</v>
      </c>
      <c r="X82" s="5">
        <v>3.3999999999999998E-3</v>
      </c>
      <c r="Y82" t="s">
        <v>2777</v>
      </c>
      <c r="Z82" s="5">
        <v>4.5999999999999999E-3</v>
      </c>
      <c r="AA82" t="s">
        <v>2779</v>
      </c>
      <c r="AB82" s="5">
        <v>4.4999999999999997E-3</v>
      </c>
      <c r="AC82" t="s">
        <v>2777</v>
      </c>
      <c r="AD82" t="s">
        <v>2820</v>
      </c>
    </row>
    <row r="83" spans="1:30" hidden="1" x14ac:dyDescent="0.55000000000000004">
      <c r="A83">
        <v>1501068564</v>
      </c>
      <c r="B83">
        <v>5</v>
      </c>
      <c r="C83">
        <v>192007</v>
      </c>
      <c r="D83" t="s">
        <v>2775</v>
      </c>
      <c r="E83">
        <v>0.18</v>
      </c>
      <c r="F83">
        <v>4</v>
      </c>
      <c r="G83">
        <v>1089073</v>
      </c>
      <c r="H83">
        <v>48059153</v>
      </c>
      <c r="I83">
        <v>166666</v>
      </c>
      <c r="J83">
        <v>189986</v>
      </c>
      <c r="K83">
        <v>0</v>
      </c>
      <c r="L83">
        <v>117993</v>
      </c>
      <c r="M83">
        <v>325018</v>
      </c>
      <c r="N83">
        <v>9504785</v>
      </c>
      <c r="O83">
        <v>71097</v>
      </c>
      <c r="P83">
        <v>53611</v>
      </c>
      <c r="Q83">
        <v>0</v>
      </c>
      <c r="R83">
        <v>23169</v>
      </c>
      <c r="S83" t="s">
        <v>2776</v>
      </c>
      <c r="T83" s="5">
        <v>7.1999999999999998E-3</v>
      </c>
      <c r="U83" t="s">
        <v>2777</v>
      </c>
      <c r="V83" s="5">
        <v>1.26E-2</v>
      </c>
      <c r="W83" t="s">
        <v>2778</v>
      </c>
      <c r="X83" s="5">
        <v>3.3E-3</v>
      </c>
      <c r="Y83" t="s">
        <v>2777</v>
      </c>
      <c r="Z83" s="5">
        <v>7.1999999999999998E-3</v>
      </c>
      <c r="AA83" t="s">
        <v>2779</v>
      </c>
      <c r="AB83" s="5">
        <v>3.8E-3</v>
      </c>
      <c r="AC83" t="s">
        <v>2777</v>
      </c>
      <c r="AD83" t="s">
        <v>2805</v>
      </c>
    </row>
    <row r="84" spans="1:30" x14ac:dyDescent="0.55000000000000004">
      <c r="A84">
        <v>1501170336</v>
      </c>
      <c r="B84">
        <v>17</v>
      </c>
      <c r="C84">
        <v>192008</v>
      </c>
      <c r="D84" t="s">
        <v>2775</v>
      </c>
      <c r="E84">
        <v>0.18</v>
      </c>
      <c r="F84">
        <v>4</v>
      </c>
      <c r="G84">
        <v>1386553</v>
      </c>
      <c r="H84">
        <v>47762357</v>
      </c>
      <c r="I84">
        <v>139340</v>
      </c>
      <c r="J84">
        <v>186807</v>
      </c>
      <c r="K84">
        <v>0</v>
      </c>
      <c r="L84">
        <v>121134</v>
      </c>
      <c r="M84">
        <v>345219</v>
      </c>
      <c r="N84">
        <v>9484477</v>
      </c>
      <c r="O84">
        <v>37696</v>
      </c>
      <c r="P84">
        <v>36315</v>
      </c>
      <c r="Q84">
        <v>0</v>
      </c>
      <c r="R84">
        <v>19147</v>
      </c>
      <c r="S84" t="s">
        <v>2776</v>
      </c>
      <c r="T84" s="5">
        <v>6.6E-3</v>
      </c>
      <c r="U84" t="s">
        <v>2777</v>
      </c>
      <c r="V84" s="5">
        <v>7.4999999999999997E-3</v>
      </c>
      <c r="W84" t="s">
        <v>2778</v>
      </c>
      <c r="X84" s="5">
        <v>2.8E-3</v>
      </c>
      <c r="Y84" t="s">
        <v>2777</v>
      </c>
      <c r="Z84" s="5">
        <v>3.8E-3</v>
      </c>
      <c r="AA84" t="s">
        <v>2779</v>
      </c>
      <c r="AB84" s="5">
        <v>3.8E-3</v>
      </c>
      <c r="AC84" t="s">
        <v>2777</v>
      </c>
      <c r="AD84" t="s">
        <v>2825</v>
      </c>
    </row>
    <row r="85" spans="1:30" hidden="1" x14ac:dyDescent="0.55000000000000004">
      <c r="A85">
        <v>1501237416</v>
      </c>
      <c r="B85">
        <v>13</v>
      </c>
      <c r="C85">
        <v>192007</v>
      </c>
      <c r="D85" t="s">
        <v>2775</v>
      </c>
      <c r="E85">
        <v>0.18</v>
      </c>
      <c r="F85">
        <v>4</v>
      </c>
      <c r="G85">
        <v>2165401</v>
      </c>
      <c r="H85">
        <v>46983348</v>
      </c>
      <c r="I85">
        <v>337014</v>
      </c>
      <c r="J85">
        <v>308151</v>
      </c>
      <c r="K85">
        <v>0</v>
      </c>
      <c r="L85">
        <v>135692</v>
      </c>
      <c r="M85">
        <v>495472</v>
      </c>
      <c r="N85">
        <v>9334501</v>
      </c>
      <c r="O85">
        <v>74298</v>
      </c>
      <c r="P85">
        <v>61906</v>
      </c>
      <c r="Q85">
        <v>0</v>
      </c>
      <c r="R85">
        <v>27518</v>
      </c>
      <c r="S85" t="s">
        <v>2776</v>
      </c>
      <c r="T85" t="s">
        <v>2826</v>
      </c>
      <c r="U85" t="s">
        <v>2777</v>
      </c>
      <c r="V85" s="5">
        <v>1.38E-2</v>
      </c>
      <c r="W85" t="s">
        <v>2778</v>
      </c>
      <c r="X85" s="5">
        <v>6.7999999999999996E-3</v>
      </c>
      <c r="Y85" t="s">
        <v>2777</v>
      </c>
      <c r="Z85" s="5">
        <v>7.4999999999999997E-3</v>
      </c>
      <c r="AA85" t="s">
        <v>2779</v>
      </c>
      <c r="AB85" s="5">
        <v>6.1999999999999998E-3</v>
      </c>
      <c r="AC85" t="s">
        <v>2777</v>
      </c>
      <c r="AD85" t="s">
        <v>2827</v>
      </c>
    </row>
    <row r="86" spans="1:30" hidden="1" x14ac:dyDescent="0.55000000000000004">
      <c r="A86">
        <v>1501252696</v>
      </c>
      <c r="B86">
        <v>3</v>
      </c>
      <c r="C86">
        <v>192007</v>
      </c>
      <c r="D86" t="s">
        <v>2775</v>
      </c>
      <c r="E86">
        <v>0.18</v>
      </c>
      <c r="F86">
        <v>4</v>
      </c>
      <c r="G86">
        <v>1955329</v>
      </c>
      <c r="H86">
        <v>47191110</v>
      </c>
      <c r="I86">
        <v>189455</v>
      </c>
      <c r="J86">
        <v>269444</v>
      </c>
      <c r="K86">
        <v>0</v>
      </c>
      <c r="L86">
        <v>158759</v>
      </c>
      <c r="M86">
        <v>521643</v>
      </c>
      <c r="N86">
        <v>9308115</v>
      </c>
      <c r="O86">
        <v>68113</v>
      </c>
      <c r="P86">
        <v>67312</v>
      </c>
      <c r="Q86">
        <v>0</v>
      </c>
      <c r="R86">
        <v>26596</v>
      </c>
      <c r="S86" t="s">
        <v>2776</v>
      </c>
      <c r="T86" s="5">
        <v>5.0000000000000001E-4</v>
      </c>
      <c r="U86" t="s">
        <v>2777</v>
      </c>
      <c r="V86" s="5">
        <v>1.37E-2</v>
      </c>
      <c r="W86" t="s">
        <v>2778</v>
      </c>
      <c r="X86" s="5">
        <v>3.8E-3</v>
      </c>
      <c r="Y86" t="s">
        <v>2777</v>
      </c>
      <c r="Z86" s="5">
        <v>6.8999999999999999E-3</v>
      </c>
      <c r="AA86" t="s">
        <v>2779</v>
      </c>
      <c r="AB86" s="5">
        <v>5.4000000000000003E-3</v>
      </c>
      <c r="AC86" t="s">
        <v>2777</v>
      </c>
      <c r="AD86" t="s">
        <v>2784</v>
      </c>
    </row>
    <row r="87" spans="1:30" hidden="1" x14ac:dyDescent="0.55000000000000004">
      <c r="A87">
        <v>1800424105</v>
      </c>
      <c r="B87">
        <v>8</v>
      </c>
      <c r="C87">
        <v>230407</v>
      </c>
      <c r="D87" t="s">
        <v>2775</v>
      </c>
      <c r="E87">
        <v>0.18</v>
      </c>
      <c r="F87">
        <v>5</v>
      </c>
      <c r="G87">
        <v>2102075</v>
      </c>
      <c r="H87">
        <v>56869781</v>
      </c>
      <c r="I87">
        <v>146068</v>
      </c>
      <c r="J87">
        <v>245081</v>
      </c>
      <c r="K87">
        <v>0</v>
      </c>
      <c r="L87">
        <v>159585</v>
      </c>
      <c r="M87">
        <v>340765</v>
      </c>
      <c r="N87">
        <v>9489026</v>
      </c>
      <c r="O87">
        <v>380</v>
      </c>
      <c r="P87">
        <v>16672</v>
      </c>
      <c r="Q87">
        <v>0</v>
      </c>
      <c r="R87">
        <v>15773</v>
      </c>
      <c r="S87" t="s">
        <v>2776</v>
      </c>
      <c r="T87" s="5">
        <v>6.6E-3</v>
      </c>
      <c r="U87" t="s">
        <v>2777</v>
      </c>
      <c r="V87" s="5">
        <v>1.6999999999999999E-3</v>
      </c>
      <c r="W87" t="s">
        <v>2778</v>
      </c>
      <c r="X87" s="5">
        <v>2.3999999999999998E-3</v>
      </c>
      <c r="Y87" t="s">
        <v>2777</v>
      </c>
      <c r="Z87" s="5">
        <v>0</v>
      </c>
      <c r="AA87" t="s">
        <v>2779</v>
      </c>
      <c r="AB87" s="5">
        <v>4.1000000000000003E-3</v>
      </c>
      <c r="AC87" t="s">
        <v>2777</v>
      </c>
      <c r="AD87" t="s">
        <v>2813</v>
      </c>
    </row>
    <row r="88" spans="1:30" hidden="1" x14ac:dyDescent="0.55000000000000004">
      <c r="A88">
        <v>1800542174</v>
      </c>
      <c r="B88">
        <v>11</v>
      </c>
      <c r="C88">
        <v>230407</v>
      </c>
      <c r="D88" t="s">
        <v>2775</v>
      </c>
      <c r="E88">
        <v>0.18</v>
      </c>
      <c r="F88">
        <v>5</v>
      </c>
      <c r="G88">
        <v>1667692</v>
      </c>
      <c r="H88">
        <v>57305713</v>
      </c>
      <c r="I88">
        <v>140704</v>
      </c>
      <c r="J88">
        <v>221235</v>
      </c>
      <c r="K88">
        <v>0</v>
      </c>
      <c r="L88">
        <v>152238</v>
      </c>
      <c r="M88">
        <v>299853</v>
      </c>
      <c r="N88">
        <v>9527995</v>
      </c>
      <c r="O88">
        <v>8524</v>
      </c>
      <c r="P88">
        <v>22080</v>
      </c>
      <c r="Q88">
        <v>0</v>
      </c>
      <c r="R88">
        <v>19284</v>
      </c>
      <c r="S88" t="s">
        <v>2776</v>
      </c>
      <c r="T88" s="5">
        <v>6.1000000000000004E-3</v>
      </c>
      <c r="U88" t="s">
        <v>2777</v>
      </c>
      <c r="V88" s="5">
        <v>3.0999999999999999E-3</v>
      </c>
      <c r="W88" t="s">
        <v>2778</v>
      </c>
      <c r="X88" s="5">
        <v>2.3E-3</v>
      </c>
      <c r="Y88" t="s">
        <v>2777</v>
      </c>
      <c r="Z88" s="5">
        <v>8.0000000000000004E-4</v>
      </c>
      <c r="AA88" t="s">
        <v>2779</v>
      </c>
      <c r="AB88" s="5">
        <v>3.7000000000000002E-3</v>
      </c>
      <c r="AC88" t="s">
        <v>2777</v>
      </c>
      <c r="AD88" t="s">
        <v>2828</v>
      </c>
    </row>
    <row r="89" spans="1:30" hidden="1" x14ac:dyDescent="0.55000000000000004">
      <c r="A89">
        <v>1800586754</v>
      </c>
      <c r="B89">
        <v>2</v>
      </c>
      <c r="C89">
        <v>230407</v>
      </c>
      <c r="D89" t="s">
        <v>2775</v>
      </c>
      <c r="E89">
        <v>0.18</v>
      </c>
      <c r="F89">
        <v>5</v>
      </c>
      <c r="G89">
        <v>1559593</v>
      </c>
      <c r="H89">
        <v>57412880</v>
      </c>
      <c r="I89">
        <v>132865</v>
      </c>
      <c r="J89">
        <v>184987</v>
      </c>
      <c r="K89">
        <v>0</v>
      </c>
      <c r="L89">
        <v>123987</v>
      </c>
      <c r="M89">
        <v>233454</v>
      </c>
      <c r="N89">
        <v>9594171</v>
      </c>
      <c r="O89">
        <v>0</v>
      </c>
      <c r="P89">
        <v>11079</v>
      </c>
      <c r="Q89">
        <v>0</v>
      </c>
      <c r="R89">
        <v>11079</v>
      </c>
      <c r="S89" t="s">
        <v>2776</v>
      </c>
      <c r="T89" s="5">
        <v>5.3E-3</v>
      </c>
      <c r="U89" t="s">
        <v>2777</v>
      </c>
      <c r="V89" s="5">
        <v>1.1000000000000001E-3</v>
      </c>
      <c r="W89" t="s">
        <v>2778</v>
      </c>
      <c r="X89" s="5">
        <v>2.2000000000000001E-3</v>
      </c>
      <c r="Y89" t="s">
        <v>2777</v>
      </c>
      <c r="Z89" s="5">
        <v>0</v>
      </c>
      <c r="AA89" t="s">
        <v>2779</v>
      </c>
      <c r="AB89" s="5">
        <v>3.0999999999999999E-3</v>
      </c>
      <c r="AC89" t="s">
        <v>2777</v>
      </c>
      <c r="AD89" t="s">
        <v>2801</v>
      </c>
    </row>
    <row r="90" spans="1:30" hidden="1" x14ac:dyDescent="0.55000000000000004">
      <c r="A90">
        <v>1800603210</v>
      </c>
      <c r="B90">
        <v>6</v>
      </c>
      <c r="C90">
        <v>230407</v>
      </c>
      <c r="D90" t="s">
        <v>2775</v>
      </c>
      <c r="E90">
        <v>0.18</v>
      </c>
      <c r="F90">
        <v>5</v>
      </c>
      <c r="G90">
        <v>2231493</v>
      </c>
      <c r="H90">
        <v>56745101</v>
      </c>
      <c r="I90">
        <v>183871</v>
      </c>
      <c r="J90">
        <v>240655</v>
      </c>
      <c r="K90">
        <v>0</v>
      </c>
      <c r="L90">
        <v>145534</v>
      </c>
      <c r="M90">
        <v>555301</v>
      </c>
      <c r="N90">
        <v>9274728</v>
      </c>
      <c r="O90">
        <v>124625</v>
      </c>
      <c r="P90">
        <v>63929</v>
      </c>
      <c r="Q90">
        <v>0</v>
      </c>
      <c r="R90">
        <v>11770</v>
      </c>
      <c r="S90" t="s">
        <v>2776</v>
      </c>
      <c r="T90" s="5">
        <v>7.1000000000000004E-3</v>
      </c>
      <c r="U90" t="s">
        <v>2777</v>
      </c>
      <c r="V90" s="5">
        <v>1.9099999999999999E-2</v>
      </c>
      <c r="W90" t="s">
        <v>2778</v>
      </c>
      <c r="X90" s="5">
        <v>3.0999999999999999E-3</v>
      </c>
      <c r="Y90" t="s">
        <v>2777</v>
      </c>
      <c r="Z90" s="5">
        <v>1.26E-2</v>
      </c>
      <c r="AA90" t="s">
        <v>2779</v>
      </c>
      <c r="AB90" s="5">
        <v>4.0000000000000001E-3</v>
      </c>
      <c r="AC90" t="s">
        <v>2777</v>
      </c>
      <c r="AD90" t="s">
        <v>2829</v>
      </c>
    </row>
    <row r="91" spans="1:30" hidden="1" x14ac:dyDescent="0.55000000000000004">
      <c r="A91">
        <v>1800698656</v>
      </c>
      <c r="B91">
        <v>4</v>
      </c>
      <c r="C91">
        <v>230407</v>
      </c>
      <c r="D91" t="s">
        <v>2775</v>
      </c>
      <c r="E91">
        <v>0.18</v>
      </c>
      <c r="F91">
        <v>5</v>
      </c>
      <c r="G91">
        <v>514333</v>
      </c>
      <c r="H91">
        <v>58463772</v>
      </c>
      <c r="I91">
        <v>26136</v>
      </c>
      <c r="J91">
        <v>123300</v>
      </c>
      <c r="K91">
        <v>0</v>
      </c>
      <c r="L91">
        <v>114395</v>
      </c>
      <c r="M91">
        <v>82765</v>
      </c>
      <c r="N91">
        <v>9746750</v>
      </c>
      <c r="O91">
        <v>2613</v>
      </c>
      <c r="P91">
        <v>11127</v>
      </c>
      <c r="Q91">
        <v>0</v>
      </c>
      <c r="R91">
        <v>11054</v>
      </c>
      <c r="S91" t="s">
        <v>2776</v>
      </c>
      <c r="T91" s="5">
        <v>2.5000000000000001E-3</v>
      </c>
      <c r="U91" t="s">
        <v>2777</v>
      </c>
      <c r="V91" s="5">
        <v>1.2999999999999999E-3</v>
      </c>
      <c r="W91" t="s">
        <v>2778</v>
      </c>
      <c r="X91" s="5">
        <v>4.0000000000000002E-4</v>
      </c>
      <c r="Y91" t="s">
        <v>2777</v>
      </c>
      <c r="Z91" s="5">
        <v>2.0000000000000001E-4</v>
      </c>
      <c r="AA91" t="s">
        <v>2779</v>
      </c>
      <c r="AB91" s="5">
        <v>2E-3</v>
      </c>
      <c r="AC91" t="s">
        <v>2777</v>
      </c>
      <c r="AD91" t="s">
        <v>2801</v>
      </c>
    </row>
    <row r="92" spans="1:30" hidden="1" x14ac:dyDescent="0.55000000000000004">
      <c r="A92">
        <v>1800733908</v>
      </c>
      <c r="B92">
        <v>1</v>
      </c>
      <c r="C92">
        <v>230407</v>
      </c>
      <c r="D92" t="s">
        <v>2775</v>
      </c>
      <c r="E92">
        <v>0.18</v>
      </c>
      <c r="F92">
        <v>5</v>
      </c>
      <c r="G92">
        <v>2253247</v>
      </c>
      <c r="H92">
        <v>56722521</v>
      </c>
      <c r="I92">
        <v>182106</v>
      </c>
      <c r="J92">
        <v>243665</v>
      </c>
      <c r="K92">
        <v>0</v>
      </c>
      <c r="L92">
        <v>147212</v>
      </c>
      <c r="M92">
        <v>357574</v>
      </c>
      <c r="N92">
        <v>9471938</v>
      </c>
      <c r="O92">
        <v>1900</v>
      </c>
      <c r="P92">
        <v>12284</v>
      </c>
      <c r="Q92">
        <v>0</v>
      </c>
      <c r="R92">
        <v>11079</v>
      </c>
      <c r="S92" t="s">
        <v>2776</v>
      </c>
      <c r="T92" s="5">
        <v>7.1999999999999998E-3</v>
      </c>
      <c r="U92" t="s">
        <v>2777</v>
      </c>
      <c r="V92" s="5">
        <v>1.4E-3</v>
      </c>
      <c r="W92" t="s">
        <v>2778</v>
      </c>
      <c r="X92" s="5">
        <v>3.0000000000000001E-3</v>
      </c>
      <c r="Y92" t="s">
        <v>2777</v>
      </c>
      <c r="Z92" s="5">
        <v>1E-4</v>
      </c>
      <c r="AA92" t="s">
        <v>2779</v>
      </c>
      <c r="AB92" s="5">
        <v>4.1000000000000003E-3</v>
      </c>
      <c r="AC92" t="s">
        <v>2777</v>
      </c>
      <c r="AD92" t="s">
        <v>2811</v>
      </c>
    </row>
    <row r="93" spans="1:30" hidden="1" x14ac:dyDescent="0.55000000000000004">
      <c r="A93">
        <v>1800753768</v>
      </c>
      <c r="B93">
        <v>7</v>
      </c>
      <c r="C93">
        <v>230407</v>
      </c>
      <c r="D93" t="s">
        <v>2775</v>
      </c>
      <c r="E93">
        <v>0.18</v>
      </c>
      <c r="F93">
        <v>5</v>
      </c>
      <c r="G93">
        <v>2199215</v>
      </c>
      <c r="H93">
        <v>56775559</v>
      </c>
      <c r="I93">
        <v>147927</v>
      </c>
      <c r="J93">
        <v>242603</v>
      </c>
      <c r="K93">
        <v>0</v>
      </c>
      <c r="L93">
        <v>145049</v>
      </c>
      <c r="M93">
        <v>463829</v>
      </c>
      <c r="N93">
        <v>9365698</v>
      </c>
      <c r="O93">
        <v>59484</v>
      </c>
      <c r="P93">
        <v>39689</v>
      </c>
      <c r="Q93">
        <v>0</v>
      </c>
      <c r="R93">
        <v>13841</v>
      </c>
      <c r="S93" t="s">
        <v>2776</v>
      </c>
      <c r="T93" s="5">
        <v>6.6E-3</v>
      </c>
      <c r="U93" t="s">
        <v>2777</v>
      </c>
      <c r="V93" s="5">
        <v>0.01</v>
      </c>
      <c r="W93" t="s">
        <v>2778</v>
      </c>
      <c r="X93" s="5">
        <v>2.5000000000000001E-3</v>
      </c>
      <c r="Y93" t="s">
        <v>2777</v>
      </c>
      <c r="Z93" s="5">
        <v>6.0000000000000001E-3</v>
      </c>
      <c r="AA93" t="s">
        <v>2779</v>
      </c>
      <c r="AB93" s="5">
        <v>4.1000000000000003E-3</v>
      </c>
      <c r="AC93" t="s">
        <v>2777</v>
      </c>
      <c r="AD93" t="s">
        <v>2830</v>
      </c>
    </row>
    <row r="94" spans="1:30" hidden="1" x14ac:dyDescent="0.55000000000000004">
      <c r="A94">
        <v>1800801788</v>
      </c>
      <c r="B94">
        <v>14</v>
      </c>
      <c r="C94">
        <v>230407</v>
      </c>
      <c r="D94" t="s">
        <v>2775</v>
      </c>
      <c r="E94">
        <v>0.18</v>
      </c>
      <c r="F94">
        <v>5</v>
      </c>
      <c r="G94">
        <v>2054974</v>
      </c>
      <c r="H94">
        <v>56924675</v>
      </c>
      <c r="I94">
        <v>157077</v>
      </c>
      <c r="J94">
        <v>236241</v>
      </c>
      <c r="K94">
        <v>0</v>
      </c>
      <c r="L94">
        <v>149760</v>
      </c>
      <c r="M94">
        <v>329813</v>
      </c>
      <c r="N94">
        <v>9500117</v>
      </c>
      <c r="O94">
        <v>1910</v>
      </c>
      <c r="P94">
        <v>12113</v>
      </c>
      <c r="Q94">
        <v>0</v>
      </c>
      <c r="R94">
        <v>10901</v>
      </c>
      <c r="S94" t="s">
        <v>2776</v>
      </c>
      <c r="T94" s="5">
        <v>6.6E-3</v>
      </c>
      <c r="U94" t="s">
        <v>2777</v>
      </c>
      <c r="V94" s="5">
        <v>1.4E-3</v>
      </c>
      <c r="W94" t="s">
        <v>2778</v>
      </c>
      <c r="X94" s="5">
        <v>2.5999999999999999E-3</v>
      </c>
      <c r="Y94" t="s">
        <v>2777</v>
      </c>
      <c r="Z94" s="5">
        <v>1E-4</v>
      </c>
      <c r="AA94" t="s">
        <v>2779</v>
      </c>
      <c r="AB94" s="5">
        <v>4.0000000000000001E-3</v>
      </c>
      <c r="AC94" t="s">
        <v>2777</v>
      </c>
      <c r="AD94" t="s">
        <v>2811</v>
      </c>
    </row>
    <row r="95" spans="1:30" hidden="1" x14ac:dyDescent="0.55000000000000004">
      <c r="A95">
        <v>1800814146</v>
      </c>
      <c r="B95">
        <v>15</v>
      </c>
      <c r="C95">
        <v>230407</v>
      </c>
      <c r="D95" t="s">
        <v>2775</v>
      </c>
      <c r="E95">
        <v>0.18</v>
      </c>
      <c r="F95">
        <v>5</v>
      </c>
      <c r="G95">
        <v>2051813</v>
      </c>
      <c r="H95">
        <v>56925503</v>
      </c>
      <c r="I95">
        <v>217905</v>
      </c>
      <c r="J95">
        <v>264569</v>
      </c>
      <c r="K95">
        <v>0</v>
      </c>
      <c r="L95">
        <v>153290</v>
      </c>
      <c r="M95">
        <v>304332</v>
      </c>
      <c r="N95">
        <v>9523760</v>
      </c>
      <c r="O95">
        <v>6097</v>
      </c>
      <c r="P95">
        <v>14981</v>
      </c>
      <c r="Q95">
        <v>0</v>
      </c>
      <c r="R95">
        <v>11024</v>
      </c>
      <c r="S95" t="s">
        <v>2776</v>
      </c>
      <c r="T95" s="5">
        <v>8.0000000000000004E-4</v>
      </c>
      <c r="U95" t="s">
        <v>2777</v>
      </c>
      <c r="V95" s="5">
        <v>2.0999999999999999E-3</v>
      </c>
      <c r="W95" t="s">
        <v>2778</v>
      </c>
      <c r="X95" s="5">
        <v>3.5999999999999999E-3</v>
      </c>
      <c r="Y95" t="s">
        <v>2777</v>
      </c>
      <c r="Z95" s="5">
        <v>5.9999999999999995E-4</v>
      </c>
      <c r="AA95" t="s">
        <v>2779</v>
      </c>
      <c r="AB95" s="5">
        <v>4.4000000000000003E-3</v>
      </c>
      <c r="AC95" t="s">
        <v>2777</v>
      </c>
      <c r="AD95" t="s">
        <v>2812</v>
      </c>
    </row>
    <row r="96" spans="1:30" hidden="1" x14ac:dyDescent="0.55000000000000004">
      <c r="A96">
        <v>1800831380</v>
      </c>
      <c r="B96">
        <v>16</v>
      </c>
      <c r="C96">
        <v>230408</v>
      </c>
      <c r="D96" t="s">
        <v>2775</v>
      </c>
      <c r="E96">
        <v>0.18</v>
      </c>
      <c r="F96">
        <v>5</v>
      </c>
      <c r="G96">
        <v>1979252</v>
      </c>
      <c r="H96">
        <v>56990969</v>
      </c>
      <c r="I96">
        <v>119170</v>
      </c>
      <c r="J96">
        <v>209974</v>
      </c>
      <c r="K96">
        <v>0</v>
      </c>
      <c r="L96">
        <v>141508</v>
      </c>
      <c r="M96">
        <v>314628</v>
      </c>
      <c r="N96">
        <v>9513305</v>
      </c>
      <c r="O96">
        <v>0</v>
      </c>
      <c r="P96">
        <v>11024</v>
      </c>
      <c r="Q96">
        <v>0</v>
      </c>
      <c r="R96">
        <v>11024</v>
      </c>
      <c r="S96" t="s">
        <v>2776</v>
      </c>
      <c r="T96" s="5">
        <v>5.4999999999999997E-3</v>
      </c>
      <c r="U96" t="s">
        <v>2777</v>
      </c>
      <c r="V96" s="5">
        <v>1.1000000000000001E-3</v>
      </c>
      <c r="W96" t="s">
        <v>2778</v>
      </c>
      <c r="X96" s="5">
        <v>2E-3</v>
      </c>
      <c r="Y96" t="s">
        <v>2777</v>
      </c>
      <c r="Z96" s="5">
        <v>0</v>
      </c>
      <c r="AA96" t="s">
        <v>2779</v>
      </c>
      <c r="AB96" s="5">
        <v>3.5000000000000001E-3</v>
      </c>
      <c r="AC96" t="s">
        <v>2777</v>
      </c>
      <c r="AD96" t="s">
        <v>2801</v>
      </c>
    </row>
    <row r="97" spans="1:30" hidden="1" x14ac:dyDescent="0.55000000000000004">
      <c r="A97">
        <v>1800906749</v>
      </c>
      <c r="B97">
        <v>10</v>
      </c>
      <c r="C97">
        <v>230407</v>
      </c>
      <c r="D97" t="s">
        <v>2775</v>
      </c>
      <c r="E97">
        <v>0.18</v>
      </c>
      <c r="F97">
        <v>5</v>
      </c>
      <c r="G97">
        <v>2094854</v>
      </c>
      <c r="H97">
        <v>56881728</v>
      </c>
      <c r="I97">
        <v>99111</v>
      </c>
      <c r="J97">
        <v>211078</v>
      </c>
      <c r="K97">
        <v>0</v>
      </c>
      <c r="L97">
        <v>144764</v>
      </c>
      <c r="M97">
        <v>336537</v>
      </c>
      <c r="N97">
        <v>9493529</v>
      </c>
      <c r="O97">
        <v>0</v>
      </c>
      <c r="P97">
        <v>11024</v>
      </c>
      <c r="Q97">
        <v>0</v>
      </c>
      <c r="R97">
        <v>11024</v>
      </c>
      <c r="S97" t="s">
        <v>2776</v>
      </c>
      <c r="T97" s="5">
        <v>5.1999999999999998E-3</v>
      </c>
      <c r="U97" t="s">
        <v>2777</v>
      </c>
      <c r="V97" s="5">
        <v>1.1000000000000001E-3</v>
      </c>
      <c r="W97" t="s">
        <v>2778</v>
      </c>
      <c r="X97" s="5">
        <v>1.6000000000000001E-3</v>
      </c>
      <c r="Y97" t="s">
        <v>2777</v>
      </c>
      <c r="Z97" s="5">
        <v>0</v>
      </c>
      <c r="AA97" t="s">
        <v>2779</v>
      </c>
      <c r="AB97" s="5">
        <v>3.5000000000000001E-3</v>
      </c>
      <c r="AC97" t="s">
        <v>2777</v>
      </c>
      <c r="AD97" t="s">
        <v>2801</v>
      </c>
    </row>
    <row r="98" spans="1:30" hidden="1" x14ac:dyDescent="0.55000000000000004">
      <c r="A98">
        <v>1800945612</v>
      </c>
      <c r="B98">
        <v>12</v>
      </c>
      <c r="C98">
        <v>230407</v>
      </c>
      <c r="D98" t="s">
        <v>2775</v>
      </c>
      <c r="E98">
        <v>0.18</v>
      </c>
      <c r="F98">
        <v>5</v>
      </c>
      <c r="G98">
        <v>554717</v>
      </c>
      <c r="H98">
        <v>58421762</v>
      </c>
      <c r="I98">
        <v>35795</v>
      </c>
      <c r="J98">
        <v>122064</v>
      </c>
      <c r="K98">
        <v>0</v>
      </c>
      <c r="L98">
        <v>114332</v>
      </c>
      <c r="M98">
        <v>124474</v>
      </c>
      <c r="N98">
        <v>9703428</v>
      </c>
      <c r="O98">
        <v>12280</v>
      </c>
      <c r="P98">
        <v>12570</v>
      </c>
      <c r="Q98">
        <v>0</v>
      </c>
      <c r="R98">
        <v>10877</v>
      </c>
      <c r="S98" t="s">
        <v>2776</v>
      </c>
      <c r="T98" s="5">
        <v>2.5999999999999999E-3</v>
      </c>
      <c r="U98" t="s">
        <v>2777</v>
      </c>
      <c r="V98" s="5">
        <v>2.5000000000000001E-3</v>
      </c>
      <c r="W98" t="s">
        <v>2778</v>
      </c>
      <c r="X98" s="5">
        <v>5.9999999999999995E-4</v>
      </c>
      <c r="Y98" t="s">
        <v>2777</v>
      </c>
      <c r="Z98" s="5">
        <v>1.1999999999999999E-3</v>
      </c>
      <c r="AA98" t="s">
        <v>2779</v>
      </c>
      <c r="AB98" s="5">
        <v>2E-3</v>
      </c>
      <c r="AC98" t="s">
        <v>2777</v>
      </c>
      <c r="AD98" t="s">
        <v>2811</v>
      </c>
    </row>
    <row r="99" spans="1:30" hidden="1" x14ac:dyDescent="0.55000000000000004">
      <c r="A99">
        <v>1801060171</v>
      </c>
      <c r="B99">
        <v>9</v>
      </c>
      <c r="C99">
        <v>230407</v>
      </c>
      <c r="D99" t="s">
        <v>2775</v>
      </c>
      <c r="E99">
        <v>0.18</v>
      </c>
      <c r="F99">
        <v>5</v>
      </c>
      <c r="G99">
        <v>2129982</v>
      </c>
      <c r="H99">
        <v>56844137</v>
      </c>
      <c r="I99">
        <v>171902</v>
      </c>
      <c r="J99">
        <v>237157</v>
      </c>
      <c r="K99">
        <v>0</v>
      </c>
      <c r="L99">
        <v>145821</v>
      </c>
      <c r="M99">
        <v>338909</v>
      </c>
      <c r="N99">
        <v>9491188</v>
      </c>
      <c r="O99">
        <v>1908</v>
      </c>
      <c r="P99">
        <v>13058</v>
      </c>
      <c r="Q99">
        <v>0</v>
      </c>
      <c r="R99">
        <v>11849</v>
      </c>
      <c r="S99" t="s">
        <v>2776</v>
      </c>
      <c r="T99" s="5">
        <v>6.8999999999999999E-3</v>
      </c>
      <c r="U99" t="s">
        <v>2777</v>
      </c>
      <c r="V99" s="5">
        <v>1.5E-3</v>
      </c>
      <c r="W99" t="s">
        <v>2778</v>
      </c>
      <c r="X99" s="5">
        <v>2.8999999999999998E-3</v>
      </c>
      <c r="Y99" t="s">
        <v>2777</v>
      </c>
      <c r="Z99" s="5">
        <v>1E-4</v>
      </c>
      <c r="AA99" t="s">
        <v>2779</v>
      </c>
      <c r="AB99" s="5">
        <v>4.0000000000000001E-3</v>
      </c>
      <c r="AC99" t="s">
        <v>2777</v>
      </c>
      <c r="AD99" t="s">
        <v>2810</v>
      </c>
    </row>
    <row r="100" spans="1:30" hidden="1" x14ac:dyDescent="0.55000000000000004">
      <c r="A100">
        <v>1801066797</v>
      </c>
      <c r="B100">
        <v>5</v>
      </c>
      <c r="C100">
        <v>230407</v>
      </c>
      <c r="D100" t="s">
        <v>2775</v>
      </c>
      <c r="E100">
        <v>0.18</v>
      </c>
      <c r="F100">
        <v>5</v>
      </c>
      <c r="G100">
        <v>1346904</v>
      </c>
      <c r="H100">
        <v>57630943</v>
      </c>
      <c r="I100">
        <v>172010</v>
      </c>
      <c r="J100">
        <v>217075</v>
      </c>
      <c r="K100">
        <v>0</v>
      </c>
      <c r="L100">
        <v>141536</v>
      </c>
      <c r="M100">
        <v>257828</v>
      </c>
      <c r="N100">
        <v>9571790</v>
      </c>
      <c r="O100">
        <v>5344</v>
      </c>
      <c r="P100">
        <v>27089</v>
      </c>
      <c r="Q100">
        <v>0</v>
      </c>
      <c r="R100">
        <v>23543</v>
      </c>
      <c r="S100" t="s">
        <v>2776</v>
      </c>
      <c r="T100" s="5">
        <v>6.4999999999999997E-3</v>
      </c>
      <c r="U100" t="s">
        <v>2777</v>
      </c>
      <c r="V100" s="5">
        <v>3.2000000000000002E-3</v>
      </c>
      <c r="W100" t="s">
        <v>2778</v>
      </c>
      <c r="X100" s="5">
        <v>2.8999999999999998E-3</v>
      </c>
      <c r="Y100" t="s">
        <v>2777</v>
      </c>
      <c r="Z100" s="5">
        <v>5.0000000000000001E-4</v>
      </c>
      <c r="AA100" t="s">
        <v>2779</v>
      </c>
      <c r="AB100" s="5">
        <v>3.5999999999999999E-3</v>
      </c>
      <c r="AC100" t="s">
        <v>2777</v>
      </c>
      <c r="AD100" t="s">
        <v>2831</v>
      </c>
    </row>
    <row r="101" spans="1:30" x14ac:dyDescent="0.55000000000000004">
      <c r="A101">
        <v>1801168548</v>
      </c>
      <c r="B101">
        <v>17</v>
      </c>
      <c r="C101">
        <v>230408</v>
      </c>
      <c r="D101" t="s">
        <v>2775</v>
      </c>
      <c r="E101">
        <v>0.18</v>
      </c>
      <c r="F101">
        <v>5</v>
      </c>
      <c r="G101">
        <v>1649361</v>
      </c>
      <c r="H101">
        <v>57327483</v>
      </c>
      <c r="I101">
        <v>141241</v>
      </c>
      <c r="J101">
        <v>199046</v>
      </c>
      <c r="K101">
        <v>0</v>
      </c>
      <c r="L101">
        <v>132154</v>
      </c>
      <c r="M101">
        <v>262805</v>
      </c>
      <c r="N101">
        <v>9565126</v>
      </c>
      <c r="O101">
        <v>1901</v>
      </c>
      <c r="P101">
        <v>12239</v>
      </c>
      <c r="Q101">
        <v>0</v>
      </c>
      <c r="R101">
        <v>11020</v>
      </c>
      <c r="S101" t="s">
        <v>2776</v>
      </c>
      <c r="T101" s="5">
        <v>5.7000000000000002E-3</v>
      </c>
      <c r="U101" t="s">
        <v>2777</v>
      </c>
      <c r="V101" s="5">
        <v>1.4E-3</v>
      </c>
      <c r="W101" t="s">
        <v>2778</v>
      </c>
      <c r="X101" s="5">
        <v>2.3E-3</v>
      </c>
      <c r="Y101" t="s">
        <v>2777</v>
      </c>
      <c r="Z101" s="5">
        <v>1E-4</v>
      </c>
      <c r="AA101" t="s">
        <v>2779</v>
      </c>
      <c r="AB101" s="5">
        <v>3.3E-3</v>
      </c>
      <c r="AC101" t="s">
        <v>2777</v>
      </c>
      <c r="AD101" t="s">
        <v>2811</v>
      </c>
    </row>
    <row r="102" spans="1:30" hidden="1" x14ac:dyDescent="0.55000000000000004">
      <c r="A102">
        <v>1801235297</v>
      </c>
      <c r="B102">
        <v>13</v>
      </c>
      <c r="C102">
        <v>230407</v>
      </c>
      <c r="D102" t="s">
        <v>2775</v>
      </c>
      <c r="E102">
        <v>0.18</v>
      </c>
      <c r="F102">
        <v>5</v>
      </c>
      <c r="G102">
        <v>2527784</v>
      </c>
      <c r="H102">
        <v>56450850</v>
      </c>
      <c r="I102">
        <v>337622</v>
      </c>
      <c r="J102">
        <v>319691</v>
      </c>
      <c r="K102">
        <v>0</v>
      </c>
      <c r="L102">
        <v>146714</v>
      </c>
      <c r="M102">
        <v>362380</v>
      </c>
      <c r="N102">
        <v>9467502</v>
      </c>
      <c r="O102">
        <v>608</v>
      </c>
      <c r="P102">
        <v>11540</v>
      </c>
      <c r="Q102">
        <v>0</v>
      </c>
      <c r="R102">
        <v>11022</v>
      </c>
      <c r="S102" t="s">
        <v>2776</v>
      </c>
      <c r="T102" t="s">
        <v>2832</v>
      </c>
      <c r="U102" t="s">
        <v>2777</v>
      </c>
      <c r="V102" s="5">
        <v>1.1999999999999999E-3</v>
      </c>
      <c r="W102" t="s">
        <v>2778</v>
      </c>
      <c r="X102" s="5">
        <v>5.7000000000000002E-3</v>
      </c>
      <c r="Y102" t="s">
        <v>2777</v>
      </c>
      <c r="Z102" s="5">
        <v>0</v>
      </c>
      <c r="AA102" t="s">
        <v>2779</v>
      </c>
      <c r="AB102" s="5">
        <v>5.4000000000000003E-3</v>
      </c>
      <c r="AC102" t="s">
        <v>2777</v>
      </c>
      <c r="AD102" t="s">
        <v>2801</v>
      </c>
    </row>
    <row r="103" spans="1:30" hidden="1" x14ac:dyDescent="0.55000000000000004">
      <c r="A103">
        <v>1801250943</v>
      </c>
      <c r="B103">
        <v>3</v>
      </c>
      <c r="C103">
        <v>230407</v>
      </c>
      <c r="D103" t="s">
        <v>2775</v>
      </c>
      <c r="E103">
        <v>0.18</v>
      </c>
      <c r="F103">
        <v>5</v>
      </c>
      <c r="G103">
        <v>2314063</v>
      </c>
      <c r="H103">
        <v>56660128</v>
      </c>
      <c r="I103">
        <v>191313</v>
      </c>
      <c r="J103">
        <v>285715</v>
      </c>
      <c r="K103">
        <v>0</v>
      </c>
      <c r="L103">
        <v>173314</v>
      </c>
      <c r="M103">
        <v>358731</v>
      </c>
      <c r="N103">
        <v>9469018</v>
      </c>
      <c r="O103">
        <v>1858</v>
      </c>
      <c r="P103">
        <v>16271</v>
      </c>
      <c r="Q103">
        <v>0</v>
      </c>
      <c r="R103">
        <v>14555</v>
      </c>
      <c r="S103" t="s">
        <v>2776</v>
      </c>
      <c r="T103" s="5">
        <v>8.0000000000000004E-4</v>
      </c>
      <c r="U103" t="s">
        <v>2777</v>
      </c>
      <c r="V103" s="5">
        <v>1.8E-3</v>
      </c>
      <c r="W103" t="s">
        <v>2778</v>
      </c>
      <c r="X103" s="5">
        <v>3.2000000000000002E-3</v>
      </c>
      <c r="Y103" t="s">
        <v>2777</v>
      </c>
      <c r="Z103" s="5">
        <v>1E-4</v>
      </c>
      <c r="AA103" t="s">
        <v>2779</v>
      </c>
      <c r="AB103" s="5">
        <v>4.7999999999999996E-3</v>
      </c>
      <c r="AC103" t="s">
        <v>2777</v>
      </c>
      <c r="AD103" t="s">
        <v>2813</v>
      </c>
    </row>
    <row r="104" spans="1:30" hidden="1" x14ac:dyDescent="0.55000000000000004">
      <c r="A104">
        <v>2100426113</v>
      </c>
      <c r="B104">
        <v>8</v>
      </c>
      <c r="C104">
        <v>268807</v>
      </c>
      <c r="D104" t="s">
        <v>2775</v>
      </c>
      <c r="E104">
        <v>0.18</v>
      </c>
      <c r="F104">
        <v>6</v>
      </c>
      <c r="G104">
        <v>2529021</v>
      </c>
      <c r="H104">
        <v>66272729</v>
      </c>
      <c r="I104">
        <v>157847</v>
      </c>
      <c r="J104">
        <v>272876</v>
      </c>
      <c r="K104">
        <v>0</v>
      </c>
      <c r="L104">
        <v>180114</v>
      </c>
      <c r="M104">
        <v>426943</v>
      </c>
      <c r="N104">
        <v>9402948</v>
      </c>
      <c r="O104">
        <v>11779</v>
      </c>
      <c r="P104">
        <v>27795</v>
      </c>
      <c r="Q104">
        <v>0</v>
      </c>
      <c r="R104">
        <v>20529</v>
      </c>
      <c r="S104" t="s">
        <v>2776</v>
      </c>
      <c r="T104" s="5">
        <v>0</v>
      </c>
      <c r="U104" t="s">
        <v>2777</v>
      </c>
      <c r="V104" s="5">
        <v>4.0000000000000001E-3</v>
      </c>
      <c r="W104" t="s">
        <v>2778</v>
      </c>
      <c r="X104" s="5">
        <v>2.2000000000000001E-3</v>
      </c>
      <c r="Y104" t="s">
        <v>2777</v>
      </c>
      <c r="Z104" s="5">
        <v>1.1000000000000001E-3</v>
      </c>
      <c r="AA104" t="s">
        <v>2779</v>
      </c>
      <c r="AB104" s="5">
        <v>3.8999999999999998E-3</v>
      </c>
      <c r="AC104" t="s">
        <v>2777</v>
      </c>
      <c r="AD104" t="s">
        <v>2833</v>
      </c>
    </row>
    <row r="105" spans="1:30" hidden="1" x14ac:dyDescent="0.55000000000000004">
      <c r="A105">
        <v>2100543878</v>
      </c>
      <c r="B105">
        <v>11</v>
      </c>
      <c r="C105">
        <v>268807</v>
      </c>
      <c r="D105" t="s">
        <v>2775</v>
      </c>
      <c r="E105">
        <v>0.18</v>
      </c>
      <c r="F105">
        <v>6</v>
      </c>
      <c r="G105">
        <v>2074303</v>
      </c>
      <c r="H105">
        <v>66726750</v>
      </c>
      <c r="I105">
        <v>165270</v>
      </c>
      <c r="J105">
        <v>256929</v>
      </c>
      <c r="K105">
        <v>0</v>
      </c>
      <c r="L105">
        <v>174625</v>
      </c>
      <c r="M105">
        <v>406608</v>
      </c>
      <c r="N105">
        <v>9421037</v>
      </c>
      <c r="O105">
        <v>24566</v>
      </c>
      <c r="P105">
        <v>35694</v>
      </c>
      <c r="Q105">
        <v>0</v>
      </c>
      <c r="R105">
        <v>22387</v>
      </c>
      <c r="S105" t="s">
        <v>2776</v>
      </c>
      <c r="T105" s="5">
        <v>6.1000000000000004E-3</v>
      </c>
      <c r="U105" t="s">
        <v>2777</v>
      </c>
      <c r="V105" s="5">
        <v>6.1000000000000004E-3</v>
      </c>
      <c r="W105" t="s">
        <v>2778</v>
      </c>
      <c r="X105" s="5">
        <v>2.3999999999999998E-3</v>
      </c>
      <c r="Y105" t="s">
        <v>2777</v>
      </c>
      <c r="Z105" s="5">
        <v>2.3999999999999998E-3</v>
      </c>
      <c r="AA105" t="s">
        <v>2779</v>
      </c>
      <c r="AB105" s="5">
        <v>3.7000000000000002E-3</v>
      </c>
      <c r="AC105" t="s">
        <v>2777</v>
      </c>
      <c r="AD105" t="s">
        <v>2825</v>
      </c>
    </row>
    <row r="106" spans="1:30" hidden="1" x14ac:dyDescent="0.55000000000000004">
      <c r="A106">
        <v>2100589494</v>
      </c>
      <c r="B106">
        <v>2</v>
      </c>
      <c r="C106">
        <v>268807</v>
      </c>
      <c r="D106" t="s">
        <v>2775</v>
      </c>
      <c r="E106">
        <v>0.18</v>
      </c>
      <c r="F106">
        <v>6</v>
      </c>
      <c r="G106">
        <v>2042891</v>
      </c>
      <c r="H106">
        <v>66759658</v>
      </c>
      <c r="I106">
        <v>219748</v>
      </c>
      <c r="J106">
        <v>244157</v>
      </c>
      <c r="K106">
        <v>0</v>
      </c>
      <c r="L106">
        <v>141634</v>
      </c>
      <c r="M106">
        <v>483295</v>
      </c>
      <c r="N106">
        <v>9346778</v>
      </c>
      <c r="O106">
        <v>86883</v>
      </c>
      <c r="P106">
        <v>59170</v>
      </c>
      <c r="Q106">
        <v>0</v>
      </c>
      <c r="R106">
        <v>17647</v>
      </c>
      <c r="S106" t="s">
        <v>2776</v>
      </c>
      <c r="T106" s="5">
        <v>5.0000000000000001E-4</v>
      </c>
      <c r="U106" t="s">
        <v>2777</v>
      </c>
      <c r="V106" s="5">
        <v>1.4800000000000001E-2</v>
      </c>
      <c r="W106" t="s">
        <v>2778</v>
      </c>
      <c r="X106" s="5">
        <v>3.0999999999999999E-3</v>
      </c>
      <c r="Y106" t="s">
        <v>2777</v>
      </c>
      <c r="Z106" s="5">
        <v>8.8000000000000005E-3</v>
      </c>
      <c r="AA106" t="s">
        <v>2779</v>
      </c>
      <c r="AB106" s="5">
        <v>3.5000000000000001E-3</v>
      </c>
      <c r="AC106" t="s">
        <v>2777</v>
      </c>
      <c r="AD106" t="s">
        <v>2809</v>
      </c>
    </row>
    <row r="107" spans="1:30" hidden="1" x14ac:dyDescent="0.55000000000000004">
      <c r="A107">
        <v>2100603989</v>
      </c>
      <c r="B107">
        <v>6</v>
      </c>
      <c r="C107">
        <v>268807</v>
      </c>
      <c r="D107" t="s">
        <v>2775</v>
      </c>
      <c r="E107">
        <v>0.18</v>
      </c>
      <c r="F107">
        <v>6</v>
      </c>
      <c r="G107">
        <v>2668167</v>
      </c>
      <c r="H107">
        <v>66138228</v>
      </c>
      <c r="I107">
        <v>204810</v>
      </c>
      <c r="J107">
        <v>271917</v>
      </c>
      <c r="K107">
        <v>0</v>
      </c>
      <c r="L107">
        <v>166966</v>
      </c>
      <c r="M107">
        <v>436671</v>
      </c>
      <c r="N107">
        <v>9393127</v>
      </c>
      <c r="O107">
        <v>20939</v>
      </c>
      <c r="P107">
        <v>31262</v>
      </c>
      <c r="Q107">
        <v>0</v>
      </c>
      <c r="R107">
        <v>21432</v>
      </c>
      <c r="S107" t="s">
        <v>2776</v>
      </c>
      <c r="T107" s="5">
        <v>5.9999999999999995E-4</v>
      </c>
      <c r="U107" t="s">
        <v>2777</v>
      </c>
      <c r="V107" s="5">
        <v>5.3E-3</v>
      </c>
      <c r="W107" t="s">
        <v>2778</v>
      </c>
      <c r="X107" s="5">
        <v>2.8999999999999998E-3</v>
      </c>
      <c r="Y107" t="s">
        <v>2777</v>
      </c>
      <c r="Z107" s="5">
        <v>2.0999999999999999E-3</v>
      </c>
      <c r="AA107" t="s">
        <v>2779</v>
      </c>
      <c r="AB107" s="5">
        <v>3.8999999999999998E-3</v>
      </c>
      <c r="AC107" t="s">
        <v>2777</v>
      </c>
      <c r="AD107" t="s">
        <v>2834</v>
      </c>
    </row>
    <row r="108" spans="1:30" hidden="1" x14ac:dyDescent="0.55000000000000004">
      <c r="A108">
        <v>2100700923</v>
      </c>
      <c r="B108">
        <v>4</v>
      </c>
      <c r="C108">
        <v>268807</v>
      </c>
      <c r="D108" t="s">
        <v>2775</v>
      </c>
      <c r="E108">
        <v>0.18</v>
      </c>
      <c r="F108">
        <v>6</v>
      </c>
      <c r="G108">
        <v>671859</v>
      </c>
      <c r="H108">
        <v>68135909</v>
      </c>
      <c r="I108">
        <v>44780</v>
      </c>
      <c r="J108">
        <v>147739</v>
      </c>
      <c r="K108">
        <v>0</v>
      </c>
      <c r="L108">
        <v>133208</v>
      </c>
      <c r="M108">
        <v>157523</v>
      </c>
      <c r="N108">
        <v>9672137</v>
      </c>
      <c r="O108">
        <v>18644</v>
      </c>
      <c r="P108">
        <v>24439</v>
      </c>
      <c r="Q108">
        <v>0</v>
      </c>
      <c r="R108">
        <v>18813</v>
      </c>
      <c r="S108" t="s">
        <v>2776</v>
      </c>
      <c r="T108" s="5">
        <v>2.7000000000000001E-3</v>
      </c>
      <c r="U108" t="s">
        <v>2777</v>
      </c>
      <c r="V108" s="5">
        <v>4.3E-3</v>
      </c>
      <c r="W108" t="s">
        <v>2778</v>
      </c>
      <c r="X108" s="5">
        <v>5.9999999999999995E-4</v>
      </c>
      <c r="Y108" t="s">
        <v>2777</v>
      </c>
      <c r="Z108" s="5">
        <v>1.8E-3</v>
      </c>
      <c r="AA108" t="s">
        <v>2779</v>
      </c>
      <c r="AB108" s="5">
        <v>2.0999999999999999E-3</v>
      </c>
      <c r="AC108" t="s">
        <v>2777</v>
      </c>
      <c r="AD108" t="s">
        <v>2798</v>
      </c>
    </row>
    <row r="109" spans="1:30" hidden="1" x14ac:dyDescent="0.55000000000000004">
      <c r="A109">
        <v>2100735544</v>
      </c>
      <c r="B109">
        <v>1</v>
      </c>
      <c r="C109">
        <v>268807</v>
      </c>
      <c r="D109" t="s">
        <v>2775</v>
      </c>
      <c r="E109">
        <v>0.18</v>
      </c>
      <c r="F109">
        <v>6</v>
      </c>
      <c r="G109">
        <v>2667035</v>
      </c>
      <c r="H109">
        <v>66138539</v>
      </c>
      <c r="I109">
        <v>204043</v>
      </c>
      <c r="J109">
        <v>261737</v>
      </c>
      <c r="K109">
        <v>0</v>
      </c>
      <c r="L109">
        <v>158238</v>
      </c>
      <c r="M109">
        <v>413785</v>
      </c>
      <c r="N109">
        <v>9416018</v>
      </c>
      <c r="O109">
        <v>21937</v>
      </c>
      <c r="P109">
        <v>18072</v>
      </c>
      <c r="Q109">
        <v>0</v>
      </c>
      <c r="R109">
        <v>11026</v>
      </c>
      <c r="S109" t="s">
        <v>2776</v>
      </c>
      <c r="T109" s="5">
        <v>5.0000000000000001E-4</v>
      </c>
      <c r="U109" t="s">
        <v>2777</v>
      </c>
      <c r="V109" s="5">
        <v>4.0000000000000001E-3</v>
      </c>
      <c r="W109" t="s">
        <v>2778</v>
      </c>
      <c r="X109" s="5">
        <v>2.8999999999999998E-3</v>
      </c>
      <c r="Y109" t="s">
        <v>2777</v>
      </c>
      <c r="Z109" s="5">
        <v>2.2000000000000001E-3</v>
      </c>
      <c r="AA109" t="s">
        <v>2779</v>
      </c>
      <c r="AB109" s="5">
        <v>3.8E-3</v>
      </c>
      <c r="AC109" t="s">
        <v>2777</v>
      </c>
      <c r="AD109" t="s">
        <v>2835</v>
      </c>
    </row>
    <row r="110" spans="1:30" hidden="1" x14ac:dyDescent="0.55000000000000004">
      <c r="A110">
        <v>2100755049</v>
      </c>
      <c r="B110">
        <v>7</v>
      </c>
      <c r="C110">
        <v>268807</v>
      </c>
      <c r="D110" t="s">
        <v>2775</v>
      </c>
      <c r="E110">
        <v>0.18</v>
      </c>
      <c r="F110">
        <v>6</v>
      </c>
      <c r="G110">
        <v>2675089</v>
      </c>
      <c r="H110">
        <v>66129729</v>
      </c>
      <c r="I110">
        <v>204197</v>
      </c>
      <c r="J110">
        <v>285257</v>
      </c>
      <c r="K110">
        <v>0</v>
      </c>
      <c r="L110">
        <v>160340</v>
      </c>
      <c r="M110">
        <v>475871</v>
      </c>
      <c r="N110">
        <v>9354170</v>
      </c>
      <c r="O110">
        <v>56270</v>
      </c>
      <c r="P110">
        <v>42654</v>
      </c>
      <c r="Q110">
        <v>0</v>
      </c>
      <c r="R110">
        <v>15291</v>
      </c>
      <c r="S110" t="s">
        <v>2776</v>
      </c>
      <c r="T110" s="5">
        <v>8.0000000000000004E-4</v>
      </c>
      <c r="U110" t="s">
        <v>2777</v>
      </c>
      <c r="V110" s="5">
        <v>0.01</v>
      </c>
      <c r="W110" t="s">
        <v>2778</v>
      </c>
      <c r="X110" s="5">
        <v>2.8999999999999998E-3</v>
      </c>
      <c r="Y110" t="s">
        <v>2777</v>
      </c>
      <c r="Z110" s="5">
        <v>5.7000000000000002E-3</v>
      </c>
      <c r="AA110" t="s">
        <v>2779</v>
      </c>
      <c r="AB110" s="5">
        <v>4.1000000000000003E-3</v>
      </c>
      <c r="AC110" t="s">
        <v>2777</v>
      </c>
      <c r="AD110" t="s">
        <v>2800</v>
      </c>
    </row>
    <row r="111" spans="1:30" hidden="1" x14ac:dyDescent="0.55000000000000004">
      <c r="A111">
        <v>2100803541</v>
      </c>
      <c r="B111">
        <v>14</v>
      </c>
      <c r="C111">
        <v>268807</v>
      </c>
      <c r="D111" t="s">
        <v>2775</v>
      </c>
      <c r="E111">
        <v>0.18</v>
      </c>
      <c r="F111">
        <v>6</v>
      </c>
      <c r="G111">
        <v>2536540</v>
      </c>
      <c r="H111">
        <v>66272733</v>
      </c>
      <c r="I111">
        <v>237629</v>
      </c>
      <c r="J111">
        <v>288333</v>
      </c>
      <c r="K111">
        <v>0</v>
      </c>
      <c r="L111">
        <v>165051</v>
      </c>
      <c r="M111">
        <v>481563</v>
      </c>
      <c r="N111">
        <v>9348058</v>
      </c>
      <c r="O111">
        <v>80552</v>
      </c>
      <c r="P111">
        <v>52092</v>
      </c>
      <c r="Q111">
        <v>0</v>
      </c>
      <c r="R111">
        <v>15291</v>
      </c>
      <c r="S111" t="s">
        <v>2776</v>
      </c>
      <c r="T111" s="5">
        <v>1.4E-3</v>
      </c>
      <c r="U111" t="s">
        <v>2777</v>
      </c>
      <c r="V111" s="5">
        <v>1.34E-2</v>
      </c>
      <c r="W111" t="s">
        <v>2778</v>
      </c>
      <c r="X111" s="5">
        <v>3.3999999999999998E-3</v>
      </c>
      <c r="Y111" t="s">
        <v>2777</v>
      </c>
      <c r="Z111" s="5">
        <v>8.0999999999999996E-3</v>
      </c>
      <c r="AA111" t="s">
        <v>2779</v>
      </c>
      <c r="AB111" s="5">
        <v>4.1000000000000003E-3</v>
      </c>
      <c r="AC111" t="s">
        <v>2777</v>
      </c>
      <c r="AD111" t="s">
        <v>2836</v>
      </c>
    </row>
    <row r="112" spans="1:30" hidden="1" x14ac:dyDescent="0.55000000000000004">
      <c r="A112">
        <v>2100816004</v>
      </c>
      <c r="B112">
        <v>15</v>
      </c>
      <c r="C112">
        <v>268807</v>
      </c>
      <c r="D112" t="s">
        <v>2775</v>
      </c>
      <c r="E112">
        <v>0.18</v>
      </c>
      <c r="F112">
        <v>6</v>
      </c>
      <c r="G112">
        <v>2480106</v>
      </c>
      <c r="H112">
        <v>66324970</v>
      </c>
      <c r="I112">
        <v>252814</v>
      </c>
      <c r="J112">
        <v>303230</v>
      </c>
      <c r="K112">
        <v>0</v>
      </c>
      <c r="L112">
        <v>173602</v>
      </c>
      <c r="M112">
        <v>428290</v>
      </c>
      <c r="N112">
        <v>9399467</v>
      </c>
      <c r="O112">
        <v>34909</v>
      </c>
      <c r="P112">
        <v>38661</v>
      </c>
      <c r="Q112">
        <v>0</v>
      </c>
      <c r="R112">
        <v>20312</v>
      </c>
      <c r="S112" t="s">
        <v>2776</v>
      </c>
      <c r="T112" s="5">
        <v>1.8E-3</v>
      </c>
      <c r="U112" t="s">
        <v>2777</v>
      </c>
      <c r="V112" s="5">
        <v>7.4000000000000003E-3</v>
      </c>
      <c r="W112" t="s">
        <v>2778</v>
      </c>
      <c r="X112" s="5">
        <v>3.5999999999999999E-3</v>
      </c>
      <c r="Y112" t="s">
        <v>2777</v>
      </c>
      <c r="Z112" s="5">
        <v>3.5000000000000001E-3</v>
      </c>
      <c r="AA112" t="s">
        <v>2779</v>
      </c>
      <c r="AB112" s="5">
        <v>4.4000000000000003E-3</v>
      </c>
      <c r="AC112" t="s">
        <v>2777</v>
      </c>
      <c r="AD112" t="s">
        <v>2816</v>
      </c>
    </row>
    <row r="113" spans="1:30" hidden="1" x14ac:dyDescent="0.55000000000000004">
      <c r="A113">
        <v>2100834415</v>
      </c>
      <c r="B113">
        <v>16</v>
      </c>
      <c r="C113">
        <v>268808</v>
      </c>
      <c r="D113" t="s">
        <v>2775</v>
      </c>
      <c r="E113">
        <v>0.18</v>
      </c>
      <c r="F113">
        <v>6</v>
      </c>
      <c r="G113">
        <v>2459920</v>
      </c>
      <c r="H113">
        <v>66340168</v>
      </c>
      <c r="I113">
        <v>230240</v>
      </c>
      <c r="J113">
        <v>255082</v>
      </c>
      <c r="K113">
        <v>0</v>
      </c>
      <c r="L113">
        <v>159198</v>
      </c>
      <c r="M113">
        <v>480665</v>
      </c>
      <c r="N113">
        <v>9349199</v>
      </c>
      <c r="O113">
        <v>111070</v>
      </c>
      <c r="P113">
        <v>45108</v>
      </c>
      <c r="Q113">
        <v>0</v>
      </c>
      <c r="R113">
        <v>17690</v>
      </c>
      <c r="S113" t="s">
        <v>2776</v>
      </c>
      <c r="T113" s="5">
        <v>8.0000000000000004E-4</v>
      </c>
      <c r="U113" t="s">
        <v>2777</v>
      </c>
      <c r="V113" s="5">
        <v>1.5800000000000002E-2</v>
      </c>
      <c r="W113" t="s">
        <v>2778</v>
      </c>
      <c r="X113" s="5">
        <v>3.3E-3</v>
      </c>
      <c r="Y113" t="s">
        <v>2777</v>
      </c>
      <c r="Z113" s="5">
        <v>1.12E-2</v>
      </c>
      <c r="AA113" t="s">
        <v>2779</v>
      </c>
      <c r="AB113" s="5">
        <v>3.7000000000000002E-3</v>
      </c>
      <c r="AC113" t="s">
        <v>2777</v>
      </c>
      <c r="AD113" t="s">
        <v>2819</v>
      </c>
    </row>
    <row r="114" spans="1:30" hidden="1" x14ac:dyDescent="0.55000000000000004">
      <c r="A114">
        <v>2100909840</v>
      </c>
      <c r="B114">
        <v>10</v>
      </c>
      <c r="C114">
        <v>268807</v>
      </c>
      <c r="D114" t="s">
        <v>2775</v>
      </c>
      <c r="E114">
        <v>0.18</v>
      </c>
      <c r="F114">
        <v>6</v>
      </c>
      <c r="G114">
        <v>2643593</v>
      </c>
      <c r="H114">
        <v>66162738</v>
      </c>
      <c r="I114">
        <v>178272</v>
      </c>
      <c r="J114">
        <v>271523</v>
      </c>
      <c r="K114">
        <v>0</v>
      </c>
      <c r="L114">
        <v>163307</v>
      </c>
      <c r="M114">
        <v>548736</v>
      </c>
      <c r="N114">
        <v>9281010</v>
      </c>
      <c r="O114">
        <v>79161</v>
      </c>
      <c r="P114">
        <v>60445</v>
      </c>
      <c r="Q114">
        <v>0</v>
      </c>
      <c r="R114">
        <v>18543</v>
      </c>
      <c r="S114" t="s">
        <v>2776</v>
      </c>
      <c r="T114" s="5">
        <v>2.0000000000000001E-4</v>
      </c>
      <c r="U114" t="s">
        <v>2777</v>
      </c>
      <c r="V114" s="5">
        <v>1.4200000000000001E-2</v>
      </c>
      <c r="W114" t="s">
        <v>2778</v>
      </c>
      <c r="X114" s="5">
        <v>2.5000000000000001E-3</v>
      </c>
      <c r="Y114" t="s">
        <v>2777</v>
      </c>
      <c r="Z114" s="5">
        <v>8.0000000000000002E-3</v>
      </c>
      <c r="AA114" t="s">
        <v>2779</v>
      </c>
      <c r="AB114" s="5">
        <v>3.8999999999999998E-3</v>
      </c>
      <c r="AC114" t="s">
        <v>2777</v>
      </c>
      <c r="AD114" t="s">
        <v>2821</v>
      </c>
    </row>
    <row r="115" spans="1:30" hidden="1" x14ac:dyDescent="0.55000000000000004">
      <c r="A115">
        <v>2100946938</v>
      </c>
      <c r="B115">
        <v>12</v>
      </c>
      <c r="C115">
        <v>268807</v>
      </c>
      <c r="D115" t="s">
        <v>2775</v>
      </c>
      <c r="E115">
        <v>0.18</v>
      </c>
      <c r="F115">
        <v>6</v>
      </c>
      <c r="G115">
        <v>770711</v>
      </c>
      <c r="H115">
        <v>68033532</v>
      </c>
      <c r="I115">
        <v>61481</v>
      </c>
      <c r="J115">
        <v>152311</v>
      </c>
      <c r="K115">
        <v>0</v>
      </c>
      <c r="L115">
        <v>137357</v>
      </c>
      <c r="M115">
        <v>215991</v>
      </c>
      <c r="N115">
        <v>9611770</v>
      </c>
      <c r="O115">
        <v>25686</v>
      </c>
      <c r="P115">
        <v>30247</v>
      </c>
      <c r="Q115">
        <v>0</v>
      </c>
      <c r="R115">
        <v>23025</v>
      </c>
      <c r="S115" t="s">
        <v>2776</v>
      </c>
      <c r="T115" s="5">
        <v>3.0999999999999999E-3</v>
      </c>
      <c r="U115" t="s">
        <v>2777</v>
      </c>
      <c r="V115" s="5">
        <v>5.5999999999999999E-3</v>
      </c>
      <c r="W115" t="s">
        <v>2778</v>
      </c>
      <c r="X115" s="5">
        <v>8.0000000000000004E-4</v>
      </c>
      <c r="Y115" t="s">
        <v>2777</v>
      </c>
      <c r="Z115" s="5">
        <v>2.5999999999999999E-3</v>
      </c>
      <c r="AA115" t="s">
        <v>2779</v>
      </c>
      <c r="AB115" s="5">
        <v>2.2000000000000001E-3</v>
      </c>
      <c r="AC115" t="s">
        <v>2777</v>
      </c>
      <c r="AD115" t="s">
        <v>2799</v>
      </c>
    </row>
    <row r="116" spans="1:30" hidden="1" x14ac:dyDescent="0.55000000000000004">
      <c r="A116">
        <v>2101061934</v>
      </c>
      <c r="B116">
        <v>9</v>
      </c>
      <c r="C116">
        <v>268807</v>
      </c>
      <c r="D116" t="s">
        <v>2775</v>
      </c>
      <c r="E116">
        <v>0.18</v>
      </c>
      <c r="F116">
        <v>6</v>
      </c>
      <c r="G116">
        <v>2629802</v>
      </c>
      <c r="H116">
        <v>66174089</v>
      </c>
      <c r="I116">
        <v>246705</v>
      </c>
      <c r="J116">
        <v>297351</v>
      </c>
      <c r="K116">
        <v>0</v>
      </c>
      <c r="L116">
        <v>170742</v>
      </c>
      <c r="M116">
        <v>499817</v>
      </c>
      <c r="N116">
        <v>9329952</v>
      </c>
      <c r="O116">
        <v>74803</v>
      </c>
      <c r="P116">
        <v>60194</v>
      </c>
      <c r="Q116">
        <v>0</v>
      </c>
      <c r="R116">
        <v>24921</v>
      </c>
      <c r="S116" t="s">
        <v>2776</v>
      </c>
      <c r="T116" s="5">
        <v>1.6000000000000001E-3</v>
      </c>
      <c r="U116" t="s">
        <v>2777</v>
      </c>
      <c r="V116" s="5">
        <v>1.37E-2</v>
      </c>
      <c r="W116" t="s">
        <v>2778</v>
      </c>
      <c r="X116" s="5">
        <v>3.5000000000000001E-3</v>
      </c>
      <c r="Y116" t="s">
        <v>2777</v>
      </c>
      <c r="Z116" s="5">
        <v>7.6E-3</v>
      </c>
      <c r="AA116" t="s">
        <v>2779</v>
      </c>
      <c r="AB116" s="5">
        <v>4.3E-3</v>
      </c>
      <c r="AC116" t="s">
        <v>2777</v>
      </c>
      <c r="AD116" t="s">
        <v>2821</v>
      </c>
    </row>
    <row r="117" spans="1:30" hidden="1" x14ac:dyDescent="0.55000000000000004">
      <c r="A117">
        <v>2101068526</v>
      </c>
      <c r="B117">
        <v>5</v>
      </c>
      <c r="C117">
        <v>268807</v>
      </c>
      <c r="D117" t="s">
        <v>2775</v>
      </c>
      <c r="E117">
        <v>0.18</v>
      </c>
      <c r="F117">
        <v>6</v>
      </c>
      <c r="G117">
        <v>1691258</v>
      </c>
      <c r="H117">
        <v>67116403</v>
      </c>
      <c r="I117">
        <v>188041</v>
      </c>
      <c r="J117">
        <v>234953</v>
      </c>
      <c r="K117">
        <v>0</v>
      </c>
      <c r="L117">
        <v>154362</v>
      </c>
      <c r="M117">
        <v>344351</v>
      </c>
      <c r="N117">
        <v>9485460</v>
      </c>
      <c r="O117">
        <v>16031</v>
      </c>
      <c r="P117">
        <v>17878</v>
      </c>
      <c r="Q117">
        <v>0</v>
      </c>
      <c r="R117">
        <v>12826</v>
      </c>
      <c r="S117" t="s">
        <v>2776</v>
      </c>
      <c r="T117" s="5">
        <v>6.1000000000000004E-3</v>
      </c>
      <c r="U117" t="s">
        <v>2777</v>
      </c>
      <c r="V117" s="5">
        <v>3.3999999999999998E-3</v>
      </c>
      <c r="W117" t="s">
        <v>2778</v>
      </c>
      <c r="X117" s="5">
        <v>2.7000000000000001E-3</v>
      </c>
      <c r="Y117" t="s">
        <v>2777</v>
      </c>
      <c r="Z117" s="5">
        <v>1.6000000000000001E-3</v>
      </c>
      <c r="AA117" t="s">
        <v>2779</v>
      </c>
      <c r="AB117" s="5">
        <v>3.3999999999999998E-3</v>
      </c>
      <c r="AC117" t="s">
        <v>2777</v>
      </c>
      <c r="AD117" t="s">
        <v>2835</v>
      </c>
    </row>
    <row r="118" spans="1:30" x14ac:dyDescent="0.55000000000000004">
      <c r="A118">
        <v>2101170307</v>
      </c>
      <c r="B118">
        <v>17</v>
      </c>
      <c r="C118">
        <v>268808</v>
      </c>
      <c r="D118" t="s">
        <v>2775</v>
      </c>
      <c r="E118">
        <v>0.18</v>
      </c>
      <c r="F118">
        <v>6</v>
      </c>
      <c r="G118">
        <v>2034927</v>
      </c>
      <c r="H118">
        <v>66771782</v>
      </c>
      <c r="I118">
        <v>165016</v>
      </c>
      <c r="J118">
        <v>239186</v>
      </c>
      <c r="K118">
        <v>0</v>
      </c>
      <c r="L118">
        <v>158401</v>
      </c>
      <c r="M118">
        <v>385563</v>
      </c>
      <c r="N118">
        <v>9444299</v>
      </c>
      <c r="O118">
        <v>23775</v>
      </c>
      <c r="P118">
        <v>40140</v>
      </c>
      <c r="Q118">
        <v>0</v>
      </c>
      <c r="R118">
        <v>26247</v>
      </c>
      <c r="S118" t="s">
        <v>2776</v>
      </c>
      <c r="T118" s="5">
        <v>5.7999999999999996E-3</v>
      </c>
      <c r="U118" t="s">
        <v>2777</v>
      </c>
      <c r="V118" s="5">
        <v>6.4999999999999997E-3</v>
      </c>
      <c r="W118" t="s">
        <v>2778</v>
      </c>
      <c r="X118" s="5">
        <v>2.3E-3</v>
      </c>
      <c r="Y118" t="s">
        <v>2777</v>
      </c>
      <c r="Z118" s="5">
        <v>2.3999999999999998E-3</v>
      </c>
      <c r="AA118" t="s">
        <v>2779</v>
      </c>
      <c r="AB118" s="5">
        <v>3.3999999999999998E-3</v>
      </c>
      <c r="AC118" t="s">
        <v>2777</v>
      </c>
      <c r="AD118" t="s">
        <v>2830</v>
      </c>
    </row>
    <row r="119" spans="1:30" hidden="1" x14ac:dyDescent="0.55000000000000004">
      <c r="A119">
        <v>2101237389</v>
      </c>
      <c r="B119">
        <v>13</v>
      </c>
      <c r="C119">
        <v>268807</v>
      </c>
      <c r="D119" t="s">
        <v>2775</v>
      </c>
      <c r="E119">
        <v>0.18</v>
      </c>
      <c r="F119">
        <v>6</v>
      </c>
      <c r="G119">
        <v>3021263</v>
      </c>
      <c r="H119">
        <v>65787278</v>
      </c>
      <c r="I119">
        <v>376210</v>
      </c>
      <c r="J119">
        <v>359517</v>
      </c>
      <c r="K119">
        <v>0</v>
      </c>
      <c r="L119">
        <v>165363</v>
      </c>
      <c r="M119">
        <v>493476</v>
      </c>
      <c r="N119">
        <v>9336428</v>
      </c>
      <c r="O119">
        <v>38588</v>
      </c>
      <c r="P119">
        <v>39826</v>
      </c>
      <c r="Q119">
        <v>0</v>
      </c>
      <c r="R119">
        <v>18649</v>
      </c>
      <c r="S119" t="s">
        <v>2776</v>
      </c>
      <c r="T119" t="s">
        <v>2837</v>
      </c>
      <c r="U119" t="s">
        <v>2777</v>
      </c>
      <c r="V119" s="5">
        <v>7.9000000000000008E-3</v>
      </c>
      <c r="W119" t="s">
        <v>2778</v>
      </c>
      <c r="X119" s="5">
        <v>5.4000000000000003E-3</v>
      </c>
      <c r="Y119" t="s">
        <v>2777</v>
      </c>
      <c r="Z119" s="5">
        <v>3.8999999999999998E-3</v>
      </c>
      <c r="AA119" t="s">
        <v>2779</v>
      </c>
      <c r="AB119" s="5">
        <v>5.1999999999999998E-3</v>
      </c>
      <c r="AC119" t="s">
        <v>2777</v>
      </c>
      <c r="AD119" t="s">
        <v>2830</v>
      </c>
    </row>
    <row r="120" spans="1:30" hidden="1" x14ac:dyDescent="0.55000000000000004">
      <c r="A120">
        <v>2101252781</v>
      </c>
      <c r="B120">
        <v>3</v>
      </c>
      <c r="C120">
        <v>268807</v>
      </c>
      <c r="D120" t="s">
        <v>2775</v>
      </c>
      <c r="E120">
        <v>0.18</v>
      </c>
      <c r="F120">
        <v>6</v>
      </c>
      <c r="G120">
        <v>2762094</v>
      </c>
      <c r="H120">
        <v>66042093</v>
      </c>
      <c r="I120">
        <v>210405</v>
      </c>
      <c r="J120">
        <v>318788</v>
      </c>
      <c r="K120">
        <v>0</v>
      </c>
      <c r="L120">
        <v>194405</v>
      </c>
      <c r="M120">
        <v>448028</v>
      </c>
      <c r="N120">
        <v>9381965</v>
      </c>
      <c r="O120">
        <v>19092</v>
      </c>
      <c r="P120">
        <v>33073</v>
      </c>
      <c r="Q120">
        <v>0</v>
      </c>
      <c r="R120">
        <v>21091</v>
      </c>
      <c r="S120" t="s">
        <v>2776</v>
      </c>
      <c r="T120" s="5">
        <v>1.4E-3</v>
      </c>
      <c r="U120" t="s">
        <v>2777</v>
      </c>
      <c r="V120" s="5">
        <v>5.3E-3</v>
      </c>
      <c r="W120" t="s">
        <v>2778</v>
      </c>
      <c r="X120" s="5">
        <v>3.0000000000000001E-3</v>
      </c>
      <c r="Y120" t="s">
        <v>2777</v>
      </c>
      <c r="Z120" s="5">
        <v>1.9E-3</v>
      </c>
      <c r="AA120" t="s">
        <v>2779</v>
      </c>
      <c r="AB120" s="5">
        <v>4.5999999999999999E-3</v>
      </c>
      <c r="AC120" t="s">
        <v>2777</v>
      </c>
      <c r="AD120" t="s">
        <v>2838</v>
      </c>
    </row>
    <row r="121" spans="1:30" hidden="1" x14ac:dyDescent="0.55000000000000004">
      <c r="A121">
        <v>2400424787</v>
      </c>
      <c r="B121">
        <v>8</v>
      </c>
      <c r="C121">
        <v>307207</v>
      </c>
      <c r="D121" t="s">
        <v>2775</v>
      </c>
      <c r="E121">
        <v>0.18</v>
      </c>
      <c r="F121">
        <v>7</v>
      </c>
      <c r="G121">
        <v>2969784</v>
      </c>
      <c r="H121">
        <v>75659810</v>
      </c>
      <c r="I121">
        <v>183275</v>
      </c>
      <c r="J121">
        <v>303157</v>
      </c>
      <c r="K121">
        <v>0</v>
      </c>
      <c r="L121">
        <v>198678</v>
      </c>
      <c r="M121">
        <v>440760</v>
      </c>
      <c r="N121">
        <v>9387081</v>
      </c>
      <c r="O121">
        <v>25428</v>
      </c>
      <c r="P121">
        <v>30281</v>
      </c>
      <c r="Q121">
        <v>0</v>
      </c>
      <c r="R121">
        <v>18564</v>
      </c>
      <c r="S121" t="s">
        <v>2776</v>
      </c>
      <c r="T121" s="5">
        <v>6.9999999999999999E-4</v>
      </c>
      <c r="U121" t="s">
        <v>2777</v>
      </c>
      <c r="V121" s="5">
        <v>5.5999999999999999E-3</v>
      </c>
      <c r="W121" t="s">
        <v>2778</v>
      </c>
      <c r="X121" s="5">
        <v>2.3E-3</v>
      </c>
      <c r="Y121" t="s">
        <v>2777</v>
      </c>
      <c r="Z121" s="5">
        <v>2.5000000000000001E-3</v>
      </c>
      <c r="AA121" t="s">
        <v>2779</v>
      </c>
      <c r="AB121" s="5">
        <v>3.8E-3</v>
      </c>
      <c r="AC121" t="s">
        <v>2777</v>
      </c>
      <c r="AD121" t="s">
        <v>2799</v>
      </c>
    </row>
    <row r="122" spans="1:30" hidden="1" x14ac:dyDescent="0.55000000000000004">
      <c r="A122">
        <v>2400542989</v>
      </c>
      <c r="B122">
        <v>11</v>
      </c>
      <c r="C122">
        <v>307207</v>
      </c>
      <c r="D122" t="s">
        <v>2775</v>
      </c>
      <c r="E122">
        <v>0.18</v>
      </c>
      <c r="F122">
        <v>7</v>
      </c>
      <c r="G122">
        <v>2651908</v>
      </c>
      <c r="H122">
        <v>75978866</v>
      </c>
      <c r="I122">
        <v>307442</v>
      </c>
      <c r="J122">
        <v>334416</v>
      </c>
      <c r="K122">
        <v>0</v>
      </c>
      <c r="L122">
        <v>189763</v>
      </c>
      <c r="M122">
        <v>577602</v>
      </c>
      <c r="N122">
        <v>9252116</v>
      </c>
      <c r="O122">
        <v>142172</v>
      </c>
      <c r="P122">
        <v>77487</v>
      </c>
      <c r="Q122">
        <v>0</v>
      </c>
      <c r="R122">
        <v>15138</v>
      </c>
      <c r="S122" t="s">
        <v>2776</v>
      </c>
      <c r="T122" s="5">
        <v>2.7000000000000001E-3</v>
      </c>
      <c r="U122" t="s">
        <v>2777</v>
      </c>
      <c r="V122" s="5">
        <v>2.23E-2</v>
      </c>
      <c r="W122" t="s">
        <v>2778</v>
      </c>
      <c r="X122" s="5">
        <v>3.8999999999999998E-3</v>
      </c>
      <c r="Y122" t="s">
        <v>2777</v>
      </c>
      <c r="Z122" s="5">
        <v>1.44E-2</v>
      </c>
      <c r="AA122" t="s">
        <v>2779</v>
      </c>
      <c r="AB122" s="5">
        <v>4.1999999999999997E-3</v>
      </c>
      <c r="AC122" t="s">
        <v>2777</v>
      </c>
      <c r="AD122" t="s">
        <v>2839</v>
      </c>
    </row>
    <row r="123" spans="1:30" hidden="1" x14ac:dyDescent="0.55000000000000004">
      <c r="A123">
        <v>2400588090</v>
      </c>
      <c r="B123">
        <v>2</v>
      </c>
      <c r="C123">
        <v>307207</v>
      </c>
      <c r="D123" t="s">
        <v>2775</v>
      </c>
      <c r="E123">
        <v>0.18</v>
      </c>
      <c r="F123">
        <v>7</v>
      </c>
      <c r="G123">
        <v>2384655</v>
      </c>
      <c r="H123">
        <v>76247759</v>
      </c>
      <c r="I123">
        <v>231989</v>
      </c>
      <c r="J123">
        <v>260521</v>
      </c>
      <c r="K123">
        <v>0</v>
      </c>
      <c r="L123">
        <v>152591</v>
      </c>
      <c r="M123">
        <v>341761</v>
      </c>
      <c r="N123">
        <v>9488101</v>
      </c>
      <c r="O123">
        <v>12241</v>
      </c>
      <c r="P123">
        <v>16364</v>
      </c>
      <c r="Q123">
        <v>0</v>
      </c>
      <c r="R123">
        <v>10957</v>
      </c>
      <c r="S123" t="s">
        <v>2776</v>
      </c>
      <c r="T123" s="5">
        <v>8.0000000000000004E-4</v>
      </c>
      <c r="U123" t="s">
        <v>2777</v>
      </c>
      <c r="V123" s="5">
        <v>2.8999999999999998E-3</v>
      </c>
      <c r="W123" t="s">
        <v>2778</v>
      </c>
      <c r="X123" s="5">
        <v>2.8999999999999998E-3</v>
      </c>
      <c r="Y123" t="s">
        <v>2777</v>
      </c>
      <c r="Z123" s="5">
        <v>1.1999999999999999E-3</v>
      </c>
      <c r="AA123" t="s">
        <v>2779</v>
      </c>
      <c r="AB123" s="5">
        <v>3.3E-3</v>
      </c>
      <c r="AC123" t="s">
        <v>2777</v>
      </c>
      <c r="AD123" t="s">
        <v>2813</v>
      </c>
    </row>
    <row r="124" spans="1:30" hidden="1" x14ac:dyDescent="0.55000000000000004">
      <c r="A124">
        <v>2400602748</v>
      </c>
      <c r="B124">
        <v>6</v>
      </c>
      <c r="C124">
        <v>307207</v>
      </c>
      <c r="D124" t="s">
        <v>2775</v>
      </c>
      <c r="E124">
        <v>0.18</v>
      </c>
      <c r="F124">
        <v>7</v>
      </c>
      <c r="G124">
        <v>3121927</v>
      </c>
      <c r="H124">
        <v>75513852</v>
      </c>
      <c r="I124">
        <v>227576</v>
      </c>
      <c r="J124">
        <v>294511</v>
      </c>
      <c r="K124">
        <v>0</v>
      </c>
      <c r="L124">
        <v>179926</v>
      </c>
      <c r="M124">
        <v>453757</v>
      </c>
      <c r="N124">
        <v>9375624</v>
      </c>
      <c r="O124">
        <v>22766</v>
      </c>
      <c r="P124">
        <v>22594</v>
      </c>
      <c r="Q124">
        <v>0</v>
      </c>
      <c r="R124">
        <v>12960</v>
      </c>
      <c r="S124" t="s">
        <v>2776</v>
      </c>
      <c r="T124" s="5">
        <v>1.1000000000000001E-3</v>
      </c>
      <c r="U124" t="s">
        <v>2777</v>
      </c>
      <c r="V124" s="5">
        <v>4.5999999999999999E-3</v>
      </c>
      <c r="W124" t="s">
        <v>2778</v>
      </c>
      <c r="X124" s="5">
        <v>2.8E-3</v>
      </c>
      <c r="Y124" t="s">
        <v>2777</v>
      </c>
      <c r="Z124" s="5">
        <v>2.3E-3</v>
      </c>
      <c r="AA124" t="s">
        <v>2779</v>
      </c>
      <c r="AB124" s="5">
        <v>3.7000000000000002E-3</v>
      </c>
      <c r="AC124" t="s">
        <v>2777</v>
      </c>
      <c r="AD124" t="s">
        <v>2828</v>
      </c>
    </row>
    <row r="125" spans="1:30" hidden="1" x14ac:dyDescent="0.55000000000000004">
      <c r="A125">
        <v>2400699625</v>
      </c>
      <c r="B125">
        <v>4</v>
      </c>
      <c r="C125">
        <v>307207</v>
      </c>
      <c r="D125" t="s">
        <v>2775</v>
      </c>
      <c r="E125">
        <v>0.18</v>
      </c>
      <c r="F125">
        <v>7</v>
      </c>
      <c r="G125">
        <v>886764</v>
      </c>
      <c r="H125">
        <v>77748746</v>
      </c>
      <c r="I125">
        <v>71278</v>
      </c>
      <c r="J125">
        <v>168607</v>
      </c>
      <c r="K125">
        <v>0</v>
      </c>
      <c r="L125">
        <v>144498</v>
      </c>
      <c r="M125">
        <v>214902</v>
      </c>
      <c r="N125">
        <v>9612837</v>
      </c>
      <c r="O125">
        <v>26498</v>
      </c>
      <c r="P125">
        <v>20868</v>
      </c>
      <c r="Q125">
        <v>0</v>
      </c>
      <c r="R125">
        <v>11290</v>
      </c>
      <c r="S125" t="s">
        <v>2776</v>
      </c>
      <c r="T125" s="5">
        <v>3.0000000000000001E-3</v>
      </c>
      <c r="U125" t="s">
        <v>2777</v>
      </c>
      <c r="V125" s="5">
        <v>4.7999999999999996E-3</v>
      </c>
      <c r="W125" t="s">
        <v>2778</v>
      </c>
      <c r="X125" s="5">
        <v>8.9999999999999998E-4</v>
      </c>
      <c r="Y125" t="s">
        <v>2777</v>
      </c>
      <c r="Z125" s="5">
        <v>2.5999999999999999E-3</v>
      </c>
      <c r="AA125" t="s">
        <v>2779</v>
      </c>
      <c r="AB125" s="5">
        <v>2.0999999999999999E-3</v>
      </c>
      <c r="AC125" t="s">
        <v>2777</v>
      </c>
      <c r="AD125" t="s">
        <v>2807</v>
      </c>
    </row>
    <row r="126" spans="1:30" hidden="1" x14ac:dyDescent="0.55000000000000004">
      <c r="A126">
        <v>2400734172</v>
      </c>
      <c r="B126">
        <v>1</v>
      </c>
      <c r="C126">
        <v>307207</v>
      </c>
      <c r="D126" t="s">
        <v>2775</v>
      </c>
      <c r="E126">
        <v>0.18</v>
      </c>
      <c r="F126">
        <v>7</v>
      </c>
      <c r="G126">
        <v>3080596</v>
      </c>
      <c r="H126">
        <v>75555005</v>
      </c>
      <c r="I126">
        <v>215180</v>
      </c>
      <c r="J126">
        <v>274643</v>
      </c>
      <c r="K126">
        <v>0</v>
      </c>
      <c r="L126">
        <v>169218</v>
      </c>
      <c r="M126">
        <v>413558</v>
      </c>
      <c r="N126">
        <v>9416466</v>
      </c>
      <c r="O126">
        <v>11137</v>
      </c>
      <c r="P126">
        <v>12906</v>
      </c>
      <c r="Q126">
        <v>0</v>
      </c>
      <c r="R126">
        <v>10980</v>
      </c>
      <c r="S126" t="s">
        <v>2776</v>
      </c>
      <c r="T126" s="5">
        <v>6.9999999999999999E-4</v>
      </c>
      <c r="U126" t="s">
        <v>2777</v>
      </c>
      <c r="V126" s="5">
        <v>2.3999999999999998E-3</v>
      </c>
      <c r="W126" t="s">
        <v>2778</v>
      </c>
      <c r="X126" s="5">
        <v>2.7000000000000001E-3</v>
      </c>
      <c r="Y126" t="s">
        <v>2777</v>
      </c>
      <c r="Z126" s="5">
        <v>1.1000000000000001E-3</v>
      </c>
      <c r="AA126" t="s">
        <v>2779</v>
      </c>
      <c r="AB126" s="5">
        <v>3.3999999999999998E-3</v>
      </c>
      <c r="AC126" t="s">
        <v>2777</v>
      </c>
      <c r="AD126" t="s">
        <v>2810</v>
      </c>
    </row>
    <row r="127" spans="1:30" hidden="1" x14ac:dyDescent="0.55000000000000004">
      <c r="A127">
        <v>2400753852</v>
      </c>
      <c r="B127">
        <v>7</v>
      </c>
      <c r="C127">
        <v>307207</v>
      </c>
      <c r="D127" t="s">
        <v>2775</v>
      </c>
      <c r="E127">
        <v>0.18</v>
      </c>
      <c r="F127">
        <v>7</v>
      </c>
      <c r="G127">
        <v>3085911</v>
      </c>
      <c r="H127">
        <v>75548948</v>
      </c>
      <c r="I127">
        <v>215566</v>
      </c>
      <c r="J127">
        <v>299200</v>
      </c>
      <c r="K127">
        <v>0</v>
      </c>
      <c r="L127">
        <v>171361</v>
      </c>
      <c r="M127">
        <v>410819</v>
      </c>
      <c r="N127">
        <v>9419219</v>
      </c>
      <c r="O127">
        <v>11369</v>
      </c>
      <c r="P127">
        <v>13943</v>
      </c>
      <c r="Q127">
        <v>0</v>
      </c>
      <c r="R127">
        <v>11021</v>
      </c>
      <c r="S127" t="s">
        <v>2776</v>
      </c>
      <c r="T127" s="5">
        <v>1E-3</v>
      </c>
      <c r="U127" t="s">
        <v>2777</v>
      </c>
      <c r="V127" s="5">
        <v>2.5000000000000001E-3</v>
      </c>
      <c r="W127" t="s">
        <v>2778</v>
      </c>
      <c r="X127" s="5">
        <v>2.7000000000000001E-3</v>
      </c>
      <c r="Y127" t="s">
        <v>2777</v>
      </c>
      <c r="Z127" s="5">
        <v>1.1000000000000001E-3</v>
      </c>
      <c r="AA127" t="s">
        <v>2779</v>
      </c>
      <c r="AB127" s="5">
        <v>3.8E-3</v>
      </c>
      <c r="AC127" t="s">
        <v>2777</v>
      </c>
      <c r="AD127" t="s">
        <v>2814</v>
      </c>
    </row>
    <row r="128" spans="1:30" hidden="1" x14ac:dyDescent="0.55000000000000004">
      <c r="A128">
        <v>2400802190</v>
      </c>
      <c r="B128">
        <v>14</v>
      </c>
      <c r="C128">
        <v>307207</v>
      </c>
      <c r="D128" t="s">
        <v>2775</v>
      </c>
      <c r="E128">
        <v>0.18</v>
      </c>
      <c r="F128">
        <v>7</v>
      </c>
      <c r="G128">
        <v>2959623</v>
      </c>
      <c r="H128">
        <v>75679440</v>
      </c>
      <c r="I128">
        <v>254244</v>
      </c>
      <c r="J128">
        <v>305676</v>
      </c>
      <c r="K128">
        <v>0</v>
      </c>
      <c r="L128">
        <v>177301</v>
      </c>
      <c r="M128">
        <v>423080</v>
      </c>
      <c r="N128">
        <v>9406707</v>
      </c>
      <c r="O128">
        <v>16615</v>
      </c>
      <c r="P128">
        <v>17343</v>
      </c>
      <c r="Q128">
        <v>0</v>
      </c>
      <c r="R128">
        <v>12250</v>
      </c>
      <c r="S128" t="s">
        <v>2776</v>
      </c>
      <c r="T128" s="5">
        <v>1.6000000000000001E-3</v>
      </c>
      <c r="U128" t="s">
        <v>2777</v>
      </c>
      <c r="V128" s="5">
        <v>3.3999999999999998E-3</v>
      </c>
      <c r="W128" t="s">
        <v>2778</v>
      </c>
      <c r="X128" s="5">
        <v>3.2000000000000002E-3</v>
      </c>
      <c r="Y128" t="s">
        <v>2777</v>
      </c>
      <c r="Z128" s="5">
        <v>1.6000000000000001E-3</v>
      </c>
      <c r="AA128" t="s">
        <v>2779</v>
      </c>
      <c r="AB128" s="5">
        <v>3.8E-3</v>
      </c>
      <c r="AC128" t="s">
        <v>2777</v>
      </c>
      <c r="AD128" t="s">
        <v>2840</v>
      </c>
    </row>
    <row r="129" spans="1:30" hidden="1" x14ac:dyDescent="0.55000000000000004">
      <c r="A129">
        <v>2400814637</v>
      </c>
      <c r="B129">
        <v>15</v>
      </c>
      <c r="C129">
        <v>307207</v>
      </c>
      <c r="D129" t="s">
        <v>2775</v>
      </c>
      <c r="E129">
        <v>0.18</v>
      </c>
      <c r="F129">
        <v>7</v>
      </c>
      <c r="G129">
        <v>2881742</v>
      </c>
      <c r="H129">
        <v>75751158</v>
      </c>
      <c r="I129">
        <v>278580</v>
      </c>
      <c r="J129">
        <v>334980</v>
      </c>
      <c r="K129">
        <v>0</v>
      </c>
      <c r="L129">
        <v>193835</v>
      </c>
      <c r="M129">
        <v>401633</v>
      </c>
      <c r="N129">
        <v>9426188</v>
      </c>
      <c r="O129">
        <v>25766</v>
      </c>
      <c r="P129">
        <v>31750</v>
      </c>
      <c r="Q129">
        <v>0</v>
      </c>
      <c r="R129">
        <v>20233</v>
      </c>
      <c r="S129" t="s">
        <v>2776</v>
      </c>
      <c r="T129" s="5">
        <v>2.3E-3</v>
      </c>
      <c r="U129" t="s">
        <v>2777</v>
      </c>
      <c r="V129" s="5">
        <v>5.7999999999999996E-3</v>
      </c>
      <c r="W129" t="s">
        <v>2778</v>
      </c>
      <c r="X129" s="5">
        <v>3.5000000000000001E-3</v>
      </c>
      <c r="Y129" t="s">
        <v>2777</v>
      </c>
      <c r="Z129" s="5">
        <v>2.5999999999999999E-3</v>
      </c>
      <c r="AA129" t="s">
        <v>2779</v>
      </c>
      <c r="AB129" s="5">
        <v>4.1999999999999997E-3</v>
      </c>
      <c r="AC129" t="s">
        <v>2777</v>
      </c>
      <c r="AD129" t="s">
        <v>2841</v>
      </c>
    </row>
    <row r="130" spans="1:30" hidden="1" x14ac:dyDescent="0.55000000000000004">
      <c r="A130">
        <v>2400832836</v>
      </c>
      <c r="B130">
        <v>16</v>
      </c>
      <c r="C130">
        <v>307208</v>
      </c>
      <c r="D130" t="s">
        <v>2775</v>
      </c>
      <c r="E130">
        <v>0.18</v>
      </c>
      <c r="F130">
        <v>7</v>
      </c>
      <c r="G130">
        <v>2881767</v>
      </c>
      <c r="H130">
        <v>75748014</v>
      </c>
      <c r="I130">
        <v>245048</v>
      </c>
      <c r="J130">
        <v>282318</v>
      </c>
      <c r="K130">
        <v>0</v>
      </c>
      <c r="L130">
        <v>180647</v>
      </c>
      <c r="M130">
        <v>421844</v>
      </c>
      <c r="N130">
        <v>9407846</v>
      </c>
      <c r="O130">
        <v>14808</v>
      </c>
      <c r="P130">
        <v>27236</v>
      </c>
      <c r="Q130">
        <v>0</v>
      </c>
      <c r="R130">
        <v>21449</v>
      </c>
      <c r="S130" t="s">
        <v>2776</v>
      </c>
      <c r="T130" s="5">
        <v>1.1999999999999999E-3</v>
      </c>
      <c r="U130" t="s">
        <v>2777</v>
      </c>
      <c r="V130" s="5">
        <v>4.1999999999999997E-3</v>
      </c>
      <c r="W130" t="s">
        <v>2778</v>
      </c>
      <c r="X130" s="5">
        <v>3.0999999999999999E-3</v>
      </c>
      <c r="Y130" t="s">
        <v>2777</v>
      </c>
      <c r="Z130" s="5">
        <v>1.5E-3</v>
      </c>
      <c r="AA130" t="s">
        <v>2779</v>
      </c>
      <c r="AB130" s="5">
        <v>3.5000000000000001E-3</v>
      </c>
      <c r="AC130" t="s">
        <v>2777</v>
      </c>
      <c r="AD130" t="s">
        <v>2831</v>
      </c>
    </row>
    <row r="131" spans="1:30" hidden="1" x14ac:dyDescent="0.55000000000000004">
      <c r="A131">
        <v>2400908565</v>
      </c>
      <c r="B131">
        <v>10</v>
      </c>
      <c r="C131">
        <v>307207</v>
      </c>
      <c r="D131" t="s">
        <v>2775</v>
      </c>
      <c r="E131">
        <v>0.18</v>
      </c>
      <c r="F131">
        <v>7</v>
      </c>
      <c r="G131">
        <v>3095336</v>
      </c>
      <c r="H131">
        <v>75540823</v>
      </c>
      <c r="I131">
        <v>209618</v>
      </c>
      <c r="J131">
        <v>304938</v>
      </c>
      <c r="K131">
        <v>0</v>
      </c>
      <c r="L131">
        <v>180932</v>
      </c>
      <c r="M131">
        <v>451740</v>
      </c>
      <c r="N131">
        <v>9378085</v>
      </c>
      <c r="O131">
        <v>31346</v>
      </c>
      <c r="P131">
        <v>33415</v>
      </c>
      <c r="Q131">
        <v>0</v>
      </c>
      <c r="R131">
        <v>17625</v>
      </c>
      <c r="S131" t="s">
        <v>2776</v>
      </c>
      <c r="T131" s="5">
        <v>1E-3</v>
      </c>
      <c r="U131" t="s">
        <v>2777</v>
      </c>
      <c r="V131" s="5">
        <v>6.4999999999999997E-3</v>
      </c>
      <c r="W131" t="s">
        <v>2778</v>
      </c>
      <c r="X131" s="5">
        <v>2.5999999999999999E-3</v>
      </c>
      <c r="Y131" t="s">
        <v>2777</v>
      </c>
      <c r="Z131" s="5">
        <v>3.0999999999999999E-3</v>
      </c>
      <c r="AA131" t="s">
        <v>2779</v>
      </c>
      <c r="AB131" s="5">
        <v>3.8E-3</v>
      </c>
      <c r="AC131" t="s">
        <v>2777</v>
      </c>
      <c r="AD131" t="s">
        <v>2838</v>
      </c>
    </row>
    <row r="132" spans="1:30" hidden="1" x14ac:dyDescent="0.55000000000000004">
      <c r="A132">
        <v>2400945753</v>
      </c>
      <c r="B132">
        <v>12</v>
      </c>
      <c r="C132">
        <v>307207</v>
      </c>
      <c r="D132" t="s">
        <v>2775</v>
      </c>
      <c r="E132">
        <v>0.18</v>
      </c>
      <c r="F132">
        <v>7</v>
      </c>
      <c r="G132">
        <v>992038</v>
      </c>
      <c r="H132">
        <v>77640146</v>
      </c>
      <c r="I132">
        <v>78665</v>
      </c>
      <c r="J132">
        <v>167423</v>
      </c>
      <c r="K132">
        <v>0</v>
      </c>
      <c r="L132">
        <v>148168</v>
      </c>
      <c r="M132">
        <v>221324</v>
      </c>
      <c r="N132">
        <v>9606614</v>
      </c>
      <c r="O132">
        <v>17184</v>
      </c>
      <c r="P132">
        <v>15112</v>
      </c>
      <c r="Q132">
        <v>0</v>
      </c>
      <c r="R132">
        <v>10811</v>
      </c>
      <c r="S132" t="s">
        <v>2776</v>
      </c>
      <c r="T132" s="5">
        <v>3.0999999999999999E-3</v>
      </c>
      <c r="U132" t="s">
        <v>2777</v>
      </c>
      <c r="V132" s="5">
        <v>3.2000000000000002E-3</v>
      </c>
      <c r="W132" t="s">
        <v>2778</v>
      </c>
      <c r="X132" s="5">
        <v>1E-3</v>
      </c>
      <c r="Y132" t="s">
        <v>2777</v>
      </c>
      <c r="Z132" s="5">
        <v>1.6999999999999999E-3</v>
      </c>
      <c r="AA132" t="s">
        <v>2779</v>
      </c>
      <c r="AB132" s="5">
        <v>2.0999999999999999E-3</v>
      </c>
      <c r="AC132" t="s">
        <v>2777</v>
      </c>
      <c r="AD132" t="s">
        <v>2812</v>
      </c>
    </row>
    <row r="133" spans="1:30" hidden="1" x14ac:dyDescent="0.55000000000000004">
      <c r="A133">
        <v>2401060573</v>
      </c>
      <c r="B133">
        <v>9</v>
      </c>
      <c r="C133">
        <v>307207</v>
      </c>
      <c r="D133" t="s">
        <v>2775</v>
      </c>
      <c r="E133">
        <v>0.18</v>
      </c>
      <c r="F133">
        <v>7</v>
      </c>
      <c r="G133">
        <v>3056269</v>
      </c>
      <c r="H133">
        <v>75577546</v>
      </c>
      <c r="I133">
        <v>273232</v>
      </c>
      <c r="J133">
        <v>317963</v>
      </c>
      <c r="K133">
        <v>0</v>
      </c>
      <c r="L133">
        <v>182068</v>
      </c>
      <c r="M133">
        <v>426464</v>
      </c>
      <c r="N133">
        <v>9403457</v>
      </c>
      <c r="O133">
        <v>26527</v>
      </c>
      <c r="P133">
        <v>20612</v>
      </c>
      <c r="Q133">
        <v>0</v>
      </c>
      <c r="R133">
        <v>11326</v>
      </c>
      <c r="S133" t="s">
        <v>2776</v>
      </c>
      <c r="T133" s="5">
        <v>2E-3</v>
      </c>
      <c r="U133" t="s">
        <v>2777</v>
      </c>
      <c r="V133" s="5">
        <v>4.7000000000000002E-3</v>
      </c>
      <c r="W133" t="s">
        <v>2778</v>
      </c>
      <c r="X133" s="5">
        <v>3.3999999999999998E-3</v>
      </c>
      <c r="Y133" t="s">
        <v>2777</v>
      </c>
      <c r="Z133" s="5">
        <v>2.5999999999999999E-3</v>
      </c>
      <c r="AA133" t="s">
        <v>2779</v>
      </c>
      <c r="AB133" s="5">
        <v>4.0000000000000001E-3</v>
      </c>
      <c r="AC133" t="s">
        <v>2777</v>
      </c>
      <c r="AD133" t="s">
        <v>2842</v>
      </c>
    </row>
    <row r="134" spans="1:30" hidden="1" x14ac:dyDescent="0.55000000000000004">
      <c r="A134">
        <v>2401067242</v>
      </c>
      <c r="B134">
        <v>5</v>
      </c>
      <c r="C134">
        <v>307207</v>
      </c>
      <c r="D134" t="s">
        <v>2775</v>
      </c>
      <c r="E134">
        <v>0.18</v>
      </c>
      <c r="F134">
        <v>7</v>
      </c>
      <c r="G134">
        <v>2127759</v>
      </c>
      <c r="H134">
        <v>76509754</v>
      </c>
      <c r="I134">
        <v>238839</v>
      </c>
      <c r="J134">
        <v>277277</v>
      </c>
      <c r="K134">
        <v>0</v>
      </c>
      <c r="L134">
        <v>174712</v>
      </c>
      <c r="M134">
        <v>436498</v>
      </c>
      <c r="N134">
        <v>9393351</v>
      </c>
      <c r="O134">
        <v>50798</v>
      </c>
      <c r="P134">
        <v>42324</v>
      </c>
      <c r="Q134">
        <v>0</v>
      </c>
      <c r="R134">
        <v>20350</v>
      </c>
      <c r="S134" t="s">
        <v>2776</v>
      </c>
      <c r="T134" s="5">
        <v>1.1000000000000001E-3</v>
      </c>
      <c r="U134" t="s">
        <v>2777</v>
      </c>
      <c r="V134" s="5">
        <v>9.4000000000000004E-3</v>
      </c>
      <c r="W134" t="s">
        <v>2778</v>
      </c>
      <c r="X134" s="5">
        <v>3.0000000000000001E-3</v>
      </c>
      <c r="Y134" t="s">
        <v>2777</v>
      </c>
      <c r="Z134" s="5">
        <v>5.1000000000000004E-3</v>
      </c>
      <c r="AA134" t="s">
        <v>2779</v>
      </c>
      <c r="AB134" s="5">
        <v>3.5000000000000001E-3</v>
      </c>
      <c r="AC134" t="s">
        <v>2777</v>
      </c>
      <c r="AD134" t="s">
        <v>2800</v>
      </c>
    </row>
    <row r="135" spans="1:30" x14ac:dyDescent="0.55000000000000004">
      <c r="A135">
        <v>2401168876</v>
      </c>
      <c r="B135">
        <v>17</v>
      </c>
      <c r="C135">
        <v>307208</v>
      </c>
      <c r="D135" t="s">
        <v>2775</v>
      </c>
      <c r="E135">
        <v>0.18</v>
      </c>
      <c r="F135">
        <v>7</v>
      </c>
      <c r="G135">
        <v>2429182</v>
      </c>
      <c r="H135">
        <v>76207253</v>
      </c>
      <c r="I135">
        <v>183094</v>
      </c>
      <c r="J135">
        <v>273329</v>
      </c>
      <c r="K135">
        <v>0</v>
      </c>
      <c r="L135">
        <v>183348</v>
      </c>
      <c r="M135">
        <v>394252</v>
      </c>
      <c r="N135">
        <v>9435471</v>
      </c>
      <c r="O135">
        <v>18078</v>
      </c>
      <c r="P135">
        <v>34143</v>
      </c>
      <c r="Q135">
        <v>0</v>
      </c>
      <c r="R135">
        <v>24947</v>
      </c>
      <c r="S135" t="s">
        <v>2776</v>
      </c>
      <c r="T135" s="5">
        <v>2.9999999999999997E-4</v>
      </c>
      <c r="U135" t="s">
        <v>2777</v>
      </c>
      <c r="V135" s="5">
        <v>5.3E-3</v>
      </c>
      <c r="W135" t="s">
        <v>2778</v>
      </c>
      <c r="X135" s="5">
        <v>2.3E-3</v>
      </c>
      <c r="Y135" t="s">
        <v>2777</v>
      </c>
      <c r="Z135" s="5">
        <v>1.8E-3</v>
      </c>
      <c r="AA135" t="s">
        <v>2779</v>
      </c>
      <c r="AB135" s="5">
        <v>3.3999999999999998E-3</v>
      </c>
      <c r="AC135" t="s">
        <v>2777</v>
      </c>
      <c r="AD135" t="s">
        <v>2843</v>
      </c>
    </row>
    <row r="136" spans="1:30" hidden="1" x14ac:dyDescent="0.55000000000000004">
      <c r="A136">
        <v>2401235998</v>
      </c>
      <c r="B136">
        <v>13</v>
      </c>
      <c r="C136">
        <v>307207</v>
      </c>
      <c r="D136" t="s">
        <v>2775</v>
      </c>
      <c r="E136">
        <v>0.18</v>
      </c>
      <c r="F136">
        <v>7</v>
      </c>
      <c r="G136">
        <v>3551410</v>
      </c>
      <c r="H136">
        <v>75087100</v>
      </c>
      <c r="I136">
        <v>446114</v>
      </c>
      <c r="J136">
        <v>406974</v>
      </c>
      <c r="K136">
        <v>0</v>
      </c>
      <c r="L136">
        <v>178758</v>
      </c>
      <c r="M136">
        <v>530144</v>
      </c>
      <c r="N136">
        <v>9299822</v>
      </c>
      <c r="O136">
        <v>69904</v>
      </c>
      <c r="P136">
        <v>47457</v>
      </c>
      <c r="Q136">
        <v>0</v>
      </c>
      <c r="R136">
        <v>13395</v>
      </c>
      <c r="S136" t="s">
        <v>2776</v>
      </c>
      <c r="T136" t="s">
        <v>2844</v>
      </c>
      <c r="U136" t="s">
        <v>2777</v>
      </c>
      <c r="V136" s="5">
        <v>1.1900000000000001E-2</v>
      </c>
      <c r="W136" t="s">
        <v>2778</v>
      </c>
      <c r="X136" s="5">
        <v>2.0000000000000001E-4</v>
      </c>
      <c r="Y136" t="s">
        <v>2777</v>
      </c>
      <c r="Z136" s="5">
        <v>7.1000000000000004E-3</v>
      </c>
      <c r="AA136" t="s">
        <v>2779</v>
      </c>
      <c r="AB136" s="5">
        <v>5.1000000000000004E-3</v>
      </c>
      <c r="AC136" t="s">
        <v>2777</v>
      </c>
      <c r="AD136" t="s">
        <v>2845</v>
      </c>
    </row>
    <row r="137" spans="1:30" hidden="1" x14ac:dyDescent="0.55000000000000004">
      <c r="A137">
        <v>2401251430</v>
      </c>
      <c r="B137">
        <v>3</v>
      </c>
      <c r="C137">
        <v>307207</v>
      </c>
      <c r="D137" t="s">
        <v>2775</v>
      </c>
      <c r="E137">
        <v>0.18</v>
      </c>
      <c r="F137">
        <v>7</v>
      </c>
      <c r="G137">
        <v>3173990</v>
      </c>
      <c r="H137">
        <v>75459804</v>
      </c>
      <c r="I137">
        <v>220860</v>
      </c>
      <c r="J137">
        <v>341239</v>
      </c>
      <c r="K137">
        <v>0</v>
      </c>
      <c r="L137">
        <v>213460</v>
      </c>
      <c r="M137">
        <v>411893</v>
      </c>
      <c r="N137">
        <v>9417711</v>
      </c>
      <c r="O137">
        <v>10455</v>
      </c>
      <c r="P137">
        <v>22451</v>
      </c>
      <c r="Q137">
        <v>0</v>
      </c>
      <c r="R137">
        <v>19055</v>
      </c>
      <c r="S137" t="s">
        <v>2776</v>
      </c>
      <c r="T137" s="5">
        <v>1.6000000000000001E-3</v>
      </c>
      <c r="U137" t="s">
        <v>2777</v>
      </c>
      <c r="V137" s="5">
        <v>3.3E-3</v>
      </c>
      <c r="W137" t="s">
        <v>2778</v>
      </c>
      <c r="X137" s="5">
        <v>2.8E-3</v>
      </c>
      <c r="Y137" t="s">
        <v>2777</v>
      </c>
      <c r="Z137" s="5">
        <v>1E-3</v>
      </c>
      <c r="AA137" t="s">
        <v>2779</v>
      </c>
      <c r="AB137" s="5">
        <v>4.3E-3</v>
      </c>
      <c r="AC137" t="s">
        <v>2777</v>
      </c>
      <c r="AD137" t="s">
        <v>2828</v>
      </c>
    </row>
    <row r="138" spans="1:30" hidden="1" x14ac:dyDescent="0.55000000000000004">
      <c r="A138">
        <v>2700426220</v>
      </c>
      <c r="B138">
        <v>8</v>
      </c>
      <c r="C138">
        <v>345607</v>
      </c>
      <c r="D138" t="s">
        <v>2775</v>
      </c>
      <c r="E138">
        <v>0.18</v>
      </c>
      <c r="F138">
        <v>8</v>
      </c>
      <c r="G138">
        <v>3421991</v>
      </c>
      <c r="H138">
        <v>85037439</v>
      </c>
      <c r="I138">
        <v>200696</v>
      </c>
      <c r="J138">
        <v>327496</v>
      </c>
      <c r="K138">
        <v>0</v>
      </c>
      <c r="L138">
        <v>214942</v>
      </c>
      <c r="M138">
        <v>452204</v>
      </c>
      <c r="N138">
        <v>9377629</v>
      </c>
      <c r="O138">
        <v>17421</v>
      </c>
      <c r="P138">
        <v>24339</v>
      </c>
      <c r="Q138">
        <v>0</v>
      </c>
      <c r="R138">
        <v>16264</v>
      </c>
      <c r="S138" t="s">
        <v>2776</v>
      </c>
      <c r="T138" s="5">
        <v>1.1000000000000001E-3</v>
      </c>
      <c r="U138" t="s">
        <v>2777</v>
      </c>
      <c r="V138" s="5">
        <v>4.1999999999999997E-3</v>
      </c>
      <c r="W138" t="s">
        <v>2778</v>
      </c>
      <c r="X138" s="5">
        <v>2.2000000000000001E-3</v>
      </c>
      <c r="Y138" t="s">
        <v>2777</v>
      </c>
      <c r="Z138" s="5">
        <v>1.6999999999999999E-3</v>
      </c>
      <c r="AA138" t="s">
        <v>2779</v>
      </c>
      <c r="AB138" s="5">
        <v>3.7000000000000002E-3</v>
      </c>
      <c r="AC138" t="s">
        <v>2777</v>
      </c>
      <c r="AD138" t="s">
        <v>2798</v>
      </c>
    </row>
    <row r="139" spans="1:30" hidden="1" x14ac:dyDescent="0.55000000000000004">
      <c r="A139">
        <v>2700543912</v>
      </c>
      <c r="B139">
        <v>11</v>
      </c>
      <c r="C139">
        <v>345607</v>
      </c>
      <c r="D139" t="s">
        <v>2775</v>
      </c>
      <c r="E139">
        <v>0.18</v>
      </c>
      <c r="F139">
        <v>8</v>
      </c>
      <c r="G139">
        <v>3072214</v>
      </c>
      <c r="H139">
        <v>85386671</v>
      </c>
      <c r="I139">
        <v>322965</v>
      </c>
      <c r="J139">
        <v>359915</v>
      </c>
      <c r="K139">
        <v>0</v>
      </c>
      <c r="L139">
        <v>203124</v>
      </c>
      <c r="M139">
        <v>420303</v>
      </c>
      <c r="N139">
        <v>9407805</v>
      </c>
      <c r="O139">
        <v>15523</v>
      </c>
      <c r="P139">
        <v>25499</v>
      </c>
      <c r="Q139">
        <v>0</v>
      </c>
      <c r="R139">
        <v>13361</v>
      </c>
      <c r="S139" t="s">
        <v>2776</v>
      </c>
      <c r="T139" s="5">
        <v>2.8E-3</v>
      </c>
      <c r="U139" t="s">
        <v>2777</v>
      </c>
      <c r="V139" s="5">
        <v>4.1000000000000003E-3</v>
      </c>
      <c r="W139" t="s">
        <v>2778</v>
      </c>
      <c r="X139" s="5">
        <v>3.5999999999999999E-3</v>
      </c>
      <c r="Y139" t="s">
        <v>2777</v>
      </c>
      <c r="Z139" s="5">
        <v>1.5E-3</v>
      </c>
      <c r="AA139" t="s">
        <v>2779</v>
      </c>
      <c r="AB139" s="5">
        <v>4.0000000000000001E-3</v>
      </c>
      <c r="AC139" t="s">
        <v>2777</v>
      </c>
      <c r="AD139" t="s">
        <v>2846</v>
      </c>
    </row>
    <row r="140" spans="1:30" hidden="1" x14ac:dyDescent="0.55000000000000004">
      <c r="A140">
        <v>2700589573</v>
      </c>
      <c r="B140">
        <v>2</v>
      </c>
      <c r="C140">
        <v>345607</v>
      </c>
      <c r="D140" t="s">
        <v>2775</v>
      </c>
      <c r="E140">
        <v>0.18</v>
      </c>
      <c r="F140">
        <v>8</v>
      </c>
      <c r="G140">
        <v>2847192</v>
      </c>
      <c r="H140">
        <v>85613123</v>
      </c>
      <c r="I140">
        <v>283837</v>
      </c>
      <c r="J140">
        <v>301574</v>
      </c>
      <c r="K140">
        <v>0</v>
      </c>
      <c r="L140">
        <v>170936</v>
      </c>
      <c r="M140">
        <v>462534</v>
      </c>
      <c r="N140">
        <v>9365364</v>
      </c>
      <c r="O140">
        <v>51848</v>
      </c>
      <c r="P140">
        <v>41053</v>
      </c>
      <c r="Q140">
        <v>0</v>
      </c>
      <c r="R140">
        <v>18345</v>
      </c>
      <c r="S140" t="s">
        <v>2776</v>
      </c>
      <c r="T140" s="5">
        <v>1.6999999999999999E-3</v>
      </c>
      <c r="U140" t="s">
        <v>2777</v>
      </c>
      <c r="V140" s="5">
        <v>9.4000000000000004E-3</v>
      </c>
      <c r="W140" t="s">
        <v>2778</v>
      </c>
      <c r="X140" s="5">
        <v>3.2000000000000002E-3</v>
      </c>
      <c r="Y140" t="s">
        <v>2777</v>
      </c>
      <c r="Z140" s="5">
        <v>5.1999999999999998E-3</v>
      </c>
      <c r="AA140" t="s">
        <v>2779</v>
      </c>
      <c r="AB140" s="5">
        <v>3.3999999999999998E-3</v>
      </c>
      <c r="AC140" t="s">
        <v>2777</v>
      </c>
      <c r="AD140" t="s">
        <v>2847</v>
      </c>
    </row>
    <row r="141" spans="1:30" hidden="1" x14ac:dyDescent="0.55000000000000004">
      <c r="A141">
        <v>2700604137</v>
      </c>
      <c r="B141">
        <v>6</v>
      </c>
      <c r="C141">
        <v>345607</v>
      </c>
      <c r="D141" t="s">
        <v>2775</v>
      </c>
      <c r="E141">
        <v>0.18</v>
      </c>
      <c r="F141">
        <v>8</v>
      </c>
      <c r="G141">
        <v>3589074</v>
      </c>
      <c r="H141">
        <v>84876467</v>
      </c>
      <c r="I141">
        <v>239470</v>
      </c>
      <c r="J141">
        <v>319878</v>
      </c>
      <c r="K141">
        <v>0</v>
      </c>
      <c r="L141">
        <v>194347</v>
      </c>
      <c r="M141">
        <v>467144</v>
      </c>
      <c r="N141">
        <v>9362615</v>
      </c>
      <c r="O141">
        <v>11894</v>
      </c>
      <c r="P141">
        <v>25367</v>
      </c>
      <c r="Q141">
        <v>0</v>
      </c>
      <c r="R141">
        <v>14421</v>
      </c>
      <c r="S141" t="s">
        <v>2776</v>
      </c>
      <c r="T141" s="5">
        <v>1.4E-3</v>
      </c>
      <c r="U141" t="s">
        <v>2777</v>
      </c>
      <c r="V141" s="5">
        <v>3.7000000000000002E-3</v>
      </c>
      <c r="W141" t="s">
        <v>2778</v>
      </c>
      <c r="X141" s="5">
        <v>2.7000000000000001E-3</v>
      </c>
      <c r="Y141" t="s">
        <v>2777</v>
      </c>
      <c r="Z141" s="5">
        <v>1.1999999999999999E-3</v>
      </c>
      <c r="AA141" t="s">
        <v>2779</v>
      </c>
      <c r="AB141" s="5">
        <v>3.5999999999999999E-3</v>
      </c>
      <c r="AC141" t="s">
        <v>2777</v>
      </c>
      <c r="AD141" t="s">
        <v>2846</v>
      </c>
    </row>
    <row r="142" spans="1:30" hidden="1" x14ac:dyDescent="0.55000000000000004">
      <c r="A142">
        <v>2700700905</v>
      </c>
      <c r="B142">
        <v>4</v>
      </c>
      <c r="C142">
        <v>345607</v>
      </c>
      <c r="D142" t="s">
        <v>2775</v>
      </c>
      <c r="E142">
        <v>0.18</v>
      </c>
      <c r="F142">
        <v>8</v>
      </c>
      <c r="G142">
        <v>1055900</v>
      </c>
      <c r="H142">
        <v>87407482</v>
      </c>
      <c r="I142">
        <v>73178</v>
      </c>
      <c r="J142">
        <v>180761</v>
      </c>
      <c r="K142">
        <v>0</v>
      </c>
      <c r="L142">
        <v>155453</v>
      </c>
      <c r="M142">
        <v>169133</v>
      </c>
      <c r="N142">
        <v>9658736</v>
      </c>
      <c r="O142">
        <v>1900</v>
      </c>
      <c r="P142">
        <v>12154</v>
      </c>
      <c r="Q142">
        <v>0</v>
      </c>
      <c r="R142">
        <v>10955</v>
      </c>
      <c r="S142" t="s">
        <v>2776</v>
      </c>
      <c r="T142" s="5">
        <v>2.8E-3</v>
      </c>
      <c r="U142" t="s">
        <v>2777</v>
      </c>
      <c r="V142" s="5">
        <v>1.4E-3</v>
      </c>
      <c r="W142" t="s">
        <v>2778</v>
      </c>
      <c r="X142" s="5">
        <v>8.0000000000000004E-4</v>
      </c>
      <c r="Y142" t="s">
        <v>2777</v>
      </c>
      <c r="Z142" s="5">
        <v>1E-4</v>
      </c>
      <c r="AA142" t="s">
        <v>2779</v>
      </c>
      <c r="AB142" s="5">
        <v>2E-3</v>
      </c>
      <c r="AC142" t="s">
        <v>2777</v>
      </c>
      <c r="AD142" t="s">
        <v>2811</v>
      </c>
    </row>
    <row r="143" spans="1:30" hidden="1" x14ac:dyDescent="0.55000000000000004">
      <c r="A143">
        <v>2700735040</v>
      </c>
      <c r="B143">
        <v>1</v>
      </c>
      <c r="C143">
        <v>345607</v>
      </c>
      <c r="D143" t="s">
        <v>2775</v>
      </c>
      <c r="E143">
        <v>0.18</v>
      </c>
      <c r="F143">
        <v>8</v>
      </c>
      <c r="G143">
        <v>3495951</v>
      </c>
      <c r="H143">
        <v>84969467</v>
      </c>
      <c r="I143">
        <v>224555</v>
      </c>
      <c r="J143">
        <v>287809</v>
      </c>
      <c r="K143">
        <v>0</v>
      </c>
      <c r="L143">
        <v>180363</v>
      </c>
      <c r="M143">
        <v>415352</v>
      </c>
      <c r="N143">
        <v>9414462</v>
      </c>
      <c r="O143">
        <v>9375</v>
      </c>
      <c r="P143">
        <v>13166</v>
      </c>
      <c r="Q143">
        <v>0</v>
      </c>
      <c r="R143">
        <v>11145</v>
      </c>
      <c r="S143" t="s">
        <v>2776</v>
      </c>
      <c r="T143" s="5">
        <v>8.9999999999999998E-4</v>
      </c>
      <c r="U143" t="s">
        <v>2777</v>
      </c>
      <c r="V143" s="5">
        <v>2.2000000000000001E-3</v>
      </c>
      <c r="W143" t="s">
        <v>2778</v>
      </c>
      <c r="X143" s="5">
        <v>2.5000000000000001E-3</v>
      </c>
      <c r="Y143" t="s">
        <v>2777</v>
      </c>
      <c r="Z143" s="5">
        <v>8.9999999999999998E-4</v>
      </c>
      <c r="AA143" t="s">
        <v>2779</v>
      </c>
      <c r="AB143" s="5">
        <v>3.2000000000000002E-3</v>
      </c>
      <c r="AC143" t="s">
        <v>2777</v>
      </c>
      <c r="AD143" t="s">
        <v>2810</v>
      </c>
    </row>
    <row r="144" spans="1:30" hidden="1" x14ac:dyDescent="0.55000000000000004">
      <c r="A144">
        <v>2700755226</v>
      </c>
      <c r="B144">
        <v>7</v>
      </c>
      <c r="C144">
        <v>345607</v>
      </c>
      <c r="D144" t="s">
        <v>2775</v>
      </c>
      <c r="E144">
        <v>0.18</v>
      </c>
      <c r="F144">
        <v>8</v>
      </c>
      <c r="G144">
        <v>3545012</v>
      </c>
      <c r="H144">
        <v>84917779</v>
      </c>
      <c r="I144">
        <v>238516</v>
      </c>
      <c r="J144">
        <v>320825</v>
      </c>
      <c r="K144">
        <v>0</v>
      </c>
      <c r="L144">
        <v>184037</v>
      </c>
      <c r="M144">
        <v>459098</v>
      </c>
      <c r="N144">
        <v>9368831</v>
      </c>
      <c r="O144">
        <v>22950</v>
      </c>
      <c r="P144">
        <v>21625</v>
      </c>
      <c r="Q144">
        <v>0</v>
      </c>
      <c r="R144">
        <v>12676</v>
      </c>
      <c r="S144" t="s">
        <v>2776</v>
      </c>
      <c r="T144" s="5">
        <v>1.4E-3</v>
      </c>
      <c r="U144" t="s">
        <v>2777</v>
      </c>
      <c r="V144" s="5">
        <v>4.4999999999999997E-3</v>
      </c>
      <c r="W144" t="s">
        <v>2778</v>
      </c>
      <c r="X144" s="5">
        <v>2.5999999999999999E-3</v>
      </c>
      <c r="Y144" t="s">
        <v>2777</v>
      </c>
      <c r="Z144" s="5">
        <v>2.3E-3</v>
      </c>
      <c r="AA144" t="s">
        <v>2779</v>
      </c>
      <c r="AB144" s="5">
        <v>3.5999999999999999E-3</v>
      </c>
      <c r="AC144" t="s">
        <v>2777</v>
      </c>
      <c r="AD144" t="s">
        <v>2828</v>
      </c>
    </row>
    <row r="145" spans="1:30" hidden="1" x14ac:dyDescent="0.55000000000000004">
      <c r="A145">
        <v>2700803049</v>
      </c>
      <c r="B145">
        <v>14</v>
      </c>
      <c r="C145">
        <v>345607</v>
      </c>
      <c r="D145" t="s">
        <v>2775</v>
      </c>
      <c r="E145">
        <v>0.18</v>
      </c>
      <c r="F145">
        <v>8</v>
      </c>
      <c r="G145">
        <v>3348996</v>
      </c>
      <c r="H145">
        <v>85117822</v>
      </c>
      <c r="I145">
        <v>256134</v>
      </c>
      <c r="J145">
        <v>317912</v>
      </c>
      <c r="K145">
        <v>0</v>
      </c>
      <c r="L145">
        <v>188324</v>
      </c>
      <c r="M145">
        <v>389370</v>
      </c>
      <c r="N145">
        <v>9438382</v>
      </c>
      <c r="O145">
        <v>1890</v>
      </c>
      <c r="P145">
        <v>12236</v>
      </c>
      <c r="Q145">
        <v>0</v>
      </c>
      <c r="R145">
        <v>11023</v>
      </c>
      <c r="S145" t="s">
        <v>2776</v>
      </c>
      <c r="T145" s="5">
        <v>1.6000000000000001E-3</v>
      </c>
      <c r="U145" t="s">
        <v>2777</v>
      </c>
      <c r="V145" s="5">
        <v>1.4E-3</v>
      </c>
      <c r="W145" t="s">
        <v>2778</v>
      </c>
      <c r="X145" s="5">
        <v>2.8E-3</v>
      </c>
      <c r="Y145" t="s">
        <v>2777</v>
      </c>
      <c r="Z145" s="5">
        <v>1E-4</v>
      </c>
      <c r="AA145" t="s">
        <v>2779</v>
      </c>
      <c r="AB145" s="5">
        <v>3.5000000000000001E-3</v>
      </c>
      <c r="AC145" t="s">
        <v>2777</v>
      </c>
      <c r="AD145" t="s">
        <v>2811</v>
      </c>
    </row>
    <row r="146" spans="1:30" hidden="1" x14ac:dyDescent="0.55000000000000004">
      <c r="A146">
        <v>2700816304</v>
      </c>
      <c r="B146">
        <v>15</v>
      </c>
      <c r="C146">
        <v>345607</v>
      </c>
      <c r="D146" t="s">
        <v>2775</v>
      </c>
      <c r="E146">
        <v>0.18</v>
      </c>
      <c r="F146">
        <v>8</v>
      </c>
      <c r="G146">
        <v>3441197</v>
      </c>
      <c r="H146">
        <v>85021635</v>
      </c>
      <c r="I146">
        <v>396919</v>
      </c>
      <c r="J146">
        <v>403028</v>
      </c>
      <c r="K146">
        <v>0</v>
      </c>
      <c r="L146">
        <v>209892</v>
      </c>
      <c r="M146">
        <v>559452</v>
      </c>
      <c r="N146">
        <v>9270477</v>
      </c>
      <c r="O146">
        <v>118339</v>
      </c>
      <c r="P146">
        <v>68048</v>
      </c>
      <c r="Q146">
        <v>0</v>
      </c>
      <c r="R146">
        <v>16057</v>
      </c>
      <c r="S146" t="s">
        <v>2776</v>
      </c>
      <c r="T146" s="5">
        <v>4.1000000000000003E-3</v>
      </c>
      <c r="U146" t="s">
        <v>2777</v>
      </c>
      <c r="V146" s="5">
        <v>1.89E-2</v>
      </c>
      <c r="W146" t="s">
        <v>2778</v>
      </c>
      <c r="X146" s="5">
        <v>4.4000000000000003E-3</v>
      </c>
      <c r="Y146" t="s">
        <v>2777</v>
      </c>
      <c r="Z146" s="5">
        <v>1.2E-2</v>
      </c>
      <c r="AA146" t="s">
        <v>2779</v>
      </c>
      <c r="AB146" s="5">
        <v>4.4999999999999997E-3</v>
      </c>
      <c r="AC146" t="s">
        <v>2777</v>
      </c>
      <c r="AD146" t="s">
        <v>2848</v>
      </c>
    </row>
    <row r="147" spans="1:30" hidden="1" x14ac:dyDescent="0.55000000000000004">
      <c r="A147">
        <v>2700834200</v>
      </c>
      <c r="B147">
        <v>16</v>
      </c>
      <c r="C147">
        <v>345608</v>
      </c>
      <c r="D147" t="s">
        <v>2775</v>
      </c>
      <c r="E147">
        <v>0.18</v>
      </c>
      <c r="F147">
        <v>8</v>
      </c>
      <c r="G147">
        <v>3324354</v>
      </c>
      <c r="H147">
        <v>85133189</v>
      </c>
      <c r="I147">
        <v>256694</v>
      </c>
      <c r="J147">
        <v>306940</v>
      </c>
      <c r="K147">
        <v>0</v>
      </c>
      <c r="L147">
        <v>196710</v>
      </c>
      <c r="M147">
        <v>442584</v>
      </c>
      <c r="N147">
        <v>9385175</v>
      </c>
      <c r="O147">
        <v>11646</v>
      </c>
      <c r="P147">
        <v>24622</v>
      </c>
      <c r="Q147">
        <v>0</v>
      </c>
      <c r="R147">
        <v>16063</v>
      </c>
      <c r="S147" t="s">
        <v>2776</v>
      </c>
      <c r="T147" s="5">
        <v>1.5E-3</v>
      </c>
      <c r="U147" t="s">
        <v>2777</v>
      </c>
      <c r="V147" s="5">
        <v>3.5999999999999999E-3</v>
      </c>
      <c r="W147" t="s">
        <v>2778</v>
      </c>
      <c r="X147" s="5">
        <v>2.8999999999999998E-3</v>
      </c>
      <c r="Y147" t="s">
        <v>2777</v>
      </c>
      <c r="Z147" s="5">
        <v>1.1000000000000001E-3</v>
      </c>
      <c r="AA147" t="s">
        <v>2779</v>
      </c>
      <c r="AB147" s="5">
        <v>3.3999999999999998E-3</v>
      </c>
      <c r="AC147" t="s">
        <v>2777</v>
      </c>
      <c r="AD147" t="s">
        <v>2846</v>
      </c>
    </row>
    <row r="148" spans="1:30" hidden="1" x14ac:dyDescent="0.55000000000000004">
      <c r="A148">
        <v>2700909941</v>
      </c>
      <c r="B148">
        <v>10</v>
      </c>
      <c r="C148">
        <v>345607</v>
      </c>
      <c r="D148" t="s">
        <v>2775</v>
      </c>
      <c r="E148">
        <v>0.18</v>
      </c>
      <c r="F148">
        <v>8</v>
      </c>
      <c r="G148">
        <v>3562392</v>
      </c>
      <c r="H148">
        <v>84903728</v>
      </c>
      <c r="I148">
        <v>227754</v>
      </c>
      <c r="J148">
        <v>331712</v>
      </c>
      <c r="K148">
        <v>0</v>
      </c>
      <c r="L148">
        <v>195531</v>
      </c>
      <c r="M148">
        <v>467053</v>
      </c>
      <c r="N148">
        <v>9362905</v>
      </c>
      <c r="O148">
        <v>18136</v>
      </c>
      <c r="P148">
        <v>26774</v>
      </c>
      <c r="Q148">
        <v>0</v>
      </c>
      <c r="R148">
        <v>14599</v>
      </c>
      <c r="S148" t="s">
        <v>2776</v>
      </c>
      <c r="T148" s="5">
        <v>1.4E-3</v>
      </c>
      <c r="U148" t="s">
        <v>2777</v>
      </c>
      <c r="V148" s="5">
        <v>4.4999999999999997E-3</v>
      </c>
      <c r="W148" t="s">
        <v>2778</v>
      </c>
      <c r="X148" s="5">
        <v>2.5000000000000001E-3</v>
      </c>
      <c r="Y148" t="s">
        <v>2777</v>
      </c>
      <c r="Z148" s="5">
        <v>1.8E-3</v>
      </c>
      <c r="AA148" t="s">
        <v>2779</v>
      </c>
      <c r="AB148" s="5">
        <v>3.7000000000000002E-3</v>
      </c>
      <c r="AC148" t="s">
        <v>2777</v>
      </c>
      <c r="AD148" t="s">
        <v>2831</v>
      </c>
    </row>
    <row r="149" spans="1:30" hidden="1" x14ac:dyDescent="0.55000000000000004">
      <c r="A149">
        <v>2700947355</v>
      </c>
      <c r="B149">
        <v>12</v>
      </c>
      <c r="C149">
        <v>345607</v>
      </c>
      <c r="D149" t="s">
        <v>2775</v>
      </c>
      <c r="E149">
        <v>0.18</v>
      </c>
      <c r="F149">
        <v>8</v>
      </c>
      <c r="G149">
        <v>1208223</v>
      </c>
      <c r="H149">
        <v>87251974</v>
      </c>
      <c r="I149">
        <v>93657</v>
      </c>
      <c r="J149">
        <v>184975</v>
      </c>
      <c r="K149">
        <v>0</v>
      </c>
      <c r="L149">
        <v>161172</v>
      </c>
      <c r="M149">
        <v>216182</v>
      </c>
      <c r="N149">
        <v>9611828</v>
      </c>
      <c r="O149">
        <v>14992</v>
      </c>
      <c r="P149">
        <v>17552</v>
      </c>
      <c r="Q149">
        <v>0</v>
      </c>
      <c r="R149">
        <v>13004</v>
      </c>
      <c r="S149" t="s">
        <v>2776</v>
      </c>
      <c r="T149" s="5">
        <v>3.0999999999999999E-3</v>
      </c>
      <c r="U149" t="s">
        <v>2777</v>
      </c>
      <c r="V149" s="5">
        <v>3.3E-3</v>
      </c>
      <c r="W149" t="s">
        <v>2778</v>
      </c>
      <c r="X149" s="5">
        <v>1E-3</v>
      </c>
      <c r="Y149" t="s">
        <v>2777</v>
      </c>
      <c r="Z149" s="5">
        <v>1.5E-3</v>
      </c>
      <c r="AA149" t="s">
        <v>2779</v>
      </c>
      <c r="AB149" s="5">
        <v>2E-3</v>
      </c>
      <c r="AC149" t="s">
        <v>2777</v>
      </c>
      <c r="AD149" t="s">
        <v>2840</v>
      </c>
    </row>
    <row r="150" spans="1:30" hidden="1" x14ac:dyDescent="0.55000000000000004">
      <c r="A150">
        <v>2701061441</v>
      </c>
      <c r="B150">
        <v>9</v>
      </c>
      <c r="C150">
        <v>345607</v>
      </c>
      <c r="D150" t="s">
        <v>2775</v>
      </c>
      <c r="E150">
        <v>0.18</v>
      </c>
      <c r="F150">
        <v>8</v>
      </c>
      <c r="G150">
        <v>3435204</v>
      </c>
      <c r="H150">
        <v>85028698</v>
      </c>
      <c r="I150">
        <v>275132</v>
      </c>
      <c r="J150">
        <v>330137</v>
      </c>
      <c r="K150">
        <v>0</v>
      </c>
      <c r="L150">
        <v>193021</v>
      </c>
      <c r="M150">
        <v>378932</v>
      </c>
      <c r="N150">
        <v>9451152</v>
      </c>
      <c r="O150">
        <v>1900</v>
      </c>
      <c r="P150">
        <v>12174</v>
      </c>
      <c r="Q150">
        <v>0</v>
      </c>
      <c r="R150">
        <v>10953</v>
      </c>
      <c r="S150" t="s">
        <v>2776</v>
      </c>
      <c r="T150" s="5">
        <v>1.9E-3</v>
      </c>
      <c r="U150" t="s">
        <v>2777</v>
      </c>
      <c r="V150" s="5">
        <v>1.4E-3</v>
      </c>
      <c r="W150" t="s">
        <v>2778</v>
      </c>
      <c r="X150" s="5">
        <v>3.0999999999999999E-3</v>
      </c>
      <c r="Y150" t="s">
        <v>2777</v>
      </c>
      <c r="Z150" s="5">
        <v>1E-4</v>
      </c>
      <c r="AA150" t="s">
        <v>2779</v>
      </c>
      <c r="AB150" s="5">
        <v>3.7000000000000002E-3</v>
      </c>
      <c r="AC150" t="s">
        <v>2777</v>
      </c>
      <c r="AD150" t="s">
        <v>2811</v>
      </c>
    </row>
    <row r="151" spans="1:30" hidden="1" x14ac:dyDescent="0.55000000000000004">
      <c r="A151">
        <v>2701068586</v>
      </c>
      <c r="B151">
        <v>5</v>
      </c>
      <c r="C151">
        <v>345607</v>
      </c>
      <c r="D151" t="s">
        <v>2775</v>
      </c>
      <c r="E151">
        <v>0.18</v>
      </c>
      <c r="F151">
        <v>8</v>
      </c>
      <c r="G151">
        <v>2517810</v>
      </c>
      <c r="H151">
        <v>85947791</v>
      </c>
      <c r="I151">
        <v>254241</v>
      </c>
      <c r="J151">
        <v>299060</v>
      </c>
      <c r="K151">
        <v>0</v>
      </c>
      <c r="L151">
        <v>187127</v>
      </c>
      <c r="M151">
        <v>390048</v>
      </c>
      <c r="N151">
        <v>9438037</v>
      </c>
      <c r="O151">
        <v>15402</v>
      </c>
      <c r="P151">
        <v>21783</v>
      </c>
      <c r="Q151">
        <v>0</v>
      </c>
      <c r="R151">
        <v>12415</v>
      </c>
      <c r="S151" t="s">
        <v>2776</v>
      </c>
      <c r="T151" s="5">
        <v>1.2999999999999999E-3</v>
      </c>
      <c r="U151" t="s">
        <v>2777</v>
      </c>
      <c r="V151" s="5">
        <v>3.7000000000000002E-3</v>
      </c>
      <c r="W151" t="s">
        <v>2778</v>
      </c>
      <c r="X151" s="5">
        <v>2.8E-3</v>
      </c>
      <c r="Y151" t="s">
        <v>2777</v>
      </c>
      <c r="Z151" s="5">
        <v>1.5E-3</v>
      </c>
      <c r="AA151" t="s">
        <v>2779</v>
      </c>
      <c r="AB151" s="5">
        <v>3.3E-3</v>
      </c>
      <c r="AC151" t="s">
        <v>2777</v>
      </c>
      <c r="AD151" t="s">
        <v>2828</v>
      </c>
    </row>
    <row r="152" spans="1:30" x14ac:dyDescent="0.55000000000000004">
      <c r="A152">
        <v>2701170228</v>
      </c>
      <c r="B152">
        <v>17</v>
      </c>
      <c r="C152">
        <v>345608</v>
      </c>
      <c r="D152" t="s">
        <v>2775</v>
      </c>
      <c r="E152">
        <v>0.18</v>
      </c>
      <c r="F152">
        <v>8</v>
      </c>
      <c r="G152">
        <v>2892117</v>
      </c>
      <c r="H152">
        <v>85572142</v>
      </c>
      <c r="I152">
        <v>213646</v>
      </c>
      <c r="J152">
        <v>304154</v>
      </c>
      <c r="K152">
        <v>0</v>
      </c>
      <c r="L152">
        <v>196848</v>
      </c>
      <c r="M152">
        <v>462932</v>
      </c>
      <c r="N152">
        <v>9364889</v>
      </c>
      <c r="O152">
        <v>30552</v>
      </c>
      <c r="P152">
        <v>30825</v>
      </c>
      <c r="Q152">
        <v>0</v>
      </c>
      <c r="R152">
        <v>13500</v>
      </c>
      <c r="S152" t="s">
        <v>2776</v>
      </c>
      <c r="T152" s="5">
        <v>8.9999999999999998E-4</v>
      </c>
      <c r="U152" t="s">
        <v>2777</v>
      </c>
      <c r="V152" s="5">
        <v>6.1999999999999998E-3</v>
      </c>
      <c r="W152" t="s">
        <v>2778</v>
      </c>
      <c r="X152" s="5">
        <v>2.3999999999999998E-3</v>
      </c>
      <c r="Y152" t="s">
        <v>2777</v>
      </c>
      <c r="Z152" s="5">
        <v>3.0999999999999999E-3</v>
      </c>
      <c r="AA152" t="s">
        <v>2779</v>
      </c>
      <c r="AB152" s="5">
        <v>3.3999999999999998E-3</v>
      </c>
      <c r="AC152" t="s">
        <v>2777</v>
      </c>
      <c r="AD152" t="s">
        <v>2834</v>
      </c>
    </row>
    <row r="153" spans="1:30" hidden="1" x14ac:dyDescent="0.55000000000000004">
      <c r="A153">
        <v>2701237221</v>
      </c>
      <c r="B153">
        <v>13</v>
      </c>
      <c r="C153">
        <v>345607</v>
      </c>
      <c r="D153" t="s">
        <v>2775</v>
      </c>
      <c r="E153">
        <v>0.18</v>
      </c>
      <c r="F153">
        <v>8</v>
      </c>
      <c r="G153">
        <v>4034288</v>
      </c>
      <c r="H153">
        <v>84433806</v>
      </c>
      <c r="I153">
        <v>479711</v>
      </c>
      <c r="J153">
        <v>441231</v>
      </c>
      <c r="K153">
        <v>0</v>
      </c>
      <c r="L153">
        <v>198016</v>
      </c>
      <c r="M153">
        <v>482875</v>
      </c>
      <c r="N153">
        <v>9346706</v>
      </c>
      <c r="O153">
        <v>33597</v>
      </c>
      <c r="P153">
        <v>34257</v>
      </c>
      <c r="Q153">
        <v>0</v>
      </c>
      <c r="R153">
        <v>19258</v>
      </c>
      <c r="S153" t="s">
        <v>2776</v>
      </c>
      <c r="T153" t="s">
        <v>2849</v>
      </c>
      <c r="U153" t="s">
        <v>2777</v>
      </c>
      <c r="V153" s="5">
        <v>6.8999999999999999E-3</v>
      </c>
      <c r="W153" t="s">
        <v>2778</v>
      </c>
      <c r="X153" s="5">
        <v>5.0000000000000001E-4</v>
      </c>
      <c r="Y153" t="s">
        <v>2777</v>
      </c>
      <c r="Z153" s="5">
        <v>3.3999999999999998E-3</v>
      </c>
      <c r="AA153" t="s">
        <v>2779</v>
      </c>
      <c r="AB153" s="5">
        <v>1E-4</v>
      </c>
      <c r="AC153" t="s">
        <v>2777</v>
      </c>
      <c r="AD153" t="s">
        <v>2843</v>
      </c>
    </row>
    <row r="154" spans="1:30" hidden="1" x14ac:dyDescent="0.55000000000000004">
      <c r="A154">
        <v>2701252797</v>
      </c>
      <c r="B154">
        <v>3</v>
      </c>
      <c r="C154">
        <v>345607</v>
      </c>
      <c r="D154" t="s">
        <v>2775</v>
      </c>
      <c r="E154">
        <v>0.18</v>
      </c>
      <c r="F154">
        <v>8</v>
      </c>
      <c r="G154">
        <v>3702327</v>
      </c>
      <c r="H154">
        <v>84759343</v>
      </c>
      <c r="I154">
        <v>291009</v>
      </c>
      <c r="J154">
        <v>385009</v>
      </c>
      <c r="K154">
        <v>0</v>
      </c>
      <c r="L154">
        <v>224059</v>
      </c>
      <c r="M154">
        <v>528334</v>
      </c>
      <c r="N154">
        <v>9299539</v>
      </c>
      <c r="O154">
        <v>70149</v>
      </c>
      <c r="P154">
        <v>43770</v>
      </c>
      <c r="Q154">
        <v>0</v>
      </c>
      <c r="R154">
        <v>10599</v>
      </c>
      <c r="S154" t="s">
        <v>2776</v>
      </c>
      <c r="T154" s="5">
        <v>2.7000000000000001E-3</v>
      </c>
      <c r="U154" t="s">
        <v>2777</v>
      </c>
      <c r="V154" s="5">
        <v>1.15E-2</v>
      </c>
      <c r="W154" t="s">
        <v>2778</v>
      </c>
      <c r="X154" s="5">
        <v>3.2000000000000002E-3</v>
      </c>
      <c r="Y154" t="s">
        <v>2777</v>
      </c>
      <c r="Z154" s="5">
        <v>7.1000000000000004E-3</v>
      </c>
      <c r="AA154" t="s">
        <v>2779</v>
      </c>
      <c r="AB154" s="5">
        <v>4.3E-3</v>
      </c>
      <c r="AC154" t="s">
        <v>2777</v>
      </c>
      <c r="AD154" t="s">
        <v>2850</v>
      </c>
    </row>
    <row r="155" spans="1:30" hidden="1" x14ac:dyDescent="0.55000000000000004">
      <c r="A155">
        <v>3000424872</v>
      </c>
      <c r="B155">
        <v>8</v>
      </c>
      <c r="C155">
        <v>384007</v>
      </c>
      <c r="D155" t="s">
        <v>2775</v>
      </c>
      <c r="E155">
        <v>0.18</v>
      </c>
      <c r="F155">
        <v>9</v>
      </c>
      <c r="G155">
        <v>3884601</v>
      </c>
      <c r="H155">
        <v>94404455</v>
      </c>
      <c r="I155">
        <v>214907</v>
      </c>
      <c r="J155">
        <v>359130</v>
      </c>
      <c r="K155">
        <v>0</v>
      </c>
      <c r="L155">
        <v>236537</v>
      </c>
      <c r="M155">
        <v>462607</v>
      </c>
      <c r="N155">
        <v>9367016</v>
      </c>
      <c r="O155">
        <v>14211</v>
      </c>
      <c r="P155">
        <v>31634</v>
      </c>
      <c r="Q155">
        <v>0</v>
      </c>
      <c r="R155">
        <v>21595</v>
      </c>
      <c r="S155" t="s">
        <v>2776</v>
      </c>
      <c r="T155" s="5">
        <v>1.4E-3</v>
      </c>
      <c r="U155" t="s">
        <v>2777</v>
      </c>
      <c r="V155" s="5">
        <v>4.5999999999999999E-3</v>
      </c>
      <c r="W155" t="s">
        <v>2778</v>
      </c>
      <c r="X155" s="5">
        <v>2.0999999999999999E-3</v>
      </c>
      <c r="Y155" t="s">
        <v>2777</v>
      </c>
      <c r="Z155" s="5">
        <v>1.4E-3</v>
      </c>
      <c r="AA155" t="s">
        <v>2779</v>
      </c>
      <c r="AB155" s="5">
        <v>3.5999999999999999E-3</v>
      </c>
      <c r="AC155" t="s">
        <v>2777</v>
      </c>
      <c r="AD155" t="s">
        <v>2841</v>
      </c>
    </row>
    <row r="156" spans="1:30" hidden="1" x14ac:dyDescent="0.55000000000000004">
      <c r="A156">
        <v>3000542565</v>
      </c>
      <c r="B156">
        <v>11</v>
      </c>
      <c r="C156">
        <v>384007</v>
      </c>
      <c r="D156" t="s">
        <v>2775</v>
      </c>
      <c r="E156">
        <v>0.18</v>
      </c>
      <c r="F156">
        <v>9</v>
      </c>
      <c r="G156">
        <v>3529494</v>
      </c>
      <c r="H156">
        <v>94756993</v>
      </c>
      <c r="I156">
        <v>340313</v>
      </c>
      <c r="J156">
        <v>387152</v>
      </c>
      <c r="K156">
        <v>0</v>
      </c>
      <c r="L156">
        <v>219115</v>
      </c>
      <c r="M156">
        <v>457277</v>
      </c>
      <c r="N156">
        <v>9370322</v>
      </c>
      <c r="O156">
        <v>17348</v>
      </c>
      <c r="P156">
        <v>27237</v>
      </c>
      <c r="Q156">
        <v>0</v>
      </c>
      <c r="R156">
        <v>15991</v>
      </c>
      <c r="S156" t="s">
        <v>2776</v>
      </c>
      <c r="T156" s="5">
        <v>3.0000000000000001E-3</v>
      </c>
      <c r="U156" t="s">
        <v>2777</v>
      </c>
      <c r="V156" s="5">
        <v>4.4999999999999997E-3</v>
      </c>
      <c r="W156" t="s">
        <v>2778</v>
      </c>
      <c r="X156" s="5">
        <v>3.3999999999999998E-3</v>
      </c>
      <c r="Y156" t="s">
        <v>2777</v>
      </c>
      <c r="Z156" s="5">
        <v>1.6999999999999999E-3</v>
      </c>
      <c r="AA156" t="s">
        <v>2779</v>
      </c>
      <c r="AB156" s="5">
        <v>3.8999999999999998E-3</v>
      </c>
      <c r="AC156" t="s">
        <v>2777</v>
      </c>
      <c r="AD156" t="s">
        <v>2831</v>
      </c>
    </row>
    <row r="157" spans="1:30" hidden="1" x14ac:dyDescent="0.55000000000000004">
      <c r="A157">
        <v>3000588205</v>
      </c>
      <c r="B157">
        <v>2</v>
      </c>
      <c r="C157">
        <v>384007</v>
      </c>
      <c r="D157" t="s">
        <v>2775</v>
      </c>
      <c r="E157">
        <v>0.18</v>
      </c>
      <c r="F157">
        <v>9</v>
      </c>
      <c r="G157">
        <v>3300362</v>
      </c>
      <c r="H157">
        <v>94989470</v>
      </c>
      <c r="I157">
        <v>323076</v>
      </c>
      <c r="J157">
        <v>340101</v>
      </c>
      <c r="K157">
        <v>0</v>
      </c>
      <c r="L157">
        <v>194441</v>
      </c>
      <c r="M157">
        <v>453167</v>
      </c>
      <c r="N157">
        <v>9376347</v>
      </c>
      <c r="O157">
        <v>39239</v>
      </c>
      <c r="P157">
        <v>38527</v>
      </c>
      <c r="Q157">
        <v>0</v>
      </c>
      <c r="R157">
        <v>23505</v>
      </c>
      <c r="S157" t="s">
        <v>2776</v>
      </c>
      <c r="T157" s="5">
        <v>2.3E-3</v>
      </c>
      <c r="U157" t="s">
        <v>2777</v>
      </c>
      <c r="V157" s="5">
        <v>7.9000000000000008E-3</v>
      </c>
      <c r="W157" t="s">
        <v>2778</v>
      </c>
      <c r="X157" s="5">
        <v>3.2000000000000002E-3</v>
      </c>
      <c r="Y157" t="s">
        <v>2777</v>
      </c>
      <c r="Z157" s="5">
        <v>3.8999999999999998E-3</v>
      </c>
      <c r="AA157" t="s">
        <v>2779</v>
      </c>
      <c r="AB157" s="5">
        <v>3.3999999999999998E-3</v>
      </c>
      <c r="AC157" t="s">
        <v>2777</v>
      </c>
      <c r="AD157" t="s">
        <v>2816</v>
      </c>
    </row>
    <row r="158" spans="1:30" hidden="1" x14ac:dyDescent="0.55000000000000004">
      <c r="A158">
        <v>3000602740</v>
      </c>
      <c r="B158">
        <v>6</v>
      </c>
      <c r="C158">
        <v>384007</v>
      </c>
      <c r="D158" t="s">
        <v>2775</v>
      </c>
      <c r="E158">
        <v>0.18</v>
      </c>
      <c r="F158">
        <v>9</v>
      </c>
      <c r="G158">
        <v>4102184</v>
      </c>
      <c r="H158">
        <v>94193121</v>
      </c>
      <c r="I158">
        <v>255112</v>
      </c>
      <c r="J158">
        <v>352204</v>
      </c>
      <c r="K158">
        <v>0</v>
      </c>
      <c r="L158">
        <v>211426</v>
      </c>
      <c r="M158">
        <v>513107</v>
      </c>
      <c r="N158">
        <v>9316654</v>
      </c>
      <c r="O158">
        <v>15642</v>
      </c>
      <c r="P158">
        <v>32326</v>
      </c>
      <c r="Q158">
        <v>0</v>
      </c>
      <c r="R158">
        <v>17079</v>
      </c>
      <c r="S158" t="s">
        <v>2776</v>
      </c>
      <c r="T158" s="5">
        <v>1.8E-3</v>
      </c>
      <c r="U158" t="s">
        <v>2777</v>
      </c>
      <c r="V158" s="5">
        <v>4.7999999999999996E-3</v>
      </c>
      <c r="W158" t="s">
        <v>2778</v>
      </c>
      <c r="X158" s="5">
        <v>2.5000000000000001E-3</v>
      </c>
      <c r="Y158" t="s">
        <v>2777</v>
      </c>
      <c r="Z158" s="5">
        <v>1.5E-3</v>
      </c>
      <c r="AA158" t="s">
        <v>2779</v>
      </c>
      <c r="AB158" s="5">
        <v>3.5000000000000001E-3</v>
      </c>
      <c r="AC158" t="s">
        <v>2777</v>
      </c>
      <c r="AD158" t="s">
        <v>2841</v>
      </c>
    </row>
    <row r="159" spans="1:30" hidden="1" x14ac:dyDescent="0.55000000000000004">
      <c r="A159">
        <v>3000700693</v>
      </c>
      <c r="B159">
        <v>4</v>
      </c>
      <c r="C159">
        <v>384007</v>
      </c>
      <c r="D159" t="s">
        <v>2775</v>
      </c>
      <c r="E159">
        <v>0.18</v>
      </c>
      <c r="F159">
        <v>9</v>
      </c>
      <c r="G159">
        <v>1484750</v>
      </c>
      <c r="H159">
        <v>96808270</v>
      </c>
      <c r="I159">
        <v>201066</v>
      </c>
      <c r="J159">
        <v>250583</v>
      </c>
      <c r="K159">
        <v>0</v>
      </c>
      <c r="L159">
        <v>167883</v>
      </c>
      <c r="M159">
        <v>428847</v>
      </c>
      <c r="N159">
        <v>9400788</v>
      </c>
      <c r="O159">
        <v>127888</v>
      </c>
      <c r="P159">
        <v>69822</v>
      </c>
      <c r="Q159">
        <v>0</v>
      </c>
      <c r="R159">
        <v>12430</v>
      </c>
      <c r="S159" t="s">
        <v>2776</v>
      </c>
      <c r="T159" s="5">
        <v>2.0000000000000001E-4</v>
      </c>
      <c r="U159" t="s">
        <v>2777</v>
      </c>
      <c r="V159" s="5">
        <v>2.01E-2</v>
      </c>
      <c r="W159" t="s">
        <v>2778</v>
      </c>
      <c r="X159" s="5">
        <v>2E-3</v>
      </c>
      <c r="Y159" t="s">
        <v>2777</v>
      </c>
      <c r="Z159" s="5">
        <v>1.2999999999999999E-2</v>
      </c>
      <c r="AA159" t="s">
        <v>2779</v>
      </c>
      <c r="AB159" s="5">
        <v>2.5000000000000001E-3</v>
      </c>
      <c r="AC159" t="s">
        <v>2777</v>
      </c>
      <c r="AD159" t="s">
        <v>2851</v>
      </c>
    </row>
    <row r="160" spans="1:30" hidden="1" x14ac:dyDescent="0.55000000000000004">
      <c r="A160">
        <v>3000734276</v>
      </c>
      <c r="B160">
        <v>1</v>
      </c>
      <c r="C160">
        <v>384007</v>
      </c>
      <c r="D160" t="s">
        <v>2775</v>
      </c>
      <c r="E160">
        <v>0.18</v>
      </c>
      <c r="F160">
        <v>9</v>
      </c>
      <c r="G160">
        <v>3952599</v>
      </c>
      <c r="H160">
        <v>94340675</v>
      </c>
      <c r="I160">
        <v>238015</v>
      </c>
      <c r="J160">
        <v>308333</v>
      </c>
      <c r="K160">
        <v>0</v>
      </c>
      <c r="L160">
        <v>192764</v>
      </c>
      <c r="M160">
        <v>456645</v>
      </c>
      <c r="N160">
        <v>9371208</v>
      </c>
      <c r="O160">
        <v>13460</v>
      </c>
      <c r="P160">
        <v>20524</v>
      </c>
      <c r="Q160">
        <v>0</v>
      </c>
      <c r="R160">
        <v>12401</v>
      </c>
      <c r="S160" t="s">
        <v>2776</v>
      </c>
      <c r="T160" s="5">
        <v>1.1000000000000001E-3</v>
      </c>
      <c r="U160" t="s">
        <v>2777</v>
      </c>
      <c r="V160" s="5">
        <v>3.3999999999999998E-3</v>
      </c>
      <c r="W160" t="s">
        <v>2778</v>
      </c>
      <c r="X160" s="5">
        <v>2.3999999999999998E-3</v>
      </c>
      <c r="Y160" t="s">
        <v>2777</v>
      </c>
      <c r="Z160" s="5">
        <v>1.2999999999999999E-3</v>
      </c>
      <c r="AA160" t="s">
        <v>2779</v>
      </c>
      <c r="AB160" s="5">
        <v>3.0999999999999999E-3</v>
      </c>
      <c r="AC160" t="s">
        <v>2777</v>
      </c>
      <c r="AD160" t="s">
        <v>2842</v>
      </c>
    </row>
    <row r="161" spans="1:30" hidden="1" x14ac:dyDescent="0.55000000000000004">
      <c r="A161">
        <v>3000753871</v>
      </c>
      <c r="B161">
        <v>7</v>
      </c>
      <c r="C161">
        <v>384007</v>
      </c>
      <c r="D161" t="s">
        <v>2775</v>
      </c>
      <c r="E161">
        <v>0.18</v>
      </c>
      <c r="F161">
        <v>9</v>
      </c>
      <c r="G161">
        <v>4014288</v>
      </c>
      <c r="H161">
        <v>94276375</v>
      </c>
      <c r="I161">
        <v>255764</v>
      </c>
      <c r="J161">
        <v>343834</v>
      </c>
      <c r="K161">
        <v>0</v>
      </c>
      <c r="L161">
        <v>197523</v>
      </c>
      <c r="M161">
        <v>469273</v>
      </c>
      <c r="N161">
        <v>9358596</v>
      </c>
      <c r="O161">
        <v>17248</v>
      </c>
      <c r="P161">
        <v>23009</v>
      </c>
      <c r="Q161">
        <v>0</v>
      </c>
      <c r="R161">
        <v>13486</v>
      </c>
      <c r="S161" t="s">
        <v>2776</v>
      </c>
      <c r="T161" s="5">
        <v>1.6999999999999999E-3</v>
      </c>
      <c r="U161" t="s">
        <v>2777</v>
      </c>
      <c r="V161" s="5">
        <v>4.0000000000000001E-3</v>
      </c>
      <c r="W161" t="s">
        <v>2778</v>
      </c>
      <c r="X161" s="5">
        <v>2.5999999999999999E-3</v>
      </c>
      <c r="Y161" t="s">
        <v>2777</v>
      </c>
      <c r="Z161" s="5">
        <v>1.6999999999999999E-3</v>
      </c>
      <c r="AA161" t="s">
        <v>2779</v>
      </c>
      <c r="AB161" s="5">
        <v>3.3999999999999998E-3</v>
      </c>
      <c r="AC161" t="s">
        <v>2777</v>
      </c>
      <c r="AD161" t="s">
        <v>2852</v>
      </c>
    </row>
    <row r="162" spans="1:30" hidden="1" x14ac:dyDescent="0.55000000000000004">
      <c r="A162">
        <v>3000802210</v>
      </c>
      <c r="B162">
        <v>14</v>
      </c>
      <c r="C162">
        <v>384007</v>
      </c>
      <c r="D162" t="s">
        <v>2775</v>
      </c>
      <c r="E162">
        <v>0.18</v>
      </c>
      <c r="F162">
        <v>9</v>
      </c>
      <c r="G162">
        <v>3935712</v>
      </c>
      <c r="H162">
        <v>94358860</v>
      </c>
      <c r="I162">
        <v>340753</v>
      </c>
      <c r="J162">
        <v>371399</v>
      </c>
      <c r="K162">
        <v>0</v>
      </c>
      <c r="L162">
        <v>201663</v>
      </c>
      <c r="M162">
        <v>586713</v>
      </c>
      <c r="N162">
        <v>9241038</v>
      </c>
      <c r="O162">
        <v>84619</v>
      </c>
      <c r="P162">
        <v>53487</v>
      </c>
      <c r="Q162">
        <v>0</v>
      </c>
      <c r="R162">
        <v>13339</v>
      </c>
      <c r="S162" t="s">
        <v>2776</v>
      </c>
      <c r="T162" s="5">
        <v>2.8E-3</v>
      </c>
      <c r="U162" t="s">
        <v>2777</v>
      </c>
      <c r="V162" s="5">
        <v>1.4E-2</v>
      </c>
      <c r="W162" t="s">
        <v>2778</v>
      </c>
      <c r="X162" s="5">
        <v>3.3999999999999998E-3</v>
      </c>
      <c r="Y162" t="s">
        <v>2777</v>
      </c>
      <c r="Z162" s="5">
        <v>8.6E-3</v>
      </c>
      <c r="AA162" t="s">
        <v>2779</v>
      </c>
      <c r="AB162" s="5">
        <v>3.7000000000000002E-3</v>
      </c>
      <c r="AC162" t="s">
        <v>2777</v>
      </c>
      <c r="AD162" t="s">
        <v>2805</v>
      </c>
    </row>
    <row r="163" spans="1:30" hidden="1" x14ac:dyDescent="0.55000000000000004">
      <c r="A163">
        <v>3000814607</v>
      </c>
      <c r="B163">
        <v>15</v>
      </c>
      <c r="C163">
        <v>384007</v>
      </c>
      <c r="D163" t="s">
        <v>2775</v>
      </c>
      <c r="E163">
        <v>0.18</v>
      </c>
      <c r="F163">
        <v>9</v>
      </c>
      <c r="G163">
        <v>3819520</v>
      </c>
      <c r="H163">
        <v>94473450</v>
      </c>
      <c r="I163">
        <v>408368</v>
      </c>
      <c r="J163">
        <v>416041</v>
      </c>
      <c r="K163">
        <v>0</v>
      </c>
      <c r="L163">
        <v>220814</v>
      </c>
      <c r="M163">
        <v>378320</v>
      </c>
      <c r="N163">
        <v>9451815</v>
      </c>
      <c r="O163">
        <v>11449</v>
      </c>
      <c r="P163">
        <v>13013</v>
      </c>
      <c r="Q163">
        <v>0</v>
      </c>
      <c r="R163">
        <v>10922</v>
      </c>
      <c r="S163" t="s">
        <v>2776</v>
      </c>
      <c r="T163" s="5">
        <v>4.0000000000000001E-3</v>
      </c>
      <c r="U163" t="s">
        <v>2777</v>
      </c>
      <c r="V163" s="5">
        <v>2.3999999999999998E-3</v>
      </c>
      <c r="W163" t="s">
        <v>2778</v>
      </c>
      <c r="X163" s="5">
        <v>4.1000000000000003E-3</v>
      </c>
      <c r="Y163" t="s">
        <v>2777</v>
      </c>
      <c r="Z163" s="5">
        <v>1.1000000000000001E-3</v>
      </c>
      <c r="AA163" t="s">
        <v>2779</v>
      </c>
      <c r="AB163" s="5">
        <v>4.1999999999999997E-3</v>
      </c>
      <c r="AC163" t="s">
        <v>2777</v>
      </c>
      <c r="AD163" t="s">
        <v>2810</v>
      </c>
    </row>
    <row r="164" spans="1:30" hidden="1" x14ac:dyDescent="0.55000000000000004">
      <c r="A164">
        <v>3000832828</v>
      </c>
      <c r="B164">
        <v>16</v>
      </c>
      <c r="C164">
        <v>384008</v>
      </c>
      <c r="D164" t="s">
        <v>2775</v>
      </c>
      <c r="E164">
        <v>0.18</v>
      </c>
      <c r="F164">
        <v>9</v>
      </c>
      <c r="G164">
        <v>3788011</v>
      </c>
      <c r="H164">
        <v>94497183</v>
      </c>
      <c r="I164">
        <v>268216</v>
      </c>
      <c r="J164">
        <v>330726</v>
      </c>
      <c r="K164">
        <v>0</v>
      </c>
      <c r="L164">
        <v>210478</v>
      </c>
      <c r="M164">
        <v>463654</v>
      </c>
      <c r="N164">
        <v>9363994</v>
      </c>
      <c r="O164">
        <v>11522</v>
      </c>
      <c r="P164">
        <v>23786</v>
      </c>
      <c r="Q164">
        <v>0</v>
      </c>
      <c r="R164">
        <v>13768</v>
      </c>
      <c r="S164" t="s">
        <v>2776</v>
      </c>
      <c r="T164" s="5">
        <v>1.6999999999999999E-3</v>
      </c>
      <c r="U164" t="s">
        <v>2777</v>
      </c>
      <c r="V164" s="5">
        <v>3.5000000000000001E-3</v>
      </c>
      <c r="W164" t="s">
        <v>2778</v>
      </c>
      <c r="X164" s="5">
        <v>2.7000000000000001E-3</v>
      </c>
      <c r="Y164" t="s">
        <v>2777</v>
      </c>
      <c r="Z164" s="5">
        <v>1.1000000000000001E-3</v>
      </c>
      <c r="AA164" t="s">
        <v>2779</v>
      </c>
      <c r="AB164" s="5">
        <v>3.3E-3</v>
      </c>
      <c r="AC164" t="s">
        <v>2777</v>
      </c>
      <c r="AD164" t="s">
        <v>2798</v>
      </c>
    </row>
    <row r="165" spans="1:30" hidden="1" x14ac:dyDescent="0.55000000000000004">
      <c r="A165">
        <v>3000908582</v>
      </c>
      <c r="B165">
        <v>10</v>
      </c>
      <c r="C165">
        <v>384007</v>
      </c>
      <c r="D165" t="s">
        <v>2775</v>
      </c>
      <c r="E165">
        <v>0.18</v>
      </c>
      <c r="F165">
        <v>9</v>
      </c>
      <c r="G165">
        <v>4037984</v>
      </c>
      <c r="H165">
        <v>94257855</v>
      </c>
      <c r="I165">
        <v>242979</v>
      </c>
      <c r="J165">
        <v>358280</v>
      </c>
      <c r="K165">
        <v>0</v>
      </c>
      <c r="L165">
        <v>210918</v>
      </c>
      <c r="M165">
        <v>475589</v>
      </c>
      <c r="N165">
        <v>9354127</v>
      </c>
      <c r="O165">
        <v>15225</v>
      </c>
      <c r="P165">
        <v>26568</v>
      </c>
      <c r="Q165">
        <v>0</v>
      </c>
      <c r="R165">
        <v>15387</v>
      </c>
      <c r="S165" t="s">
        <v>2776</v>
      </c>
      <c r="T165" s="5">
        <v>1.6999999999999999E-3</v>
      </c>
      <c r="U165" t="s">
        <v>2777</v>
      </c>
      <c r="V165" s="5">
        <v>4.1999999999999997E-3</v>
      </c>
      <c r="W165" t="s">
        <v>2778</v>
      </c>
      <c r="X165" s="5">
        <v>2.3999999999999998E-3</v>
      </c>
      <c r="Y165" t="s">
        <v>2777</v>
      </c>
      <c r="Z165" s="5">
        <v>1.5E-3</v>
      </c>
      <c r="AA165" t="s">
        <v>2779</v>
      </c>
      <c r="AB165" s="5">
        <v>3.5999999999999999E-3</v>
      </c>
      <c r="AC165" t="s">
        <v>2777</v>
      </c>
      <c r="AD165" t="s">
        <v>2831</v>
      </c>
    </row>
    <row r="166" spans="1:30" hidden="1" x14ac:dyDescent="0.55000000000000004">
      <c r="A166">
        <v>3000946392</v>
      </c>
      <c r="B166">
        <v>12</v>
      </c>
      <c r="C166">
        <v>384007</v>
      </c>
      <c r="D166" t="s">
        <v>2775</v>
      </c>
      <c r="E166">
        <v>0.18</v>
      </c>
      <c r="F166">
        <v>9</v>
      </c>
      <c r="G166">
        <v>1421502</v>
      </c>
      <c r="H166">
        <v>96868343</v>
      </c>
      <c r="I166">
        <v>105840</v>
      </c>
      <c r="J166">
        <v>207088</v>
      </c>
      <c r="K166">
        <v>0</v>
      </c>
      <c r="L166">
        <v>178565</v>
      </c>
      <c r="M166">
        <v>213276</v>
      </c>
      <c r="N166">
        <v>9616369</v>
      </c>
      <c r="O166">
        <v>12183</v>
      </c>
      <c r="P166">
        <v>22113</v>
      </c>
      <c r="Q166">
        <v>0</v>
      </c>
      <c r="R166">
        <v>17393</v>
      </c>
      <c r="S166" t="s">
        <v>2776</v>
      </c>
      <c r="T166" s="5">
        <v>3.0999999999999999E-3</v>
      </c>
      <c r="U166" t="s">
        <v>2777</v>
      </c>
      <c r="V166" s="5">
        <v>3.3999999999999998E-3</v>
      </c>
      <c r="W166" t="s">
        <v>2778</v>
      </c>
      <c r="X166" s="5">
        <v>1E-3</v>
      </c>
      <c r="Y166" t="s">
        <v>2777</v>
      </c>
      <c r="Z166" s="5">
        <v>1.1999999999999999E-3</v>
      </c>
      <c r="AA166" t="s">
        <v>2779</v>
      </c>
      <c r="AB166" s="5">
        <v>2.0999999999999999E-3</v>
      </c>
      <c r="AC166" t="s">
        <v>2777</v>
      </c>
      <c r="AD166" t="s">
        <v>2828</v>
      </c>
    </row>
    <row r="167" spans="1:30" hidden="1" x14ac:dyDescent="0.55000000000000004">
      <c r="A167">
        <v>3001060547</v>
      </c>
      <c r="B167">
        <v>9</v>
      </c>
      <c r="C167">
        <v>384007</v>
      </c>
      <c r="D167" t="s">
        <v>2775</v>
      </c>
      <c r="E167">
        <v>0.18</v>
      </c>
      <c r="F167">
        <v>9</v>
      </c>
      <c r="G167">
        <v>3872944</v>
      </c>
      <c r="H167">
        <v>94420740</v>
      </c>
      <c r="I167">
        <v>297086</v>
      </c>
      <c r="J167">
        <v>354272</v>
      </c>
      <c r="K167">
        <v>0</v>
      </c>
      <c r="L167">
        <v>208445</v>
      </c>
      <c r="M167">
        <v>437737</v>
      </c>
      <c r="N167">
        <v>9392042</v>
      </c>
      <c r="O167">
        <v>21954</v>
      </c>
      <c r="P167">
        <v>24135</v>
      </c>
      <c r="Q167">
        <v>0</v>
      </c>
      <c r="R167">
        <v>15424</v>
      </c>
      <c r="S167" t="s">
        <v>2776</v>
      </c>
      <c r="T167" s="5">
        <v>2.2000000000000001E-3</v>
      </c>
      <c r="U167" t="s">
        <v>2777</v>
      </c>
      <c r="V167" s="5">
        <v>4.5999999999999999E-3</v>
      </c>
      <c r="W167" t="s">
        <v>2778</v>
      </c>
      <c r="X167" s="5">
        <v>3.0000000000000001E-3</v>
      </c>
      <c r="Y167" t="s">
        <v>2777</v>
      </c>
      <c r="Z167" s="5">
        <v>2.2000000000000001E-3</v>
      </c>
      <c r="AA167" t="s">
        <v>2779</v>
      </c>
      <c r="AB167" s="5">
        <v>3.5999999999999999E-3</v>
      </c>
      <c r="AC167" t="s">
        <v>2777</v>
      </c>
      <c r="AD167" t="s">
        <v>2798</v>
      </c>
    </row>
    <row r="168" spans="1:30" hidden="1" x14ac:dyDescent="0.55000000000000004">
      <c r="A168">
        <v>3001067210</v>
      </c>
      <c r="B168">
        <v>5</v>
      </c>
      <c r="C168">
        <v>384007</v>
      </c>
      <c r="D168" t="s">
        <v>2775</v>
      </c>
      <c r="E168">
        <v>0.18</v>
      </c>
      <c r="F168">
        <v>9</v>
      </c>
      <c r="G168">
        <v>2959714</v>
      </c>
      <c r="H168">
        <v>95333679</v>
      </c>
      <c r="I168">
        <v>274898</v>
      </c>
      <c r="J168">
        <v>327418</v>
      </c>
      <c r="K168">
        <v>0</v>
      </c>
      <c r="L168">
        <v>202841</v>
      </c>
      <c r="M168">
        <v>441901</v>
      </c>
      <c r="N168">
        <v>9385888</v>
      </c>
      <c r="O168">
        <v>20657</v>
      </c>
      <c r="P168">
        <v>28358</v>
      </c>
      <c r="Q168">
        <v>0</v>
      </c>
      <c r="R168">
        <v>15714</v>
      </c>
      <c r="S168" t="s">
        <v>2776</v>
      </c>
      <c r="T168" s="5">
        <v>1.6999999999999999E-3</v>
      </c>
      <c r="U168" t="s">
        <v>2777</v>
      </c>
      <c r="V168" s="5">
        <v>4.8999999999999998E-3</v>
      </c>
      <c r="W168" t="s">
        <v>2778</v>
      </c>
      <c r="X168" s="5">
        <v>2.7000000000000001E-3</v>
      </c>
      <c r="Y168" t="s">
        <v>2777</v>
      </c>
      <c r="Z168" s="5">
        <v>2.0999999999999999E-3</v>
      </c>
      <c r="AA168" t="s">
        <v>2779</v>
      </c>
      <c r="AB168" s="5">
        <v>3.3E-3</v>
      </c>
      <c r="AC168" t="s">
        <v>2777</v>
      </c>
      <c r="AD168" t="s">
        <v>2833</v>
      </c>
    </row>
    <row r="169" spans="1:30" x14ac:dyDescent="0.55000000000000004">
      <c r="A169">
        <v>3001168957</v>
      </c>
      <c r="B169">
        <v>17</v>
      </c>
      <c r="C169">
        <v>384008</v>
      </c>
      <c r="D169" t="s">
        <v>2775</v>
      </c>
      <c r="E169">
        <v>0.18</v>
      </c>
      <c r="F169">
        <v>9</v>
      </c>
      <c r="G169">
        <v>3387851</v>
      </c>
      <c r="H169">
        <v>94906038</v>
      </c>
      <c r="I169">
        <v>243954</v>
      </c>
      <c r="J169">
        <v>335538</v>
      </c>
      <c r="K169">
        <v>0</v>
      </c>
      <c r="L169">
        <v>211272</v>
      </c>
      <c r="M169">
        <v>495731</v>
      </c>
      <c r="N169">
        <v>9333896</v>
      </c>
      <c r="O169">
        <v>30308</v>
      </c>
      <c r="P169">
        <v>31384</v>
      </c>
      <c r="Q169">
        <v>0</v>
      </c>
      <c r="R169">
        <v>14424</v>
      </c>
      <c r="S169" t="s">
        <v>2776</v>
      </c>
      <c r="T169" s="5">
        <v>1.5E-3</v>
      </c>
      <c r="U169" t="s">
        <v>2777</v>
      </c>
      <c r="V169" s="5">
        <v>6.1999999999999998E-3</v>
      </c>
      <c r="W169" t="s">
        <v>2778</v>
      </c>
      <c r="X169" s="5">
        <v>2.3999999999999998E-3</v>
      </c>
      <c r="Y169" t="s">
        <v>2777</v>
      </c>
      <c r="Z169" s="5">
        <v>3.0000000000000001E-3</v>
      </c>
      <c r="AA169" t="s">
        <v>2779</v>
      </c>
      <c r="AB169" s="5">
        <v>3.3999999999999998E-3</v>
      </c>
      <c r="AC169" t="s">
        <v>2777</v>
      </c>
      <c r="AD169" t="s">
        <v>2834</v>
      </c>
    </row>
    <row r="170" spans="1:30" hidden="1" x14ac:dyDescent="0.55000000000000004">
      <c r="A170">
        <v>3001235778</v>
      </c>
      <c r="B170">
        <v>13</v>
      </c>
      <c r="C170">
        <v>384007</v>
      </c>
      <c r="D170" t="s">
        <v>2775</v>
      </c>
      <c r="E170">
        <v>0.18</v>
      </c>
      <c r="F170">
        <v>9</v>
      </c>
      <c r="G170">
        <v>4503904</v>
      </c>
      <c r="H170">
        <v>93791915</v>
      </c>
      <c r="I170">
        <v>491901</v>
      </c>
      <c r="J170">
        <v>467205</v>
      </c>
      <c r="K170">
        <v>0</v>
      </c>
      <c r="L170">
        <v>212824</v>
      </c>
      <c r="M170">
        <v>469613</v>
      </c>
      <c r="N170">
        <v>9358109</v>
      </c>
      <c r="O170">
        <v>12190</v>
      </c>
      <c r="P170">
        <v>25974</v>
      </c>
      <c r="Q170">
        <v>0</v>
      </c>
      <c r="R170">
        <v>14808</v>
      </c>
      <c r="S170" t="s">
        <v>2776</v>
      </c>
      <c r="T170" s="5">
        <v>1E-3</v>
      </c>
      <c r="U170" t="s">
        <v>2777</v>
      </c>
      <c r="V170" s="5">
        <v>3.8E-3</v>
      </c>
      <c r="W170" t="s">
        <v>2778</v>
      </c>
      <c r="X170" s="5">
        <v>5.9999999999999995E-4</v>
      </c>
      <c r="Y170" t="s">
        <v>2777</v>
      </c>
      <c r="Z170" s="5">
        <v>1.1999999999999999E-3</v>
      </c>
      <c r="AA170" t="s">
        <v>2779</v>
      </c>
      <c r="AB170" s="5">
        <v>2.9999999999999997E-4</v>
      </c>
      <c r="AC170" t="s">
        <v>2777</v>
      </c>
      <c r="AD170" t="s">
        <v>2853</v>
      </c>
    </row>
    <row r="171" spans="1:30" hidden="1" x14ac:dyDescent="0.55000000000000004">
      <c r="A171">
        <v>3001251442</v>
      </c>
      <c r="B171">
        <v>3</v>
      </c>
      <c r="C171">
        <v>384007</v>
      </c>
      <c r="D171" t="s">
        <v>2775</v>
      </c>
      <c r="E171">
        <v>0.18</v>
      </c>
      <c r="F171">
        <v>9</v>
      </c>
      <c r="G171">
        <v>4177351</v>
      </c>
      <c r="H171">
        <v>94114242</v>
      </c>
      <c r="I171">
        <v>314237</v>
      </c>
      <c r="J171">
        <v>412259</v>
      </c>
      <c r="K171">
        <v>0</v>
      </c>
      <c r="L171">
        <v>244050</v>
      </c>
      <c r="M171">
        <v>475021</v>
      </c>
      <c r="N171">
        <v>9354899</v>
      </c>
      <c r="O171">
        <v>23228</v>
      </c>
      <c r="P171">
        <v>27250</v>
      </c>
      <c r="Q171">
        <v>0</v>
      </c>
      <c r="R171">
        <v>19991</v>
      </c>
      <c r="S171" t="s">
        <v>2776</v>
      </c>
      <c r="T171" s="5">
        <v>3.0000000000000001E-3</v>
      </c>
      <c r="U171" t="s">
        <v>2777</v>
      </c>
      <c r="V171" s="5">
        <v>5.1000000000000004E-3</v>
      </c>
      <c r="W171" t="s">
        <v>2778</v>
      </c>
      <c r="X171" s="5">
        <v>3.0999999999999999E-3</v>
      </c>
      <c r="Y171" t="s">
        <v>2777</v>
      </c>
      <c r="Z171" s="5">
        <v>2.3E-3</v>
      </c>
      <c r="AA171" t="s">
        <v>2779</v>
      </c>
      <c r="AB171" s="5">
        <v>4.1000000000000003E-3</v>
      </c>
      <c r="AC171" t="s">
        <v>2777</v>
      </c>
      <c r="AD171" t="s">
        <v>2831</v>
      </c>
    </row>
    <row r="172" spans="1:30" hidden="1" x14ac:dyDescent="0.55000000000000004">
      <c r="A172">
        <v>3300426826</v>
      </c>
      <c r="B172">
        <v>8</v>
      </c>
      <c r="C172">
        <v>422407</v>
      </c>
      <c r="D172" t="s">
        <v>2775</v>
      </c>
      <c r="E172">
        <v>0.18</v>
      </c>
      <c r="F172">
        <v>10</v>
      </c>
      <c r="G172">
        <v>4402072</v>
      </c>
      <c r="H172">
        <v>103717074</v>
      </c>
      <c r="I172">
        <v>233078</v>
      </c>
      <c r="J172">
        <v>389619</v>
      </c>
      <c r="K172">
        <v>0</v>
      </c>
      <c r="L172">
        <v>248902</v>
      </c>
      <c r="M172">
        <v>517468</v>
      </c>
      <c r="N172">
        <v>9312619</v>
      </c>
      <c r="O172">
        <v>18171</v>
      </c>
      <c r="P172">
        <v>30489</v>
      </c>
      <c r="Q172">
        <v>0</v>
      </c>
      <c r="R172">
        <v>12365</v>
      </c>
      <c r="S172" t="s">
        <v>2776</v>
      </c>
      <c r="T172" s="5">
        <v>1.6999999999999999E-3</v>
      </c>
      <c r="U172" t="s">
        <v>2777</v>
      </c>
      <c r="V172" s="5">
        <v>4.8999999999999998E-3</v>
      </c>
      <c r="W172" t="s">
        <v>2778</v>
      </c>
      <c r="X172" s="5">
        <v>2.0999999999999999E-3</v>
      </c>
      <c r="Y172" t="s">
        <v>2777</v>
      </c>
      <c r="Z172" s="5">
        <v>1.8E-3</v>
      </c>
      <c r="AA172" t="s">
        <v>2779</v>
      </c>
      <c r="AB172" s="5">
        <v>3.5999999999999999E-3</v>
      </c>
      <c r="AC172" t="s">
        <v>2777</v>
      </c>
      <c r="AD172" t="s">
        <v>2834</v>
      </c>
    </row>
    <row r="173" spans="1:30" hidden="1" x14ac:dyDescent="0.55000000000000004">
      <c r="A173">
        <v>3300544517</v>
      </c>
      <c r="B173">
        <v>11</v>
      </c>
      <c r="C173">
        <v>422407</v>
      </c>
      <c r="D173" t="s">
        <v>2775</v>
      </c>
      <c r="E173">
        <v>0.18</v>
      </c>
      <c r="F173">
        <v>10</v>
      </c>
      <c r="G173">
        <v>4028398</v>
      </c>
      <c r="H173">
        <v>104087773</v>
      </c>
      <c r="I173">
        <v>359771</v>
      </c>
      <c r="J173">
        <v>420766</v>
      </c>
      <c r="K173">
        <v>0</v>
      </c>
      <c r="L173">
        <v>232557</v>
      </c>
      <c r="M173">
        <v>498901</v>
      </c>
      <c r="N173">
        <v>9330780</v>
      </c>
      <c r="O173">
        <v>19458</v>
      </c>
      <c r="P173">
        <v>33614</v>
      </c>
      <c r="Q173">
        <v>0</v>
      </c>
      <c r="R173">
        <v>13442</v>
      </c>
      <c r="S173" t="s">
        <v>2776</v>
      </c>
      <c r="T173" s="5">
        <v>3.2000000000000002E-3</v>
      </c>
      <c r="U173" t="s">
        <v>2777</v>
      </c>
      <c r="V173" s="5">
        <v>5.3E-3</v>
      </c>
      <c r="W173" t="s">
        <v>2778</v>
      </c>
      <c r="X173" s="5">
        <v>3.3E-3</v>
      </c>
      <c r="Y173" t="s">
        <v>2777</v>
      </c>
      <c r="Z173" s="5">
        <v>1.9E-3</v>
      </c>
      <c r="AA173" t="s">
        <v>2779</v>
      </c>
      <c r="AB173" s="5">
        <v>3.8E-3</v>
      </c>
      <c r="AC173" t="s">
        <v>2777</v>
      </c>
      <c r="AD173" t="s">
        <v>2843</v>
      </c>
    </row>
    <row r="174" spans="1:30" hidden="1" x14ac:dyDescent="0.55000000000000004">
      <c r="A174">
        <v>3300590176</v>
      </c>
      <c r="B174">
        <v>2</v>
      </c>
      <c r="C174">
        <v>422407</v>
      </c>
      <c r="D174" t="s">
        <v>2775</v>
      </c>
      <c r="E174">
        <v>0.18</v>
      </c>
      <c r="F174">
        <v>10</v>
      </c>
      <c r="G174">
        <v>3758899</v>
      </c>
      <c r="H174">
        <v>104358891</v>
      </c>
      <c r="I174">
        <v>334387</v>
      </c>
      <c r="J174">
        <v>358892</v>
      </c>
      <c r="K174">
        <v>0</v>
      </c>
      <c r="L174">
        <v>205165</v>
      </c>
      <c r="M174">
        <v>458534</v>
      </c>
      <c r="N174">
        <v>9369421</v>
      </c>
      <c r="O174">
        <v>11311</v>
      </c>
      <c r="P174">
        <v>18791</v>
      </c>
      <c r="Q174">
        <v>0</v>
      </c>
      <c r="R174">
        <v>10724</v>
      </c>
      <c r="S174" t="s">
        <v>2776</v>
      </c>
      <c r="T174" s="5">
        <v>2.3999999999999998E-3</v>
      </c>
      <c r="U174" t="s">
        <v>2777</v>
      </c>
      <c r="V174" s="5">
        <v>3.0000000000000001E-3</v>
      </c>
      <c r="W174" t="s">
        <v>2778</v>
      </c>
      <c r="X174" s="5">
        <v>3.0000000000000001E-3</v>
      </c>
      <c r="Y174" t="s">
        <v>2777</v>
      </c>
      <c r="Z174" s="5">
        <v>1.1000000000000001E-3</v>
      </c>
      <c r="AA174" t="s">
        <v>2779</v>
      </c>
      <c r="AB174" s="5">
        <v>3.3E-3</v>
      </c>
      <c r="AC174" t="s">
        <v>2777</v>
      </c>
      <c r="AD174" t="s">
        <v>2815</v>
      </c>
    </row>
    <row r="175" spans="1:30" hidden="1" x14ac:dyDescent="0.55000000000000004">
      <c r="A175">
        <v>3300604289</v>
      </c>
      <c r="B175">
        <v>6</v>
      </c>
      <c r="C175">
        <v>422407</v>
      </c>
      <c r="D175" t="s">
        <v>2775</v>
      </c>
      <c r="E175">
        <v>0.18</v>
      </c>
      <c r="F175">
        <v>10</v>
      </c>
      <c r="G175">
        <v>4607471</v>
      </c>
      <c r="H175">
        <v>103515666</v>
      </c>
      <c r="I175">
        <v>264809</v>
      </c>
      <c r="J175">
        <v>379142</v>
      </c>
      <c r="K175">
        <v>0</v>
      </c>
      <c r="L175">
        <v>226384</v>
      </c>
      <c r="M175">
        <v>505284</v>
      </c>
      <c r="N175">
        <v>9322545</v>
      </c>
      <c r="O175">
        <v>9697</v>
      </c>
      <c r="P175">
        <v>26938</v>
      </c>
      <c r="Q175">
        <v>0</v>
      </c>
      <c r="R175">
        <v>14958</v>
      </c>
      <c r="S175" t="s">
        <v>2776</v>
      </c>
      <c r="T175" s="5">
        <v>1.9E-3</v>
      </c>
      <c r="U175" t="s">
        <v>2777</v>
      </c>
      <c r="V175" s="5">
        <v>3.7000000000000002E-3</v>
      </c>
      <c r="W175" t="s">
        <v>2778</v>
      </c>
      <c r="X175" s="5">
        <v>2.3999999999999998E-3</v>
      </c>
      <c r="Y175" t="s">
        <v>2777</v>
      </c>
      <c r="Z175" s="5">
        <v>8.9999999999999998E-4</v>
      </c>
      <c r="AA175" t="s">
        <v>2779</v>
      </c>
      <c r="AB175" s="5">
        <v>3.5000000000000001E-3</v>
      </c>
      <c r="AC175" t="s">
        <v>2777</v>
      </c>
      <c r="AD175" t="s">
        <v>2831</v>
      </c>
    </row>
    <row r="176" spans="1:30" hidden="1" x14ac:dyDescent="0.55000000000000004">
      <c r="A176">
        <v>3300702292</v>
      </c>
      <c r="B176">
        <v>4</v>
      </c>
      <c r="C176">
        <v>422407</v>
      </c>
      <c r="D176" t="s">
        <v>2775</v>
      </c>
      <c r="E176">
        <v>0.18</v>
      </c>
      <c r="F176">
        <v>10</v>
      </c>
      <c r="G176">
        <v>1970418</v>
      </c>
      <c r="H176">
        <v>106152408</v>
      </c>
      <c r="I176">
        <v>213999</v>
      </c>
      <c r="J176">
        <v>276939</v>
      </c>
      <c r="K176">
        <v>0</v>
      </c>
      <c r="L176">
        <v>180323</v>
      </c>
      <c r="M176">
        <v>485665</v>
      </c>
      <c r="N176">
        <v>9344138</v>
      </c>
      <c r="O176">
        <v>12933</v>
      </c>
      <c r="P176">
        <v>26356</v>
      </c>
      <c r="Q176">
        <v>0</v>
      </c>
      <c r="R176">
        <v>12440</v>
      </c>
      <c r="S176" t="s">
        <v>2776</v>
      </c>
      <c r="T176" s="5">
        <v>5.0000000000000001E-4</v>
      </c>
      <c r="U176" t="s">
        <v>2777</v>
      </c>
      <c r="V176" s="5">
        <v>3.8999999999999998E-3</v>
      </c>
      <c r="W176" t="s">
        <v>2778</v>
      </c>
      <c r="X176" s="5">
        <v>1.9E-3</v>
      </c>
      <c r="Y176" t="s">
        <v>2777</v>
      </c>
      <c r="Z176" s="5">
        <v>1.2999999999999999E-3</v>
      </c>
      <c r="AA176" t="s">
        <v>2779</v>
      </c>
      <c r="AB176" s="5">
        <v>2.5000000000000001E-3</v>
      </c>
      <c r="AC176" t="s">
        <v>2777</v>
      </c>
      <c r="AD176" t="s">
        <v>2853</v>
      </c>
    </row>
    <row r="177" spans="1:30" hidden="1" x14ac:dyDescent="0.55000000000000004">
      <c r="A177">
        <v>3300736273</v>
      </c>
      <c r="B177">
        <v>1</v>
      </c>
      <c r="C177">
        <v>422407</v>
      </c>
      <c r="D177" t="s">
        <v>2775</v>
      </c>
      <c r="E177">
        <v>0.18</v>
      </c>
      <c r="F177">
        <v>10</v>
      </c>
      <c r="G177">
        <v>4459412</v>
      </c>
      <c r="H177">
        <v>103663869</v>
      </c>
      <c r="I177">
        <v>251653</v>
      </c>
      <c r="J177">
        <v>336813</v>
      </c>
      <c r="K177">
        <v>0</v>
      </c>
      <c r="L177">
        <v>207591</v>
      </c>
      <c r="M177">
        <v>506810</v>
      </c>
      <c r="N177">
        <v>9323194</v>
      </c>
      <c r="O177">
        <v>13638</v>
      </c>
      <c r="P177">
        <v>28480</v>
      </c>
      <c r="Q177">
        <v>0</v>
      </c>
      <c r="R177">
        <v>14827</v>
      </c>
      <c r="S177" t="s">
        <v>2776</v>
      </c>
      <c r="T177" s="5">
        <v>1.4E-3</v>
      </c>
      <c r="U177" t="s">
        <v>2777</v>
      </c>
      <c r="V177" s="5">
        <v>4.1999999999999997E-3</v>
      </c>
      <c r="W177" t="s">
        <v>2778</v>
      </c>
      <c r="X177" s="5">
        <v>2.3E-3</v>
      </c>
      <c r="Y177" t="s">
        <v>2777</v>
      </c>
      <c r="Z177" s="5">
        <v>1.2999999999999999E-3</v>
      </c>
      <c r="AA177" t="s">
        <v>2779</v>
      </c>
      <c r="AB177" s="5">
        <v>3.0999999999999999E-3</v>
      </c>
      <c r="AC177" t="s">
        <v>2777</v>
      </c>
      <c r="AD177" t="s">
        <v>2833</v>
      </c>
    </row>
    <row r="178" spans="1:30" hidden="1" x14ac:dyDescent="0.55000000000000004">
      <c r="A178">
        <v>3300755463</v>
      </c>
      <c r="B178">
        <v>7</v>
      </c>
      <c r="C178">
        <v>422407</v>
      </c>
      <c r="D178" t="s">
        <v>2775</v>
      </c>
      <c r="E178">
        <v>0.18</v>
      </c>
      <c r="F178">
        <v>10</v>
      </c>
      <c r="G178">
        <v>4522374</v>
      </c>
      <c r="H178">
        <v>103596265</v>
      </c>
      <c r="I178">
        <v>265608</v>
      </c>
      <c r="J178">
        <v>370065</v>
      </c>
      <c r="K178">
        <v>0</v>
      </c>
      <c r="L178">
        <v>211282</v>
      </c>
      <c r="M178">
        <v>508083</v>
      </c>
      <c r="N178">
        <v>9319890</v>
      </c>
      <c r="O178">
        <v>9844</v>
      </c>
      <c r="P178">
        <v>26231</v>
      </c>
      <c r="Q178">
        <v>0</v>
      </c>
      <c r="R178">
        <v>13759</v>
      </c>
      <c r="S178" t="s">
        <v>2776</v>
      </c>
      <c r="T178" s="5">
        <v>1.9E-3</v>
      </c>
      <c r="U178" t="s">
        <v>2777</v>
      </c>
      <c r="V178" s="5">
        <v>3.5999999999999999E-3</v>
      </c>
      <c r="W178" t="s">
        <v>2778</v>
      </c>
      <c r="X178" s="5">
        <v>2.3999999999999998E-3</v>
      </c>
      <c r="Y178" t="s">
        <v>2777</v>
      </c>
      <c r="Z178" s="5">
        <v>1E-3</v>
      </c>
      <c r="AA178" t="s">
        <v>2779</v>
      </c>
      <c r="AB178" s="5">
        <v>3.3999999999999998E-3</v>
      </c>
      <c r="AC178" t="s">
        <v>2777</v>
      </c>
      <c r="AD178" t="s">
        <v>2853</v>
      </c>
    </row>
    <row r="179" spans="1:30" hidden="1" x14ac:dyDescent="0.55000000000000004">
      <c r="A179">
        <v>3300804156</v>
      </c>
      <c r="B179">
        <v>14</v>
      </c>
      <c r="C179">
        <v>422407</v>
      </c>
      <c r="D179" t="s">
        <v>2775</v>
      </c>
      <c r="E179">
        <v>0.18</v>
      </c>
      <c r="F179">
        <v>10</v>
      </c>
      <c r="G179">
        <v>4437303</v>
      </c>
      <c r="H179">
        <v>103684944</v>
      </c>
      <c r="I179">
        <v>367990</v>
      </c>
      <c r="J179">
        <v>393855</v>
      </c>
      <c r="K179">
        <v>0</v>
      </c>
      <c r="L179">
        <v>212643</v>
      </c>
      <c r="M179">
        <v>501588</v>
      </c>
      <c r="N179">
        <v>9326084</v>
      </c>
      <c r="O179">
        <v>27237</v>
      </c>
      <c r="P179">
        <v>22456</v>
      </c>
      <c r="Q179">
        <v>0</v>
      </c>
      <c r="R179">
        <v>10980</v>
      </c>
      <c r="S179" t="s">
        <v>2776</v>
      </c>
      <c r="T179" s="5">
        <v>3.0000000000000001E-3</v>
      </c>
      <c r="U179" t="s">
        <v>2777</v>
      </c>
      <c r="V179" s="5">
        <v>5.0000000000000001E-3</v>
      </c>
      <c r="W179" t="s">
        <v>2778</v>
      </c>
      <c r="X179" s="5">
        <v>3.3999999999999998E-3</v>
      </c>
      <c r="Y179" t="s">
        <v>2777</v>
      </c>
      <c r="Z179" s="5">
        <v>2.7000000000000001E-3</v>
      </c>
      <c r="AA179" t="s">
        <v>2779</v>
      </c>
      <c r="AB179" s="5">
        <v>3.5999999999999999E-3</v>
      </c>
      <c r="AC179" t="s">
        <v>2777</v>
      </c>
      <c r="AD179" t="s">
        <v>2828</v>
      </c>
    </row>
    <row r="180" spans="1:30" hidden="1" x14ac:dyDescent="0.55000000000000004">
      <c r="A180">
        <v>3300816434</v>
      </c>
      <c r="B180">
        <v>15</v>
      </c>
      <c r="C180">
        <v>422407</v>
      </c>
      <c r="D180" t="s">
        <v>2775</v>
      </c>
      <c r="E180">
        <v>0.18</v>
      </c>
      <c r="F180">
        <v>10</v>
      </c>
      <c r="G180">
        <v>4291166</v>
      </c>
      <c r="H180">
        <v>103831467</v>
      </c>
      <c r="I180">
        <v>418777</v>
      </c>
      <c r="J180">
        <v>441034</v>
      </c>
      <c r="K180">
        <v>0</v>
      </c>
      <c r="L180">
        <v>233532</v>
      </c>
      <c r="M180">
        <v>471643</v>
      </c>
      <c r="N180">
        <v>9358017</v>
      </c>
      <c r="O180">
        <v>10409</v>
      </c>
      <c r="P180">
        <v>24993</v>
      </c>
      <c r="Q180">
        <v>0</v>
      </c>
      <c r="R180">
        <v>12718</v>
      </c>
      <c r="S180" t="s">
        <v>2776</v>
      </c>
      <c r="T180" s="5">
        <v>0</v>
      </c>
      <c r="U180" t="s">
        <v>2777</v>
      </c>
      <c r="V180" s="5">
        <v>3.5999999999999999E-3</v>
      </c>
      <c r="W180" t="s">
        <v>2778</v>
      </c>
      <c r="X180" s="5">
        <v>3.8E-3</v>
      </c>
      <c r="Y180" t="s">
        <v>2777</v>
      </c>
      <c r="Z180" s="5">
        <v>1E-3</v>
      </c>
      <c r="AA180" t="s">
        <v>2779</v>
      </c>
      <c r="AB180" s="5">
        <v>1E-4</v>
      </c>
      <c r="AC180" t="s">
        <v>2777</v>
      </c>
      <c r="AD180" t="s">
        <v>2846</v>
      </c>
    </row>
    <row r="181" spans="1:30" hidden="1" x14ac:dyDescent="0.55000000000000004">
      <c r="A181">
        <v>3300834375</v>
      </c>
      <c r="B181">
        <v>16</v>
      </c>
      <c r="C181">
        <v>422408</v>
      </c>
      <c r="D181" t="s">
        <v>2775</v>
      </c>
      <c r="E181">
        <v>0.18</v>
      </c>
      <c r="F181">
        <v>10</v>
      </c>
      <c r="G181">
        <v>4271738</v>
      </c>
      <c r="H181">
        <v>103843572</v>
      </c>
      <c r="I181">
        <v>277504</v>
      </c>
      <c r="J181">
        <v>354275</v>
      </c>
      <c r="K181">
        <v>0</v>
      </c>
      <c r="L181">
        <v>222329</v>
      </c>
      <c r="M181">
        <v>483724</v>
      </c>
      <c r="N181">
        <v>9346389</v>
      </c>
      <c r="O181">
        <v>9288</v>
      </c>
      <c r="P181">
        <v>23549</v>
      </c>
      <c r="Q181">
        <v>0</v>
      </c>
      <c r="R181">
        <v>11851</v>
      </c>
      <c r="S181" t="s">
        <v>2776</v>
      </c>
      <c r="T181" s="5">
        <v>1.8E-3</v>
      </c>
      <c r="U181" t="s">
        <v>2777</v>
      </c>
      <c r="V181" s="5">
        <v>3.3E-3</v>
      </c>
      <c r="W181" t="s">
        <v>2778</v>
      </c>
      <c r="X181" s="5">
        <v>2.5000000000000001E-3</v>
      </c>
      <c r="Y181" t="s">
        <v>2777</v>
      </c>
      <c r="Z181" s="5">
        <v>8.9999999999999998E-4</v>
      </c>
      <c r="AA181" t="s">
        <v>2779</v>
      </c>
      <c r="AB181" s="5">
        <v>3.2000000000000002E-3</v>
      </c>
      <c r="AC181" t="s">
        <v>2777</v>
      </c>
      <c r="AD181" t="s">
        <v>2852</v>
      </c>
    </row>
    <row r="182" spans="1:30" hidden="1" x14ac:dyDescent="0.55000000000000004">
      <c r="A182">
        <v>3300910546</v>
      </c>
      <c r="B182">
        <v>10</v>
      </c>
      <c r="C182">
        <v>422407</v>
      </c>
      <c r="D182" t="s">
        <v>2775</v>
      </c>
      <c r="E182">
        <v>0.18</v>
      </c>
      <c r="F182">
        <v>10</v>
      </c>
      <c r="G182">
        <v>4537281</v>
      </c>
      <c r="H182">
        <v>103588242</v>
      </c>
      <c r="I182">
        <v>255761</v>
      </c>
      <c r="J182">
        <v>387937</v>
      </c>
      <c r="K182">
        <v>0</v>
      </c>
      <c r="L182">
        <v>225612</v>
      </c>
      <c r="M182">
        <v>499294</v>
      </c>
      <c r="N182">
        <v>9330387</v>
      </c>
      <c r="O182">
        <v>12782</v>
      </c>
      <c r="P182">
        <v>29657</v>
      </c>
      <c r="Q182">
        <v>0</v>
      </c>
      <c r="R182">
        <v>14694</v>
      </c>
      <c r="S182" t="s">
        <v>2776</v>
      </c>
      <c r="T182" s="5">
        <v>1.9E-3</v>
      </c>
      <c r="U182" t="s">
        <v>2777</v>
      </c>
      <c r="V182" s="5">
        <v>4.3E-3</v>
      </c>
      <c r="W182" t="s">
        <v>2778</v>
      </c>
      <c r="X182" s="5">
        <v>2.3E-3</v>
      </c>
      <c r="Y182" t="s">
        <v>2777</v>
      </c>
      <c r="Z182" s="5">
        <v>1.2999999999999999E-3</v>
      </c>
      <c r="AA182" t="s">
        <v>2779</v>
      </c>
      <c r="AB182" s="5">
        <v>3.5000000000000001E-3</v>
      </c>
      <c r="AC182" t="s">
        <v>2777</v>
      </c>
      <c r="AD182" t="s">
        <v>2799</v>
      </c>
    </row>
    <row r="183" spans="1:30" hidden="1" x14ac:dyDescent="0.55000000000000004">
      <c r="A183">
        <v>3300948399</v>
      </c>
      <c r="B183">
        <v>12</v>
      </c>
      <c r="C183">
        <v>422407</v>
      </c>
      <c r="D183" t="s">
        <v>2775</v>
      </c>
      <c r="E183">
        <v>0.18</v>
      </c>
      <c r="F183">
        <v>10</v>
      </c>
      <c r="G183">
        <v>1677191</v>
      </c>
      <c r="H183">
        <v>106442441</v>
      </c>
      <c r="I183">
        <v>119334</v>
      </c>
      <c r="J183">
        <v>224119</v>
      </c>
      <c r="K183">
        <v>0</v>
      </c>
      <c r="L183">
        <v>190555</v>
      </c>
      <c r="M183">
        <v>255686</v>
      </c>
      <c r="N183">
        <v>9574098</v>
      </c>
      <c r="O183">
        <v>13494</v>
      </c>
      <c r="P183">
        <v>17031</v>
      </c>
      <c r="Q183">
        <v>0</v>
      </c>
      <c r="R183">
        <v>11990</v>
      </c>
      <c r="S183" t="s">
        <v>2776</v>
      </c>
      <c r="T183" s="5">
        <v>3.0999999999999999E-3</v>
      </c>
      <c r="U183" t="s">
        <v>2777</v>
      </c>
      <c r="V183" s="5">
        <v>3.0999999999999999E-3</v>
      </c>
      <c r="W183" t="s">
        <v>2778</v>
      </c>
      <c r="X183" s="5">
        <v>1.1000000000000001E-3</v>
      </c>
      <c r="Y183" t="s">
        <v>2777</v>
      </c>
      <c r="Z183" s="5">
        <v>1.2999999999999999E-3</v>
      </c>
      <c r="AA183" t="s">
        <v>2779</v>
      </c>
      <c r="AB183" s="5">
        <v>2E-3</v>
      </c>
      <c r="AC183" t="s">
        <v>2777</v>
      </c>
      <c r="AD183" t="s">
        <v>2840</v>
      </c>
    </row>
    <row r="184" spans="1:30" hidden="1" x14ac:dyDescent="0.55000000000000004">
      <c r="A184">
        <v>3301062094</v>
      </c>
      <c r="B184">
        <v>9</v>
      </c>
      <c r="C184">
        <v>422407</v>
      </c>
      <c r="D184" t="s">
        <v>2775</v>
      </c>
      <c r="E184">
        <v>0.18</v>
      </c>
      <c r="F184">
        <v>10</v>
      </c>
      <c r="G184">
        <v>4272901</v>
      </c>
      <c r="H184">
        <v>103850639</v>
      </c>
      <c r="I184">
        <v>299014</v>
      </c>
      <c r="J184">
        <v>367155</v>
      </c>
      <c r="K184">
        <v>0</v>
      </c>
      <c r="L184">
        <v>220106</v>
      </c>
      <c r="M184">
        <v>399954</v>
      </c>
      <c r="N184">
        <v>9429899</v>
      </c>
      <c r="O184">
        <v>1928</v>
      </c>
      <c r="P184">
        <v>12883</v>
      </c>
      <c r="Q184">
        <v>0</v>
      </c>
      <c r="R184">
        <v>11661</v>
      </c>
      <c r="S184" t="s">
        <v>2776</v>
      </c>
      <c r="T184" s="5">
        <v>2.0999999999999999E-3</v>
      </c>
      <c r="U184" t="s">
        <v>2777</v>
      </c>
      <c r="V184" s="5">
        <v>1.5E-3</v>
      </c>
      <c r="W184" t="s">
        <v>2778</v>
      </c>
      <c r="X184" s="5">
        <v>2.7000000000000001E-3</v>
      </c>
      <c r="Y184" t="s">
        <v>2777</v>
      </c>
      <c r="Z184" s="5">
        <v>1E-4</v>
      </c>
      <c r="AA184" t="s">
        <v>2779</v>
      </c>
      <c r="AB184" s="5">
        <v>3.3E-3</v>
      </c>
      <c r="AC184" t="s">
        <v>2777</v>
      </c>
      <c r="AD184" t="s">
        <v>2810</v>
      </c>
    </row>
    <row r="185" spans="1:30" hidden="1" x14ac:dyDescent="0.55000000000000004">
      <c r="A185">
        <v>3301069159</v>
      </c>
      <c r="B185">
        <v>5</v>
      </c>
      <c r="C185">
        <v>422407</v>
      </c>
      <c r="D185" t="s">
        <v>2775</v>
      </c>
      <c r="E185">
        <v>0.18</v>
      </c>
      <c r="F185">
        <v>10</v>
      </c>
      <c r="G185">
        <v>3432972</v>
      </c>
      <c r="H185">
        <v>104690518</v>
      </c>
      <c r="I185">
        <v>285642</v>
      </c>
      <c r="J185">
        <v>352098</v>
      </c>
      <c r="K185">
        <v>0</v>
      </c>
      <c r="L185">
        <v>217096</v>
      </c>
      <c r="M185">
        <v>473255</v>
      </c>
      <c r="N185">
        <v>9356839</v>
      </c>
      <c r="O185">
        <v>10744</v>
      </c>
      <c r="P185">
        <v>24680</v>
      </c>
      <c r="Q185">
        <v>0</v>
      </c>
      <c r="R185">
        <v>14255</v>
      </c>
      <c r="S185" t="s">
        <v>2776</v>
      </c>
      <c r="T185" s="5">
        <v>1.9E-3</v>
      </c>
      <c r="U185" t="s">
        <v>2777</v>
      </c>
      <c r="V185" s="5">
        <v>3.5999999999999999E-3</v>
      </c>
      <c r="W185" t="s">
        <v>2778</v>
      </c>
      <c r="X185" s="5">
        <v>2.5999999999999999E-3</v>
      </c>
      <c r="Y185" t="s">
        <v>2777</v>
      </c>
      <c r="Z185" s="5">
        <v>1E-3</v>
      </c>
      <c r="AA185" t="s">
        <v>2779</v>
      </c>
      <c r="AB185" s="5">
        <v>3.2000000000000002E-3</v>
      </c>
      <c r="AC185" t="s">
        <v>2777</v>
      </c>
      <c r="AD185" t="s">
        <v>2846</v>
      </c>
    </row>
    <row r="186" spans="1:30" x14ac:dyDescent="0.55000000000000004">
      <c r="A186">
        <v>3301170929</v>
      </c>
      <c r="B186">
        <v>17</v>
      </c>
      <c r="C186">
        <v>422408</v>
      </c>
      <c r="D186" t="s">
        <v>2775</v>
      </c>
      <c r="E186">
        <v>0.18</v>
      </c>
      <c r="F186">
        <v>10</v>
      </c>
      <c r="G186">
        <v>3888275</v>
      </c>
      <c r="H186">
        <v>104233333</v>
      </c>
      <c r="I186">
        <v>259518</v>
      </c>
      <c r="J186">
        <v>364783</v>
      </c>
      <c r="K186">
        <v>0</v>
      </c>
      <c r="L186">
        <v>225389</v>
      </c>
      <c r="M186">
        <v>500421</v>
      </c>
      <c r="N186">
        <v>9327295</v>
      </c>
      <c r="O186">
        <v>15564</v>
      </c>
      <c r="P186">
        <v>29245</v>
      </c>
      <c r="Q186">
        <v>0</v>
      </c>
      <c r="R186">
        <v>14117</v>
      </c>
      <c r="S186" t="s">
        <v>2776</v>
      </c>
      <c r="T186" s="5">
        <v>1.8E-3</v>
      </c>
      <c r="U186" t="s">
        <v>2777</v>
      </c>
      <c r="V186" s="5">
        <v>4.4999999999999997E-3</v>
      </c>
      <c r="W186" t="s">
        <v>2778</v>
      </c>
      <c r="X186" s="5">
        <v>2.3999999999999998E-3</v>
      </c>
      <c r="Y186" t="s">
        <v>2777</v>
      </c>
      <c r="Z186" s="5">
        <v>1.5E-3</v>
      </c>
      <c r="AA186" t="s">
        <v>2779</v>
      </c>
      <c r="AB186" s="5">
        <v>3.3E-3</v>
      </c>
      <c r="AC186" t="s">
        <v>2777</v>
      </c>
      <c r="AD186" t="s">
        <v>2808</v>
      </c>
    </row>
    <row r="187" spans="1:30" hidden="1" x14ac:dyDescent="0.55000000000000004">
      <c r="A187">
        <v>3301237319</v>
      </c>
      <c r="B187">
        <v>13</v>
      </c>
      <c r="C187">
        <v>422407</v>
      </c>
      <c r="D187" t="s">
        <v>2775</v>
      </c>
      <c r="E187">
        <v>0.18</v>
      </c>
      <c r="F187">
        <v>10</v>
      </c>
      <c r="G187">
        <v>4982849</v>
      </c>
      <c r="H187">
        <v>103142917</v>
      </c>
      <c r="I187">
        <v>501284</v>
      </c>
      <c r="J187">
        <v>492739</v>
      </c>
      <c r="K187">
        <v>0</v>
      </c>
      <c r="L187">
        <v>227473</v>
      </c>
      <c r="M187">
        <v>478942</v>
      </c>
      <c r="N187">
        <v>9351002</v>
      </c>
      <c r="O187">
        <v>9383</v>
      </c>
      <c r="P187">
        <v>25534</v>
      </c>
      <c r="Q187">
        <v>0</v>
      </c>
      <c r="R187">
        <v>14649</v>
      </c>
      <c r="S187" t="s">
        <v>2776</v>
      </c>
      <c r="T187" s="5">
        <v>1.1999999999999999E-3</v>
      </c>
      <c r="U187" t="s">
        <v>2777</v>
      </c>
      <c r="V187" s="5">
        <v>3.5000000000000001E-3</v>
      </c>
      <c r="W187" t="s">
        <v>2778</v>
      </c>
      <c r="X187" s="5">
        <v>5.9999999999999995E-4</v>
      </c>
      <c r="Y187" t="s">
        <v>2777</v>
      </c>
      <c r="Z187" s="5">
        <v>8.9999999999999998E-4</v>
      </c>
      <c r="AA187" t="s">
        <v>2779</v>
      </c>
      <c r="AB187" s="5">
        <v>5.0000000000000001E-4</v>
      </c>
      <c r="AC187" t="s">
        <v>2777</v>
      </c>
      <c r="AD187" t="s">
        <v>2846</v>
      </c>
    </row>
    <row r="188" spans="1:30" hidden="1" x14ac:dyDescent="0.55000000000000004">
      <c r="A188">
        <v>3301253310</v>
      </c>
      <c r="B188">
        <v>3</v>
      </c>
      <c r="C188">
        <v>422407</v>
      </c>
      <c r="D188" t="s">
        <v>2775</v>
      </c>
      <c r="E188">
        <v>0.18</v>
      </c>
      <c r="F188">
        <v>10</v>
      </c>
      <c r="G188">
        <v>4679313</v>
      </c>
      <c r="H188">
        <v>103441991</v>
      </c>
      <c r="I188">
        <v>326619</v>
      </c>
      <c r="J188">
        <v>440165</v>
      </c>
      <c r="K188">
        <v>0</v>
      </c>
      <c r="L188">
        <v>258208</v>
      </c>
      <c r="M188">
        <v>501959</v>
      </c>
      <c r="N188">
        <v>9327749</v>
      </c>
      <c r="O188">
        <v>12382</v>
      </c>
      <c r="P188">
        <v>27906</v>
      </c>
      <c r="Q188">
        <v>0</v>
      </c>
      <c r="R188">
        <v>14158</v>
      </c>
      <c r="S188" t="s">
        <v>2776</v>
      </c>
      <c r="T188" s="5">
        <v>3.0999999999999999E-3</v>
      </c>
      <c r="U188" t="s">
        <v>2777</v>
      </c>
      <c r="V188" s="5">
        <v>4.0000000000000001E-3</v>
      </c>
      <c r="W188" t="s">
        <v>2778</v>
      </c>
      <c r="X188" s="5">
        <v>3.0000000000000001E-3</v>
      </c>
      <c r="Y188" t="s">
        <v>2777</v>
      </c>
      <c r="Z188" s="5">
        <v>1.1999999999999999E-3</v>
      </c>
      <c r="AA188" t="s">
        <v>2779</v>
      </c>
      <c r="AB188" s="5">
        <v>0</v>
      </c>
      <c r="AC188" t="s">
        <v>2777</v>
      </c>
      <c r="AD188" t="s">
        <v>2833</v>
      </c>
    </row>
    <row r="189" spans="1:30" hidden="1" x14ac:dyDescent="0.55000000000000004">
      <c r="A189">
        <v>3600425625</v>
      </c>
      <c r="B189">
        <v>8</v>
      </c>
      <c r="C189">
        <v>460807</v>
      </c>
      <c r="D189" t="s">
        <v>2775</v>
      </c>
      <c r="E189">
        <v>0.18</v>
      </c>
      <c r="F189">
        <v>11</v>
      </c>
      <c r="G189">
        <v>4926831</v>
      </c>
      <c r="H189">
        <v>113021668</v>
      </c>
      <c r="I189">
        <v>250934</v>
      </c>
      <c r="J189">
        <v>422663</v>
      </c>
      <c r="K189">
        <v>0</v>
      </c>
      <c r="L189">
        <v>263835</v>
      </c>
      <c r="M189">
        <v>524756</v>
      </c>
      <c r="N189">
        <v>9304594</v>
      </c>
      <c r="O189">
        <v>17856</v>
      </c>
      <c r="P189">
        <v>33044</v>
      </c>
      <c r="Q189">
        <v>0</v>
      </c>
      <c r="R189">
        <v>14933</v>
      </c>
      <c r="S189" t="s">
        <v>2776</v>
      </c>
      <c r="T189" s="5">
        <v>2E-3</v>
      </c>
      <c r="U189" t="s">
        <v>2777</v>
      </c>
      <c r="V189" s="5">
        <v>5.1000000000000004E-3</v>
      </c>
      <c r="W189" t="s">
        <v>2778</v>
      </c>
      <c r="X189" s="5">
        <v>2.0999999999999999E-3</v>
      </c>
      <c r="Y189" t="s">
        <v>2777</v>
      </c>
      <c r="Z189" s="5">
        <v>1.8E-3</v>
      </c>
      <c r="AA189" t="s">
        <v>2779</v>
      </c>
      <c r="AB189" s="5">
        <v>3.5000000000000001E-3</v>
      </c>
      <c r="AC189" t="s">
        <v>2777</v>
      </c>
      <c r="AD189" t="s">
        <v>2838</v>
      </c>
    </row>
    <row r="190" spans="1:30" hidden="1" x14ac:dyDescent="0.55000000000000004">
      <c r="A190">
        <v>3600543232</v>
      </c>
      <c r="B190">
        <v>11</v>
      </c>
      <c r="C190">
        <v>460807</v>
      </c>
      <c r="D190" t="s">
        <v>2775</v>
      </c>
      <c r="E190">
        <v>0.18</v>
      </c>
      <c r="F190">
        <v>11</v>
      </c>
      <c r="G190">
        <v>4547824</v>
      </c>
      <c r="H190">
        <v>113396069</v>
      </c>
      <c r="I190">
        <v>370875</v>
      </c>
      <c r="J190">
        <v>451133</v>
      </c>
      <c r="K190">
        <v>0</v>
      </c>
      <c r="L190">
        <v>248236</v>
      </c>
      <c r="M190">
        <v>519423</v>
      </c>
      <c r="N190">
        <v>9308296</v>
      </c>
      <c r="O190">
        <v>11104</v>
      </c>
      <c r="P190">
        <v>30367</v>
      </c>
      <c r="Q190">
        <v>0</v>
      </c>
      <c r="R190">
        <v>15679</v>
      </c>
      <c r="S190" t="s">
        <v>2776</v>
      </c>
      <c r="T190" s="5">
        <v>3.3E-3</v>
      </c>
      <c r="U190" t="s">
        <v>2777</v>
      </c>
      <c r="V190" s="5">
        <v>4.1999999999999997E-3</v>
      </c>
      <c r="W190" t="s">
        <v>2778</v>
      </c>
      <c r="X190" s="5">
        <v>3.0999999999999999E-3</v>
      </c>
      <c r="Y190" t="s">
        <v>2777</v>
      </c>
      <c r="Z190" s="5">
        <v>1.1000000000000001E-3</v>
      </c>
      <c r="AA190" t="s">
        <v>2779</v>
      </c>
      <c r="AB190" s="5">
        <v>1E-4</v>
      </c>
      <c r="AC190" t="s">
        <v>2777</v>
      </c>
      <c r="AD190" t="s">
        <v>2799</v>
      </c>
    </row>
    <row r="191" spans="1:30" hidden="1" x14ac:dyDescent="0.55000000000000004">
      <c r="A191">
        <v>3600588986</v>
      </c>
      <c r="B191">
        <v>2</v>
      </c>
      <c r="C191">
        <v>460807</v>
      </c>
      <c r="D191" t="s">
        <v>2775</v>
      </c>
      <c r="E191">
        <v>0.18</v>
      </c>
      <c r="F191">
        <v>11</v>
      </c>
      <c r="G191">
        <v>4267151</v>
      </c>
      <c r="H191">
        <v>113678355</v>
      </c>
      <c r="I191">
        <v>350016</v>
      </c>
      <c r="J191">
        <v>395073</v>
      </c>
      <c r="K191">
        <v>0</v>
      </c>
      <c r="L191">
        <v>225591</v>
      </c>
      <c r="M191">
        <v>508249</v>
      </c>
      <c r="N191">
        <v>9319464</v>
      </c>
      <c r="O191">
        <v>15629</v>
      </c>
      <c r="P191">
        <v>36181</v>
      </c>
      <c r="Q191">
        <v>0</v>
      </c>
      <c r="R191">
        <v>20426</v>
      </c>
      <c r="S191" t="s">
        <v>2776</v>
      </c>
      <c r="T191" s="5">
        <v>2.5999999999999999E-3</v>
      </c>
      <c r="U191" t="s">
        <v>2777</v>
      </c>
      <c r="V191" s="5">
        <v>5.1999999999999998E-3</v>
      </c>
      <c r="W191" t="s">
        <v>2778</v>
      </c>
      <c r="X191" s="5">
        <v>2.8999999999999998E-3</v>
      </c>
      <c r="Y191" t="s">
        <v>2777</v>
      </c>
      <c r="Z191" s="5">
        <v>1.5E-3</v>
      </c>
      <c r="AA191" t="s">
        <v>2779</v>
      </c>
      <c r="AB191" s="5">
        <v>3.3E-3</v>
      </c>
      <c r="AC191" t="s">
        <v>2777</v>
      </c>
      <c r="AD191" t="s">
        <v>2825</v>
      </c>
    </row>
    <row r="192" spans="1:30" hidden="1" x14ac:dyDescent="0.55000000000000004">
      <c r="A192">
        <v>3600603497</v>
      </c>
      <c r="B192">
        <v>6</v>
      </c>
      <c r="C192">
        <v>460807</v>
      </c>
      <c r="D192" t="s">
        <v>2775</v>
      </c>
      <c r="E192">
        <v>0.18</v>
      </c>
      <c r="F192">
        <v>11</v>
      </c>
      <c r="G192">
        <v>5143293</v>
      </c>
      <c r="H192">
        <v>112809211</v>
      </c>
      <c r="I192">
        <v>276482</v>
      </c>
      <c r="J192">
        <v>417482</v>
      </c>
      <c r="K192">
        <v>0</v>
      </c>
      <c r="L192">
        <v>248045</v>
      </c>
      <c r="M192">
        <v>535819</v>
      </c>
      <c r="N192">
        <v>9293545</v>
      </c>
      <c r="O192">
        <v>11673</v>
      </c>
      <c r="P192">
        <v>38340</v>
      </c>
      <c r="Q192">
        <v>0</v>
      </c>
      <c r="R192">
        <v>21661</v>
      </c>
      <c r="S192" t="s">
        <v>2776</v>
      </c>
      <c r="T192" s="5">
        <v>2.2000000000000001E-3</v>
      </c>
      <c r="U192" t="s">
        <v>2777</v>
      </c>
      <c r="V192" s="5">
        <v>5.0000000000000001E-3</v>
      </c>
      <c r="W192" t="s">
        <v>2778</v>
      </c>
      <c r="X192" s="5">
        <v>2.3E-3</v>
      </c>
      <c r="Y192" t="s">
        <v>2777</v>
      </c>
      <c r="Z192" s="5">
        <v>1.1000000000000001E-3</v>
      </c>
      <c r="AA192" t="s">
        <v>2779</v>
      </c>
      <c r="AB192" s="5">
        <v>3.5000000000000001E-3</v>
      </c>
      <c r="AC192" t="s">
        <v>2777</v>
      </c>
      <c r="AD192" t="s">
        <v>2816</v>
      </c>
    </row>
    <row r="193" spans="1:30" hidden="1" x14ac:dyDescent="0.55000000000000004">
      <c r="A193">
        <v>3600701157</v>
      </c>
      <c r="B193">
        <v>4</v>
      </c>
      <c r="C193">
        <v>460807</v>
      </c>
      <c r="D193" t="s">
        <v>2775</v>
      </c>
      <c r="E193">
        <v>0.18</v>
      </c>
      <c r="F193">
        <v>11</v>
      </c>
      <c r="G193">
        <v>2492157</v>
      </c>
      <c r="H193">
        <v>115458426</v>
      </c>
      <c r="I193">
        <v>227850</v>
      </c>
      <c r="J193">
        <v>315746</v>
      </c>
      <c r="K193">
        <v>0</v>
      </c>
      <c r="L193">
        <v>202508</v>
      </c>
      <c r="M193">
        <v>521736</v>
      </c>
      <c r="N193">
        <v>9306018</v>
      </c>
      <c r="O193">
        <v>13851</v>
      </c>
      <c r="P193">
        <v>38807</v>
      </c>
      <c r="Q193">
        <v>0</v>
      </c>
      <c r="R193">
        <v>22185</v>
      </c>
      <c r="S193" t="s">
        <v>2776</v>
      </c>
      <c r="T193" s="5">
        <v>8.9999999999999998E-4</v>
      </c>
      <c r="U193" t="s">
        <v>2777</v>
      </c>
      <c r="V193" s="5">
        <v>5.3E-3</v>
      </c>
      <c r="W193" t="s">
        <v>2778</v>
      </c>
      <c r="X193" s="5">
        <v>1.9E-3</v>
      </c>
      <c r="Y193" t="s">
        <v>2777</v>
      </c>
      <c r="Z193" s="5">
        <v>1.4E-3</v>
      </c>
      <c r="AA193" t="s">
        <v>2779</v>
      </c>
      <c r="AB193" s="5">
        <v>2.5999999999999999E-3</v>
      </c>
      <c r="AC193" t="s">
        <v>2777</v>
      </c>
      <c r="AD193" t="s">
        <v>2816</v>
      </c>
    </row>
    <row r="194" spans="1:30" hidden="1" x14ac:dyDescent="0.55000000000000004">
      <c r="A194">
        <v>3600735036</v>
      </c>
      <c r="B194">
        <v>1</v>
      </c>
      <c r="C194">
        <v>460807</v>
      </c>
      <c r="D194" t="s">
        <v>2775</v>
      </c>
      <c r="E194">
        <v>0.18</v>
      </c>
      <c r="F194">
        <v>11</v>
      </c>
      <c r="G194">
        <v>5008248</v>
      </c>
      <c r="H194">
        <v>112944704</v>
      </c>
      <c r="I194">
        <v>269851</v>
      </c>
      <c r="J194">
        <v>378251</v>
      </c>
      <c r="K194">
        <v>0</v>
      </c>
      <c r="L194">
        <v>228233</v>
      </c>
      <c r="M194">
        <v>548833</v>
      </c>
      <c r="N194">
        <v>9280835</v>
      </c>
      <c r="O194">
        <v>18198</v>
      </c>
      <c r="P194">
        <v>41438</v>
      </c>
      <c r="Q194">
        <v>0</v>
      </c>
      <c r="R194">
        <v>20642</v>
      </c>
      <c r="S194" t="s">
        <v>2776</v>
      </c>
      <c r="T194" s="5">
        <v>1.8E-3</v>
      </c>
      <c r="U194" t="s">
        <v>2777</v>
      </c>
      <c r="V194" s="5">
        <v>6.0000000000000001E-3</v>
      </c>
      <c r="W194" t="s">
        <v>2778</v>
      </c>
      <c r="X194" s="5">
        <v>2.2000000000000001E-3</v>
      </c>
      <c r="Y194" t="s">
        <v>2777</v>
      </c>
      <c r="Z194" s="5">
        <v>1.8E-3</v>
      </c>
      <c r="AA194" t="s">
        <v>2779</v>
      </c>
      <c r="AB194" s="5">
        <v>3.2000000000000002E-3</v>
      </c>
      <c r="AC194" t="s">
        <v>2777</v>
      </c>
      <c r="AD194" t="s">
        <v>2817</v>
      </c>
    </row>
    <row r="195" spans="1:30" hidden="1" x14ac:dyDescent="0.55000000000000004">
      <c r="A195">
        <v>3600754635</v>
      </c>
      <c r="B195">
        <v>7</v>
      </c>
      <c r="C195">
        <v>460807</v>
      </c>
      <c r="D195" t="s">
        <v>2775</v>
      </c>
      <c r="E195">
        <v>0.18</v>
      </c>
      <c r="F195">
        <v>11</v>
      </c>
      <c r="G195">
        <v>5073945</v>
      </c>
      <c r="H195">
        <v>112874551</v>
      </c>
      <c r="I195">
        <v>280851</v>
      </c>
      <c r="J195">
        <v>409998</v>
      </c>
      <c r="K195">
        <v>0</v>
      </c>
      <c r="L195">
        <v>233269</v>
      </c>
      <c r="M195">
        <v>551568</v>
      </c>
      <c r="N195">
        <v>9278286</v>
      </c>
      <c r="O195">
        <v>15243</v>
      </c>
      <c r="P195">
        <v>39933</v>
      </c>
      <c r="Q195">
        <v>0</v>
      </c>
      <c r="R195">
        <v>21987</v>
      </c>
      <c r="S195" t="s">
        <v>2776</v>
      </c>
      <c r="T195" s="5">
        <v>2.2000000000000001E-3</v>
      </c>
      <c r="U195" t="s">
        <v>2777</v>
      </c>
      <c r="V195" s="5">
        <v>5.5999999999999999E-3</v>
      </c>
      <c r="W195" t="s">
        <v>2778</v>
      </c>
      <c r="X195" s="5">
        <v>2.3E-3</v>
      </c>
      <c r="Y195" t="s">
        <v>2777</v>
      </c>
      <c r="Z195" s="5">
        <v>1.5E-3</v>
      </c>
      <c r="AA195" t="s">
        <v>2779</v>
      </c>
      <c r="AB195" s="5">
        <v>3.3999999999999998E-3</v>
      </c>
      <c r="AC195" t="s">
        <v>2777</v>
      </c>
      <c r="AD195" t="s">
        <v>2830</v>
      </c>
    </row>
    <row r="196" spans="1:30" hidden="1" x14ac:dyDescent="0.55000000000000004">
      <c r="A196">
        <v>3600802860</v>
      </c>
      <c r="B196">
        <v>14</v>
      </c>
      <c r="C196">
        <v>460807</v>
      </c>
      <c r="D196" t="s">
        <v>2775</v>
      </c>
      <c r="E196">
        <v>0.18</v>
      </c>
      <c r="F196">
        <v>11</v>
      </c>
      <c r="G196">
        <v>4974866</v>
      </c>
      <c r="H196">
        <v>112977220</v>
      </c>
      <c r="I196">
        <v>378932</v>
      </c>
      <c r="J196">
        <v>433062</v>
      </c>
      <c r="K196">
        <v>0</v>
      </c>
      <c r="L196">
        <v>236999</v>
      </c>
      <c r="M196">
        <v>537560</v>
      </c>
      <c r="N196">
        <v>9292276</v>
      </c>
      <c r="O196">
        <v>10942</v>
      </c>
      <c r="P196">
        <v>39207</v>
      </c>
      <c r="Q196">
        <v>0</v>
      </c>
      <c r="R196">
        <v>24356</v>
      </c>
      <c r="S196" t="s">
        <v>2776</v>
      </c>
      <c r="T196" s="5">
        <v>3.2000000000000002E-3</v>
      </c>
      <c r="U196" t="s">
        <v>2777</v>
      </c>
      <c r="V196" s="5">
        <v>5.1000000000000004E-3</v>
      </c>
      <c r="W196" t="s">
        <v>2778</v>
      </c>
      <c r="X196" s="5">
        <v>3.2000000000000002E-3</v>
      </c>
      <c r="Y196" t="s">
        <v>2777</v>
      </c>
      <c r="Z196" s="5">
        <v>1.1000000000000001E-3</v>
      </c>
      <c r="AA196" t="s">
        <v>2779</v>
      </c>
      <c r="AB196" s="5">
        <v>0</v>
      </c>
      <c r="AC196" t="s">
        <v>2777</v>
      </c>
      <c r="AD196" t="s">
        <v>2816</v>
      </c>
    </row>
    <row r="197" spans="1:30" hidden="1" x14ac:dyDescent="0.55000000000000004">
      <c r="A197">
        <v>3600815161</v>
      </c>
      <c r="B197">
        <v>15</v>
      </c>
      <c r="C197">
        <v>460807</v>
      </c>
      <c r="D197" t="s">
        <v>2775</v>
      </c>
      <c r="E197">
        <v>0.18</v>
      </c>
      <c r="F197">
        <v>11</v>
      </c>
      <c r="G197">
        <v>4803313</v>
      </c>
      <c r="H197">
        <v>113148846</v>
      </c>
      <c r="I197">
        <v>434685</v>
      </c>
      <c r="J197">
        <v>478599</v>
      </c>
      <c r="K197">
        <v>0</v>
      </c>
      <c r="L197">
        <v>256288</v>
      </c>
      <c r="M197">
        <v>512144</v>
      </c>
      <c r="N197">
        <v>9317379</v>
      </c>
      <c r="O197">
        <v>15908</v>
      </c>
      <c r="P197">
        <v>37565</v>
      </c>
      <c r="Q197">
        <v>0</v>
      </c>
      <c r="R197">
        <v>22756</v>
      </c>
      <c r="S197" t="s">
        <v>2776</v>
      </c>
      <c r="T197" s="5">
        <v>4.0000000000000002E-4</v>
      </c>
      <c r="U197" t="s">
        <v>2777</v>
      </c>
      <c r="V197" s="5">
        <v>5.4000000000000003E-3</v>
      </c>
      <c r="W197" t="s">
        <v>2778</v>
      </c>
      <c r="X197" s="5">
        <v>0</v>
      </c>
      <c r="Y197" t="s">
        <v>2777</v>
      </c>
      <c r="Z197" s="5">
        <v>1.6000000000000001E-3</v>
      </c>
      <c r="AA197" t="s">
        <v>2779</v>
      </c>
      <c r="AB197" s="5">
        <v>4.0000000000000002E-4</v>
      </c>
      <c r="AC197" t="s">
        <v>2777</v>
      </c>
      <c r="AD197" t="s">
        <v>2823</v>
      </c>
    </row>
    <row r="198" spans="1:30" hidden="1" x14ac:dyDescent="0.55000000000000004">
      <c r="A198">
        <v>3600833620</v>
      </c>
      <c r="B198">
        <v>16</v>
      </c>
      <c r="C198">
        <v>460808</v>
      </c>
      <c r="D198" t="s">
        <v>2775</v>
      </c>
      <c r="E198">
        <v>0.18</v>
      </c>
      <c r="F198">
        <v>11</v>
      </c>
      <c r="G198">
        <v>4797429</v>
      </c>
      <c r="H198">
        <v>113145734</v>
      </c>
      <c r="I198">
        <v>289878</v>
      </c>
      <c r="J198">
        <v>391457</v>
      </c>
      <c r="K198">
        <v>0</v>
      </c>
      <c r="L198">
        <v>244567</v>
      </c>
      <c r="M198">
        <v>525688</v>
      </c>
      <c r="N198">
        <v>9302162</v>
      </c>
      <c r="O198">
        <v>12374</v>
      </c>
      <c r="P198">
        <v>37182</v>
      </c>
      <c r="Q198">
        <v>0</v>
      </c>
      <c r="R198">
        <v>22238</v>
      </c>
      <c r="S198" t="s">
        <v>2776</v>
      </c>
      <c r="T198" s="5">
        <v>2.0999999999999999E-3</v>
      </c>
      <c r="U198" t="s">
        <v>2777</v>
      </c>
      <c r="V198" s="5">
        <v>5.0000000000000001E-3</v>
      </c>
      <c r="W198" t="s">
        <v>2778</v>
      </c>
      <c r="X198" s="5">
        <v>2.3999999999999998E-3</v>
      </c>
      <c r="Y198" t="s">
        <v>2777</v>
      </c>
      <c r="Z198" s="5">
        <v>1.1999999999999999E-3</v>
      </c>
      <c r="AA198" t="s">
        <v>2779</v>
      </c>
      <c r="AB198" s="5">
        <v>3.3E-3</v>
      </c>
      <c r="AC198" t="s">
        <v>2777</v>
      </c>
      <c r="AD198" t="s">
        <v>2854</v>
      </c>
    </row>
    <row r="199" spans="1:30" hidden="1" x14ac:dyDescent="0.55000000000000004">
      <c r="A199">
        <v>3600909322</v>
      </c>
      <c r="B199">
        <v>10</v>
      </c>
      <c r="C199">
        <v>460807</v>
      </c>
      <c r="D199" t="s">
        <v>2775</v>
      </c>
      <c r="E199">
        <v>0.18</v>
      </c>
      <c r="F199">
        <v>11</v>
      </c>
      <c r="G199">
        <v>5063124</v>
      </c>
      <c r="H199">
        <v>112890086</v>
      </c>
      <c r="I199">
        <v>269388</v>
      </c>
      <c r="J199">
        <v>426371</v>
      </c>
      <c r="K199">
        <v>0</v>
      </c>
      <c r="L199">
        <v>248913</v>
      </c>
      <c r="M199">
        <v>525840</v>
      </c>
      <c r="N199">
        <v>9301844</v>
      </c>
      <c r="O199">
        <v>13627</v>
      </c>
      <c r="P199">
        <v>38434</v>
      </c>
      <c r="Q199">
        <v>0</v>
      </c>
      <c r="R199">
        <v>23301</v>
      </c>
      <c r="S199" t="s">
        <v>2776</v>
      </c>
      <c r="T199" s="5">
        <v>2.2000000000000001E-3</v>
      </c>
      <c r="U199" t="s">
        <v>2777</v>
      </c>
      <c r="V199" s="5">
        <v>5.1999999999999998E-3</v>
      </c>
      <c r="W199" t="s">
        <v>2778</v>
      </c>
      <c r="X199" s="5">
        <v>2.2000000000000001E-3</v>
      </c>
      <c r="Y199" t="s">
        <v>2777</v>
      </c>
      <c r="Z199" s="5">
        <v>1.2999999999999999E-3</v>
      </c>
      <c r="AA199" t="s">
        <v>2779</v>
      </c>
      <c r="AB199" s="5">
        <v>3.5999999999999999E-3</v>
      </c>
      <c r="AC199" t="s">
        <v>2777</v>
      </c>
      <c r="AD199" t="s">
        <v>2816</v>
      </c>
    </row>
    <row r="200" spans="1:30" hidden="1" x14ac:dyDescent="0.55000000000000004">
      <c r="A200">
        <v>3600947175</v>
      </c>
      <c r="B200">
        <v>12</v>
      </c>
      <c r="C200">
        <v>460807</v>
      </c>
      <c r="D200" t="s">
        <v>2775</v>
      </c>
      <c r="E200">
        <v>0.18</v>
      </c>
      <c r="F200">
        <v>11</v>
      </c>
      <c r="G200">
        <v>2203859</v>
      </c>
      <c r="H200">
        <v>115745185</v>
      </c>
      <c r="I200">
        <v>130321</v>
      </c>
      <c r="J200">
        <v>266108</v>
      </c>
      <c r="K200">
        <v>0</v>
      </c>
      <c r="L200">
        <v>217106</v>
      </c>
      <c r="M200">
        <v>526665</v>
      </c>
      <c r="N200">
        <v>9302744</v>
      </c>
      <c r="O200">
        <v>10987</v>
      </c>
      <c r="P200">
        <v>41989</v>
      </c>
      <c r="Q200">
        <v>0</v>
      </c>
      <c r="R200">
        <v>26551</v>
      </c>
      <c r="S200" t="s">
        <v>2776</v>
      </c>
      <c r="T200" s="5">
        <v>3.3E-3</v>
      </c>
      <c r="U200" t="s">
        <v>2777</v>
      </c>
      <c r="V200" s="5">
        <v>5.3E-3</v>
      </c>
      <c r="W200" t="s">
        <v>2778</v>
      </c>
      <c r="X200" s="5">
        <v>1.1000000000000001E-3</v>
      </c>
      <c r="Y200" t="s">
        <v>2777</v>
      </c>
      <c r="Z200" s="5">
        <v>1.1000000000000001E-3</v>
      </c>
      <c r="AA200" t="s">
        <v>2779</v>
      </c>
      <c r="AB200" s="5">
        <v>2.2000000000000001E-3</v>
      </c>
      <c r="AC200" t="s">
        <v>2777</v>
      </c>
      <c r="AD200" t="s">
        <v>2817</v>
      </c>
    </row>
    <row r="201" spans="1:30" hidden="1" x14ac:dyDescent="0.55000000000000004">
      <c r="A201">
        <v>3601061347</v>
      </c>
      <c r="B201">
        <v>9</v>
      </c>
      <c r="C201">
        <v>460807</v>
      </c>
      <c r="D201" t="s">
        <v>2775</v>
      </c>
      <c r="E201">
        <v>0.18</v>
      </c>
      <c r="F201">
        <v>11</v>
      </c>
      <c r="G201">
        <v>4827096</v>
      </c>
      <c r="H201">
        <v>113126019</v>
      </c>
      <c r="I201">
        <v>367174</v>
      </c>
      <c r="J201">
        <v>414629</v>
      </c>
      <c r="K201">
        <v>0</v>
      </c>
      <c r="L201">
        <v>237588</v>
      </c>
      <c r="M201">
        <v>554192</v>
      </c>
      <c r="N201">
        <v>9275380</v>
      </c>
      <c r="O201">
        <v>68160</v>
      </c>
      <c r="P201">
        <v>47474</v>
      </c>
      <c r="Q201">
        <v>0</v>
      </c>
      <c r="R201">
        <v>17482</v>
      </c>
      <c r="S201" t="s">
        <v>2776</v>
      </c>
      <c r="T201" s="5">
        <v>2.8999999999999998E-3</v>
      </c>
      <c r="U201" t="s">
        <v>2777</v>
      </c>
      <c r="V201" s="5">
        <v>1.17E-2</v>
      </c>
      <c r="W201" t="s">
        <v>2778</v>
      </c>
      <c r="X201" s="5">
        <v>3.0999999999999999E-3</v>
      </c>
      <c r="Y201" t="s">
        <v>2777</v>
      </c>
      <c r="Z201" s="5">
        <v>6.8999999999999999E-3</v>
      </c>
      <c r="AA201" t="s">
        <v>2779</v>
      </c>
      <c r="AB201" s="5">
        <v>3.5000000000000001E-3</v>
      </c>
      <c r="AC201" t="s">
        <v>2777</v>
      </c>
      <c r="AD201" t="s">
        <v>2845</v>
      </c>
    </row>
    <row r="202" spans="1:30" hidden="1" x14ac:dyDescent="0.55000000000000004">
      <c r="A202">
        <v>3601067951</v>
      </c>
      <c r="B202">
        <v>5</v>
      </c>
      <c r="C202">
        <v>460807</v>
      </c>
      <c r="D202" t="s">
        <v>2775</v>
      </c>
      <c r="E202">
        <v>0.18</v>
      </c>
      <c r="F202">
        <v>11</v>
      </c>
      <c r="G202">
        <v>3979204</v>
      </c>
      <c r="H202">
        <v>113972082</v>
      </c>
      <c r="I202">
        <v>296075</v>
      </c>
      <c r="J202">
        <v>390743</v>
      </c>
      <c r="K202">
        <v>0</v>
      </c>
      <c r="L202">
        <v>241042</v>
      </c>
      <c r="M202">
        <v>546229</v>
      </c>
      <c r="N202">
        <v>9281564</v>
      </c>
      <c r="O202">
        <v>10433</v>
      </c>
      <c r="P202">
        <v>38645</v>
      </c>
      <c r="Q202">
        <v>0</v>
      </c>
      <c r="R202">
        <v>23946</v>
      </c>
      <c r="S202" t="s">
        <v>2776</v>
      </c>
      <c r="T202" s="5">
        <v>2.0999999999999999E-3</v>
      </c>
      <c r="U202" t="s">
        <v>2777</v>
      </c>
      <c r="V202" s="5">
        <v>4.8999999999999998E-3</v>
      </c>
      <c r="W202" t="s">
        <v>2778</v>
      </c>
      <c r="X202" s="5">
        <v>2.5000000000000001E-3</v>
      </c>
      <c r="Y202" t="s">
        <v>2777</v>
      </c>
      <c r="Z202" s="5">
        <v>1E-3</v>
      </c>
      <c r="AA202" t="s">
        <v>2779</v>
      </c>
      <c r="AB202" s="5">
        <v>3.3E-3</v>
      </c>
      <c r="AC202" t="s">
        <v>2777</v>
      </c>
      <c r="AD202" t="s">
        <v>2816</v>
      </c>
    </row>
    <row r="203" spans="1:30" x14ac:dyDescent="0.55000000000000004">
      <c r="A203">
        <v>3601169727</v>
      </c>
      <c r="B203">
        <v>17</v>
      </c>
      <c r="C203">
        <v>460808</v>
      </c>
      <c r="D203" t="s">
        <v>2775</v>
      </c>
      <c r="E203">
        <v>0.18</v>
      </c>
      <c r="F203">
        <v>11</v>
      </c>
      <c r="G203">
        <v>4423726</v>
      </c>
      <c r="H203">
        <v>113525625</v>
      </c>
      <c r="I203">
        <v>273675</v>
      </c>
      <c r="J203">
        <v>403069</v>
      </c>
      <c r="K203">
        <v>0</v>
      </c>
      <c r="L203">
        <v>248500</v>
      </c>
      <c r="M203">
        <v>535448</v>
      </c>
      <c r="N203">
        <v>9292292</v>
      </c>
      <c r="O203">
        <v>14157</v>
      </c>
      <c r="P203">
        <v>38286</v>
      </c>
      <c r="Q203">
        <v>0</v>
      </c>
      <c r="R203">
        <v>23111</v>
      </c>
      <c r="S203" t="s">
        <v>2776</v>
      </c>
      <c r="T203" s="5">
        <v>2E-3</v>
      </c>
      <c r="U203" t="s">
        <v>2777</v>
      </c>
      <c r="V203" s="5">
        <v>5.3E-3</v>
      </c>
      <c r="W203" t="s">
        <v>2778</v>
      </c>
      <c r="X203" s="5">
        <v>2.3E-3</v>
      </c>
      <c r="Y203" t="s">
        <v>2777</v>
      </c>
      <c r="Z203" s="5">
        <v>1.4E-3</v>
      </c>
      <c r="AA203" t="s">
        <v>2779</v>
      </c>
      <c r="AB203" s="5">
        <v>3.3999999999999998E-3</v>
      </c>
      <c r="AC203" t="s">
        <v>2777</v>
      </c>
      <c r="AD203" t="s">
        <v>2823</v>
      </c>
    </row>
    <row r="204" spans="1:30" hidden="1" x14ac:dyDescent="0.55000000000000004">
      <c r="A204">
        <v>3601236553</v>
      </c>
      <c r="B204">
        <v>13</v>
      </c>
      <c r="C204">
        <v>460807</v>
      </c>
      <c r="D204" t="s">
        <v>2775</v>
      </c>
      <c r="E204">
        <v>0.18</v>
      </c>
      <c r="F204">
        <v>11</v>
      </c>
      <c r="G204">
        <v>5484156</v>
      </c>
      <c r="H204">
        <v>112471613</v>
      </c>
      <c r="I204">
        <v>516025</v>
      </c>
      <c r="J204">
        <v>530280</v>
      </c>
      <c r="K204">
        <v>0</v>
      </c>
      <c r="L204">
        <v>249444</v>
      </c>
      <c r="M204">
        <v>501304</v>
      </c>
      <c r="N204">
        <v>9328696</v>
      </c>
      <c r="O204">
        <v>14741</v>
      </c>
      <c r="P204">
        <v>37541</v>
      </c>
      <c r="Q204">
        <v>0</v>
      </c>
      <c r="R204">
        <v>21971</v>
      </c>
      <c r="S204" t="s">
        <v>2776</v>
      </c>
      <c r="T204" s="5">
        <v>1.5E-3</v>
      </c>
      <c r="U204" t="s">
        <v>2777</v>
      </c>
      <c r="V204" s="5">
        <v>5.3E-3</v>
      </c>
      <c r="W204" t="s">
        <v>2778</v>
      </c>
      <c r="X204" s="5">
        <v>6.9999999999999999E-4</v>
      </c>
      <c r="Y204" t="s">
        <v>2777</v>
      </c>
      <c r="Z204" s="5">
        <v>1.4E-3</v>
      </c>
      <c r="AA204" t="s">
        <v>2779</v>
      </c>
      <c r="AB204" s="5">
        <v>8.0000000000000004E-4</v>
      </c>
      <c r="AC204" t="s">
        <v>2777</v>
      </c>
      <c r="AD204" t="s">
        <v>2823</v>
      </c>
    </row>
    <row r="205" spans="1:30" hidden="1" x14ac:dyDescent="0.55000000000000004">
      <c r="A205">
        <v>3601251709</v>
      </c>
      <c r="B205">
        <v>3</v>
      </c>
      <c r="C205">
        <v>460807</v>
      </c>
      <c r="D205" t="s">
        <v>2775</v>
      </c>
      <c r="E205">
        <v>0.18</v>
      </c>
      <c r="F205">
        <v>11</v>
      </c>
      <c r="G205">
        <v>5197485</v>
      </c>
      <c r="H205">
        <v>112753660</v>
      </c>
      <c r="I205">
        <v>336236</v>
      </c>
      <c r="J205">
        <v>477559</v>
      </c>
      <c r="K205">
        <v>0</v>
      </c>
      <c r="L205">
        <v>281168</v>
      </c>
      <c r="M205">
        <v>518169</v>
      </c>
      <c r="N205">
        <v>9311669</v>
      </c>
      <c r="O205">
        <v>9617</v>
      </c>
      <c r="P205">
        <v>37394</v>
      </c>
      <c r="Q205">
        <v>0</v>
      </c>
      <c r="R205">
        <v>22960</v>
      </c>
      <c r="S205" t="s">
        <v>2776</v>
      </c>
      <c r="T205" s="5">
        <v>3.2000000000000002E-3</v>
      </c>
      <c r="U205" t="s">
        <v>2777</v>
      </c>
      <c r="V205" s="5">
        <v>4.7000000000000002E-3</v>
      </c>
      <c r="W205" t="s">
        <v>2778</v>
      </c>
      <c r="X205" s="5">
        <v>2.8E-3</v>
      </c>
      <c r="Y205" t="s">
        <v>2777</v>
      </c>
      <c r="Z205" s="5">
        <v>8.9999999999999998E-4</v>
      </c>
      <c r="AA205" t="s">
        <v>2779</v>
      </c>
      <c r="AB205" s="5">
        <v>4.0000000000000002E-4</v>
      </c>
      <c r="AC205" t="s">
        <v>2777</v>
      </c>
      <c r="AD205" t="s">
        <v>2823</v>
      </c>
    </row>
    <row r="206" spans="1:30" hidden="1" x14ac:dyDescent="0.55000000000000004">
      <c r="A206">
        <v>3900426764</v>
      </c>
      <c r="B206">
        <v>8</v>
      </c>
      <c r="C206">
        <v>499207</v>
      </c>
      <c r="D206" t="s">
        <v>2775</v>
      </c>
      <c r="E206">
        <v>0.18</v>
      </c>
      <c r="F206">
        <v>12</v>
      </c>
      <c r="G206">
        <v>5518425</v>
      </c>
      <c r="H206">
        <v>122260184</v>
      </c>
      <c r="I206">
        <v>271161</v>
      </c>
      <c r="J206">
        <v>466857</v>
      </c>
      <c r="K206">
        <v>0</v>
      </c>
      <c r="L206">
        <v>278750</v>
      </c>
      <c r="M206">
        <v>591591</v>
      </c>
      <c r="N206">
        <v>9238516</v>
      </c>
      <c r="O206">
        <v>20227</v>
      </c>
      <c r="P206">
        <v>44194</v>
      </c>
      <c r="Q206">
        <v>0</v>
      </c>
      <c r="R206">
        <v>14915</v>
      </c>
      <c r="S206" t="s">
        <v>2776</v>
      </c>
      <c r="T206" s="5">
        <v>2.3999999999999998E-3</v>
      </c>
      <c r="U206" t="s">
        <v>2777</v>
      </c>
      <c r="V206" s="5">
        <v>6.4999999999999997E-3</v>
      </c>
      <c r="W206" t="s">
        <v>2778</v>
      </c>
      <c r="X206" s="5">
        <v>2.0999999999999999E-3</v>
      </c>
      <c r="Y206" t="s">
        <v>2777</v>
      </c>
      <c r="Z206" s="5">
        <v>2E-3</v>
      </c>
      <c r="AA206" t="s">
        <v>2779</v>
      </c>
      <c r="AB206" s="5">
        <v>2.0000000000000001E-4</v>
      </c>
      <c r="AC206" t="s">
        <v>2777</v>
      </c>
      <c r="AD206" t="s">
        <v>2850</v>
      </c>
    </row>
    <row r="207" spans="1:30" hidden="1" x14ac:dyDescent="0.55000000000000004">
      <c r="A207">
        <v>3900544391</v>
      </c>
      <c r="B207">
        <v>11</v>
      </c>
      <c r="C207">
        <v>499207</v>
      </c>
      <c r="D207" t="s">
        <v>2775</v>
      </c>
      <c r="E207">
        <v>0.18</v>
      </c>
      <c r="F207">
        <v>12</v>
      </c>
      <c r="G207">
        <v>5079529</v>
      </c>
      <c r="H207">
        <v>122693909</v>
      </c>
      <c r="I207">
        <v>383496</v>
      </c>
      <c r="J207">
        <v>488637</v>
      </c>
      <c r="K207">
        <v>0</v>
      </c>
      <c r="L207">
        <v>265758</v>
      </c>
      <c r="M207">
        <v>531702</v>
      </c>
      <c r="N207">
        <v>9297840</v>
      </c>
      <c r="O207">
        <v>12621</v>
      </c>
      <c r="P207">
        <v>37504</v>
      </c>
      <c r="Q207">
        <v>0</v>
      </c>
      <c r="R207">
        <v>17522</v>
      </c>
      <c r="S207" t="s">
        <v>2776</v>
      </c>
      <c r="T207" s="5">
        <v>1E-4</v>
      </c>
      <c r="U207" t="s">
        <v>2777</v>
      </c>
      <c r="V207" s="5">
        <v>5.0000000000000001E-3</v>
      </c>
      <c r="W207" t="s">
        <v>2778</v>
      </c>
      <c r="X207" s="5">
        <v>3.0000000000000001E-3</v>
      </c>
      <c r="Y207" t="s">
        <v>2777</v>
      </c>
      <c r="Z207" s="5">
        <v>1.1999999999999999E-3</v>
      </c>
      <c r="AA207" t="s">
        <v>2779</v>
      </c>
      <c r="AB207" s="5">
        <v>4.0000000000000002E-4</v>
      </c>
      <c r="AC207" t="s">
        <v>2777</v>
      </c>
      <c r="AD207" t="s">
        <v>2823</v>
      </c>
    </row>
    <row r="208" spans="1:30" hidden="1" x14ac:dyDescent="0.55000000000000004">
      <c r="A208">
        <v>3900590201</v>
      </c>
      <c r="B208">
        <v>2</v>
      </c>
      <c r="C208">
        <v>499207</v>
      </c>
      <c r="D208" t="s">
        <v>2775</v>
      </c>
      <c r="E208">
        <v>0.18</v>
      </c>
      <c r="F208">
        <v>12</v>
      </c>
      <c r="G208">
        <v>4771927</v>
      </c>
      <c r="H208">
        <v>123001313</v>
      </c>
      <c r="I208">
        <v>362686</v>
      </c>
      <c r="J208">
        <v>424837</v>
      </c>
      <c r="K208">
        <v>0</v>
      </c>
      <c r="L208">
        <v>237861</v>
      </c>
      <c r="M208">
        <v>504773</v>
      </c>
      <c r="N208">
        <v>9322958</v>
      </c>
      <c r="O208">
        <v>12670</v>
      </c>
      <c r="P208">
        <v>29764</v>
      </c>
      <c r="Q208">
        <v>0</v>
      </c>
      <c r="R208">
        <v>12270</v>
      </c>
      <c r="S208" t="s">
        <v>2776</v>
      </c>
      <c r="T208" s="5">
        <v>2.8E-3</v>
      </c>
      <c r="U208" t="s">
        <v>2777</v>
      </c>
      <c r="V208" s="5">
        <v>4.3E-3</v>
      </c>
      <c r="W208" t="s">
        <v>2778</v>
      </c>
      <c r="X208" s="5">
        <v>2.8E-3</v>
      </c>
      <c r="Y208" t="s">
        <v>2777</v>
      </c>
      <c r="Z208" s="5">
        <v>1.1999999999999999E-3</v>
      </c>
      <c r="AA208" t="s">
        <v>2779</v>
      </c>
      <c r="AB208" s="5">
        <v>3.3E-3</v>
      </c>
      <c r="AC208" t="s">
        <v>2777</v>
      </c>
      <c r="AD208" t="s">
        <v>2799</v>
      </c>
    </row>
    <row r="209" spans="1:30" hidden="1" x14ac:dyDescent="0.55000000000000004">
      <c r="A209">
        <v>3900604611</v>
      </c>
      <c r="B209">
        <v>6</v>
      </c>
      <c r="C209">
        <v>499207</v>
      </c>
      <c r="D209" t="s">
        <v>2775</v>
      </c>
      <c r="E209">
        <v>0.18</v>
      </c>
      <c r="F209">
        <v>12</v>
      </c>
      <c r="G209">
        <v>5685133</v>
      </c>
      <c r="H209">
        <v>122095006</v>
      </c>
      <c r="I209">
        <v>286981</v>
      </c>
      <c r="J209">
        <v>450803</v>
      </c>
      <c r="K209">
        <v>0</v>
      </c>
      <c r="L209">
        <v>263142</v>
      </c>
      <c r="M209">
        <v>541837</v>
      </c>
      <c r="N209">
        <v>9285795</v>
      </c>
      <c r="O209">
        <v>10499</v>
      </c>
      <c r="P209">
        <v>33321</v>
      </c>
      <c r="Q209">
        <v>0</v>
      </c>
      <c r="R209">
        <v>15097</v>
      </c>
      <c r="S209" t="s">
        <v>2776</v>
      </c>
      <c r="T209" s="5">
        <v>2.3999999999999998E-3</v>
      </c>
      <c r="U209" t="s">
        <v>2777</v>
      </c>
      <c r="V209" s="5">
        <v>4.4000000000000003E-3</v>
      </c>
      <c r="W209" t="s">
        <v>2778</v>
      </c>
      <c r="X209" s="5">
        <v>2.2000000000000001E-3</v>
      </c>
      <c r="Y209" t="s">
        <v>2777</v>
      </c>
      <c r="Z209" s="5">
        <v>1E-3</v>
      </c>
      <c r="AA209" t="s">
        <v>2779</v>
      </c>
      <c r="AB209" s="5">
        <v>1E-4</v>
      </c>
      <c r="AC209" t="s">
        <v>2777</v>
      </c>
      <c r="AD209" t="s">
        <v>2838</v>
      </c>
    </row>
    <row r="210" spans="1:30" hidden="1" x14ac:dyDescent="0.55000000000000004">
      <c r="A210">
        <v>3900702446</v>
      </c>
      <c r="B210">
        <v>4</v>
      </c>
      <c r="C210">
        <v>499207</v>
      </c>
      <c r="D210" t="s">
        <v>2775</v>
      </c>
      <c r="E210">
        <v>0.18</v>
      </c>
      <c r="F210">
        <v>12</v>
      </c>
      <c r="G210">
        <v>3013691</v>
      </c>
      <c r="H210">
        <v>124764577</v>
      </c>
      <c r="I210">
        <v>239052</v>
      </c>
      <c r="J210">
        <v>353185</v>
      </c>
      <c r="K210">
        <v>0</v>
      </c>
      <c r="L210">
        <v>217102</v>
      </c>
      <c r="M210">
        <v>521531</v>
      </c>
      <c r="N210">
        <v>9306151</v>
      </c>
      <c r="O210">
        <v>11202</v>
      </c>
      <c r="P210">
        <v>37439</v>
      </c>
      <c r="Q210">
        <v>0</v>
      </c>
      <c r="R210">
        <v>14594</v>
      </c>
      <c r="S210" t="s">
        <v>2776</v>
      </c>
      <c r="T210" s="5">
        <v>1.1999999999999999E-3</v>
      </c>
      <c r="U210" t="s">
        <v>2777</v>
      </c>
      <c r="V210" s="5">
        <v>4.8999999999999998E-3</v>
      </c>
      <c r="W210" t="s">
        <v>2778</v>
      </c>
      <c r="X210" s="5">
        <v>1.8E-3</v>
      </c>
      <c r="Y210" t="s">
        <v>2777</v>
      </c>
      <c r="Z210" s="5">
        <v>1.1000000000000001E-3</v>
      </c>
      <c r="AA210" t="s">
        <v>2779</v>
      </c>
      <c r="AB210" s="5">
        <v>2.7000000000000001E-3</v>
      </c>
      <c r="AC210" t="s">
        <v>2777</v>
      </c>
      <c r="AD210" t="s">
        <v>2823</v>
      </c>
    </row>
    <row r="211" spans="1:30" hidden="1" x14ac:dyDescent="0.55000000000000004">
      <c r="A211">
        <v>3900736232</v>
      </c>
      <c r="B211">
        <v>1</v>
      </c>
      <c r="C211">
        <v>499207</v>
      </c>
      <c r="D211" t="s">
        <v>2775</v>
      </c>
      <c r="E211">
        <v>0.18</v>
      </c>
      <c r="F211">
        <v>12</v>
      </c>
      <c r="G211">
        <v>5536750</v>
      </c>
      <c r="H211">
        <v>122245606</v>
      </c>
      <c r="I211">
        <v>282946</v>
      </c>
      <c r="J211">
        <v>411034</v>
      </c>
      <c r="K211">
        <v>0</v>
      </c>
      <c r="L211">
        <v>242639</v>
      </c>
      <c r="M211">
        <v>528499</v>
      </c>
      <c r="N211">
        <v>9300902</v>
      </c>
      <c r="O211">
        <v>13095</v>
      </c>
      <c r="P211">
        <v>32783</v>
      </c>
      <c r="Q211">
        <v>0</v>
      </c>
      <c r="R211">
        <v>14406</v>
      </c>
      <c r="S211" t="s">
        <v>2776</v>
      </c>
      <c r="T211" s="5">
        <v>2E-3</v>
      </c>
      <c r="U211" t="s">
        <v>2777</v>
      </c>
      <c r="V211" s="5">
        <v>4.5999999999999999E-3</v>
      </c>
      <c r="W211" t="s">
        <v>2778</v>
      </c>
      <c r="X211" s="5">
        <v>2.2000000000000001E-3</v>
      </c>
      <c r="Y211" t="s">
        <v>2777</v>
      </c>
      <c r="Z211" s="5">
        <v>1.2999999999999999E-3</v>
      </c>
      <c r="AA211" t="s">
        <v>2779</v>
      </c>
      <c r="AB211" s="5">
        <v>3.2000000000000002E-3</v>
      </c>
      <c r="AC211" t="s">
        <v>2777</v>
      </c>
      <c r="AD211" t="s">
        <v>2838</v>
      </c>
    </row>
    <row r="212" spans="1:30" hidden="1" x14ac:dyDescent="0.55000000000000004">
      <c r="A212">
        <v>3900755769</v>
      </c>
      <c r="B212">
        <v>7</v>
      </c>
      <c r="C212">
        <v>499207</v>
      </c>
      <c r="D212" t="s">
        <v>2775</v>
      </c>
      <c r="E212">
        <v>0.18</v>
      </c>
      <c r="F212">
        <v>12</v>
      </c>
      <c r="G212">
        <v>5623603</v>
      </c>
      <c r="H212">
        <v>122154452</v>
      </c>
      <c r="I212">
        <v>292304</v>
      </c>
      <c r="J212">
        <v>445241</v>
      </c>
      <c r="K212">
        <v>0</v>
      </c>
      <c r="L212">
        <v>248397</v>
      </c>
      <c r="M212">
        <v>549655</v>
      </c>
      <c r="N212">
        <v>9279901</v>
      </c>
      <c r="O212">
        <v>11453</v>
      </c>
      <c r="P212">
        <v>35243</v>
      </c>
      <c r="Q212">
        <v>0</v>
      </c>
      <c r="R212">
        <v>15128</v>
      </c>
      <c r="S212" t="s">
        <v>2776</v>
      </c>
      <c r="T212" s="5">
        <v>2.3999999999999998E-3</v>
      </c>
      <c r="U212" t="s">
        <v>2777</v>
      </c>
      <c r="V212" s="5">
        <v>4.7000000000000002E-3</v>
      </c>
      <c r="W212" t="s">
        <v>2778</v>
      </c>
      <c r="X212" s="5">
        <v>2.2000000000000001E-3</v>
      </c>
      <c r="Y212" t="s">
        <v>2777</v>
      </c>
      <c r="Z212" s="5">
        <v>1.1000000000000001E-3</v>
      </c>
      <c r="AA212" t="s">
        <v>2779</v>
      </c>
      <c r="AB212" s="5">
        <v>1E-4</v>
      </c>
      <c r="AC212" t="s">
        <v>2777</v>
      </c>
      <c r="AD212" t="s">
        <v>2820</v>
      </c>
    </row>
    <row r="213" spans="1:30" hidden="1" x14ac:dyDescent="0.55000000000000004">
      <c r="A213">
        <v>3900804005</v>
      </c>
      <c r="B213">
        <v>14</v>
      </c>
      <c r="C213">
        <v>499207</v>
      </c>
      <c r="D213" t="s">
        <v>2775</v>
      </c>
      <c r="E213">
        <v>0.18</v>
      </c>
      <c r="F213">
        <v>12</v>
      </c>
      <c r="G213">
        <v>5529727</v>
      </c>
      <c r="H213">
        <v>122252252</v>
      </c>
      <c r="I213">
        <v>396305</v>
      </c>
      <c r="J213">
        <v>468219</v>
      </c>
      <c r="K213">
        <v>0</v>
      </c>
      <c r="L213">
        <v>252397</v>
      </c>
      <c r="M213">
        <v>554858</v>
      </c>
      <c r="N213">
        <v>9275032</v>
      </c>
      <c r="O213">
        <v>17373</v>
      </c>
      <c r="P213">
        <v>35157</v>
      </c>
      <c r="Q213">
        <v>0</v>
      </c>
      <c r="R213">
        <v>15398</v>
      </c>
      <c r="S213" t="s">
        <v>2776</v>
      </c>
      <c r="T213" s="5">
        <v>0</v>
      </c>
      <c r="U213" t="s">
        <v>2777</v>
      </c>
      <c r="V213" s="5">
        <v>5.3E-3</v>
      </c>
      <c r="W213" t="s">
        <v>2778</v>
      </c>
      <c r="X213" s="5">
        <v>3.0999999999999999E-3</v>
      </c>
      <c r="Y213" t="s">
        <v>2777</v>
      </c>
      <c r="Z213" s="5">
        <v>1.6999999999999999E-3</v>
      </c>
      <c r="AA213" t="s">
        <v>2779</v>
      </c>
      <c r="AB213" s="5">
        <v>2.9999999999999997E-4</v>
      </c>
      <c r="AC213" t="s">
        <v>2777</v>
      </c>
      <c r="AD213" t="s">
        <v>2820</v>
      </c>
    </row>
    <row r="214" spans="1:30" hidden="1" x14ac:dyDescent="0.55000000000000004">
      <c r="A214">
        <v>3900816375</v>
      </c>
      <c r="B214">
        <v>15</v>
      </c>
      <c r="C214">
        <v>499207</v>
      </c>
      <c r="D214" t="s">
        <v>2775</v>
      </c>
      <c r="E214">
        <v>0.18</v>
      </c>
      <c r="F214">
        <v>12</v>
      </c>
      <c r="G214">
        <v>5312710</v>
      </c>
      <c r="H214">
        <v>122467230</v>
      </c>
      <c r="I214">
        <v>447066</v>
      </c>
      <c r="J214">
        <v>513828</v>
      </c>
      <c r="K214">
        <v>0</v>
      </c>
      <c r="L214">
        <v>271646</v>
      </c>
      <c r="M214">
        <v>509394</v>
      </c>
      <c r="N214">
        <v>9318384</v>
      </c>
      <c r="O214">
        <v>12381</v>
      </c>
      <c r="P214">
        <v>35229</v>
      </c>
      <c r="Q214">
        <v>0</v>
      </c>
      <c r="R214">
        <v>15358</v>
      </c>
      <c r="S214" t="s">
        <v>2776</v>
      </c>
      <c r="T214" s="5">
        <v>6.9999999999999999E-4</v>
      </c>
      <c r="U214" t="s">
        <v>2777</v>
      </c>
      <c r="V214" s="5">
        <v>4.7999999999999996E-3</v>
      </c>
      <c r="W214" t="s">
        <v>2778</v>
      </c>
      <c r="X214" s="5">
        <v>1E-4</v>
      </c>
      <c r="Y214" t="s">
        <v>2777</v>
      </c>
      <c r="Z214" s="5">
        <v>1.1999999999999999E-3</v>
      </c>
      <c r="AA214" t="s">
        <v>2779</v>
      </c>
      <c r="AB214" s="5">
        <v>5.9999999999999995E-4</v>
      </c>
      <c r="AC214" t="s">
        <v>2777</v>
      </c>
      <c r="AD214" t="s">
        <v>2820</v>
      </c>
    </row>
    <row r="215" spans="1:30" hidden="1" x14ac:dyDescent="0.55000000000000004">
      <c r="A215">
        <v>3900834821</v>
      </c>
      <c r="B215">
        <v>16</v>
      </c>
      <c r="C215">
        <v>499208</v>
      </c>
      <c r="D215" t="s">
        <v>2775</v>
      </c>
      <c r="E215">
        <v>0.18</v>
      </c>
      <c r="F215">
        <v>12</v>
      </c>
      <c r="G215">
        <v>5326879</v>
      </c>
      <c r="H215">
        <v>122446156</v>
      </c>
      <c r="I215">
        <v>302209</v>
      </c>
      <c r="J215">
        <v>429046</v>
      </c>
      <c r="K215">
        <v>0</v>
      </c>
      <c r="L215">
        <v>259854</v>
      </c>
      <c r="M215">
        <v>529447</v>
      </c>
      <c r="N215">
        <v>9300422</v>
      </c>
      <c r="O215">
        <v>12331</v>
      </c>
      <c r="P215">
        <v>37589</v>
      </c>
      <c r="Q215">
        <v>0</v>
      </c>
      <c r="R215">
        <v>15287</v>
      </c>
      <c r="S215" t="s">
        <v>2776</v>
      </c>
      <c r="T215" s="5">
        <v>2.3E-3</v>
      </c>
      <c r="U215" t="s">
        <v>2777</v>
      </c>
      <c r="V215" s="5">
        <v>5.0000000000000001E-3</v>
      </c>
      <c r="W215" t="s">
        <v>2778</v>
      </c>
      <c r="X215" s="5">
        <v>2.3E-3</v>
      </c>
      <c r="Y215" t="s">
        <v>2777</v>
      </c>
      <c r="Z215" s="5">
        <v>1.1999999999999999E-3</v>
      </c>
      <c r="AA215" t="s">
        <v>2779</v>
      </c>
      <c r="AB215" s="5">
        <v>3.3E-3</v>
      </c>
      <c r="AC215" t="s">
        <v>2777</v>
      </c>
      <c r="AD215" t="s">
        <v>2823</v>
      </c>
    </row>
    <row r="216" spans="1:30" hidden="1" x14ac:dyDescent="0.55000000000000004">
      <c r="A216">
        <v>3900910455</v>
      </c>
      <c r="B216">
        <v>10</v>
      </c>
      <c r="C216">
        <v>499207</v>
      </c>
      <c r="D216" t="s">
        <v>2775</v>
      </c>
      <c r="E216">
        <v>0.18</v>
      </c>
      <c r="F216">
        <v>12</v>
      </c>
      <c r="G216">
        <v>5587342</v>
      </c>
      <c r="H216">
        <v>122195795</v>
      </c>
      <c r="I216">
        <v>279631</v>
      </c>
      <c r="J216">
        <v>459552</v>
      </c>
      <c r="K216">
        <v>0</v>
      </c>
      <c r="L216">
        <v>265582</v>
      </c>
      <c r="M216">
        <v>524215</v>
      </c>
      <c r="N216">
        <v>9305709</v>
      </c>
      <c r="O216">
        <v>10243</v>
      </c>
      <c r="P216">
        <v>33181</v>
      </c>
      <c r="Q216">
        <v>0</v>
      </c>
      <c r="R216">
        <v>16669</v>
      </c>
      <c r="S216" t="s">
        <v>2776</v>
      </c>
      <c r="T216" s="5">
        <v>2.3999999999999998E-3</v>
      </c>
      <c r="U216" t="s">
        <v>2777</v>
      </c>
      <c r="V216" s="5">
        <v>4.4000000000000003E-3</v>
      </c>
      <c r="W216" t="s">
        <v>2778</v>
      </c>
      <c r="X216" s="5">
        <v>2.0999999999999999E-3</v>
      </c>
      <c r="Y216" t="s">
        <v>2777</v>
      </c>
      <c r="Z216" s="5">
        <v>1E-3</v>
      </c>
      <c r="AA216" t="s">
        <v>2779</v>
      </c>
      <c r="AB216" s="5">
        <v>2.0000000000000001E-4</v>
      </c>
      <c r="AC216" t="s">
        <v>2777</v>
      </c>
      <c r="AD216" t="s">
        <v>2838</v>
      </c>
    </row>
    <row r="217" spans="1:30" hidden="1" x14ac:dyDescent="0.55000000000000004">
      <c r="A217">
        <v>3900948321</v>
      </c>
      <c r="B217">
        <v>12</v>
      </c>
      <c r="C217">
        <v>499207</v>
      </c>
      <c r="D217" t="s">
        <v>2775</v>
      </c>
      <c r="E217">
        <v>0.18</v>
      </c>
      <c r="F217">
        <v>12</v>
      </c>
      <c r="G217">
        <v>2754526</v>
      </c>
      <c r="H217">
        <v>125024333</v>
      </c>
      <c r="I217">
        <v>142980</v>
      </c>
      <c r="J217">
        <v>302216</v>
      </c>
      <c r="K217">
        <v>0</v>
      </c>
      <c r="L217">
        <v>233816</v>
      </c>
      <c r="M217">
        <v>550664</v>
      </c>
      <c r="N217">
        <v>9279148</v>
      </c>
      <c r="O217">
        <v>12659</v>
      </c>
      <c r="P217">
        <v>36108</v>
      </c>
      <c r="Q217">
        <v>0</v>
      </c>
      <c r="R217">
        <v>16710</v>
      </c>
      <c r="S217" t="s">
        <v>2776</v>
      </c>
      <c r="T217" s="5">
        <v>1E-4</v>
      </c>
      <c r="U217" t="s">
        <v>2777</v>
      </c>
      <c r="V217" s="5">
        <v>4.8999999999999998E-3</v>
      </c>
      <c r="W217" t="s">
        <v>2778</v>
      </c>
      <c r="X217" s="5">
        <v>1.1000000000000001E-3</v>
      </c>
      <c r="Y217" t="s">
        <v>2777</v>
      </c>
      <c r="Z217" s="5">
        <v>1.1999999999999999E-3</v>
      </c>
      <c r="AA217" t="s">
        <v>2779</v>
      </c>
      <c r="AB217" s="5">
        <v>2.3E-3</v>
      </c>
      <c r="AC217" t="s">
        <v>2777</v>
      </c>
      <c r="AD217" t="s">
        <v>2825</v>
      </c>
    </row>
    <row r="218" spans="1:30" hidden="1" x14ac:dyDescent="0.55000000000000004">
      <c r="A218">
        <v>3901062477</v>
      </c>
      <c r="B218">
        <v>9</v>
      </c>
      <c r="C218">
        <v>499207</v>
      </c>
      <c r="D218" t="s">
        <v>2775</v>
      </c>
      <c r="E218">
        <v>0.18</v>
      </c>
      <c r="F218">
        <v>12</v>
      </c>
      <c r="G218">
        <v>5374853</v>
      </c>
      <c r="H218">
        <v>122407742</v>
      </c>
      <c r="I218">
        <v>377838</v>
      </c>
      <c r="J218">
        <v>447728</v>
      </c>
      <c r="K218">
        <v>0</v>
      </c>
      <c r="L218">
        <v>255018</v>
      </c>
      <c r="M218">
        <v>547754</v>
      </c>
      <c r="N218">
        <v>9281723</v>
      </c>
      <c r="O218">
        <v>10664</v>
      </c>
      <c r="P218">
        <v>33099</v>
      </c>
      <c r="Q218">
        <v>0</v>
      </c>
      <c r="R218">
        <v>17430</v>
      </c>
      <c r="S218" t="s">
        <v>2776</v>
      </c>
      <c r="T218" s="5">
        <v>3.0000000000000001E-3</v>
      </c>
      <c r="U218" t="s">
        <v>2777</v>
      </c>
      <c r="V218" s="5">
        <v>4.4000000000000003E-3</v>
      </c>
      <c r="W218" t="s">
        <v>2778</v>
      </c>
      <c r="X218" s="5">
        <v>2.8999999999999998E-3</v>
      </c>
      <c r="Y218" t="s">
        <v>2777</v>
      </c>
      <c r="Z218" s="5">
        <v>1E-3</v>
      </c>
      <c r="AA218" t="s">
        <v>2779</v>
      </c>
      <c r="AB218" s="5">
        <v>1E-4</v>
      </c>
      <c r="AC218" t="s">
        <v>2777</v>
      </c>
      <c r="AD218" t="s">
        <v>2838</v>
      </c>
    </row>
    <row r="219" spans="1:30" hidden="1" x14ac:dyDescent="0.55000000000000004">
      <c r="A219">
        <v>3901069178</v>
      </c>
      <c r="B219">
        <v>5</v>
      </c>
      <c r="C219">
        <v>499207</v>
      </c>
      <c r="D219" t="s">
        <v>2775</v>
      </c>
      <c r="E219">
        <v>0.18</v>
      </c>
      <c r="F219">
        <v>12</v>
      </c>
      <c r="G219">
        <v>4554107</v>
      </c>
      <c r="H219">
        <v>123224844</v>
      </c>
      <c r="I219">
        <v>313819</v>
      </c>
      <c r="J219">
        <v>429461</v>
      </c>
      <c r="K219">
        <v>0</v>
      </c>
      <c r="L219">
        <v>256789</v>
      </c>
      <c r="M219">
        <v>574900</v>
      </c>
      <c r="N219">
        <v>9252762</v>
      </c>
      <c r="O219">
        <v>17744</v>
      </c>
      <c r="P219">
        <v>38718</v>
      </c>
      <c r="Q219">
        <v>0</v>
      </c>
      <c r="R219">
        <v>15747</v>
      </c>
      <c r="S219" t="s">
        <v>2776</v>
      </c>
      <c r="T219" s="5">
        <v>2.3999999999999998E-3</v>
      </c>
      <c r="U219" t="s">
        <v>2777</v>
      </c>
      <c r="V219" s="5">
        <v>5.7000000000000002E-3</v>
      </c>
      <c r="W219" t="s">
        <v>2778</v>
      </c>
      <c r="X219" s="5">
        <v>2.3999999999999998E-3</v>
      </c>
      <c r="Y219" t="s">
        <v>2777</v>
      </c>
      <c r="Z219" s="5">
        <v>1.8E-3</v>
      </c>
      <c r="AA219" t="s">
        <v>2779</v>
      </c>
      <c r="AB219" s="5">
        <v>3.3E-3</v>
      </c>
      <c r="AC219" t="s">
        <v>2777</v>
      </c>
      <c r="AD219" t="s">
        <v>2816</v>
      </c>
    </row>
    <row r="220" spans="1:30" x14ac:dyDescent="0.55000000000000004">
      <c r="A220">
        <v>3901170848</v>
      </c>
      <c r="B220">
        <v>17</v>
      </c>
      <c r="C220">
        <v>499208</v>
      </c>
      <c r="D220" t="s">
        <v>2775</v>
      </c>
      <c r="E220">
        <v>0.18</v>
      </c>
      <c r="F220">
        <v>12</v>
      </c>
      <c r="G220">
        <v>4953509</v>
      </c>
      <c r="H220">
        <v>122825358</v>
      </c>
      <c r="I220">
        <v>284881</v>
      </c>
      <c r="J220">
        <v>438595</v>
      </c>
      <c r="K220">
        <v>0</v>
      </c>
      <c r="L220">
        <v>266601</v>
      </c>
      <c r="M220">
        <v>529780</v>
      </c>
      <c r="N220">
        <v>9299733</v>
      </c>
      <c r="O220">
        <v>11206</v>
      </c>
      <c r="P220">
        <v>35526</v>
      </c>
      <c r="Q220">
        <v>0</v>
      </c>
      <c r="R220">
        <v>18101</v>
      </c>
      <c r="S220" t="s">
        <v>2776</v>
      </c>
      <c r="T220" s="5">
        <v>2.3E-3</v>
      </c>
      <c r="U220" t="s">
        <v>2777</v>
      </c>
      <c r="V220" s="5">
        <v>4.7000000000000002E-3</v>
      </c>
      <c r="W220" t="s">
        <v>2778</v>
      </c>
      <c r="X220" s="5">
        <v>2.2000000000000001E-3</v>
      </c>
      <c r="Y220" t="s">
        <v>2777</v>
      </c>
      <c r="Z220" s="5">
        <v>1.1000000000000001E-3</v>
      </c>
      <c r="AA220" t="s">
        <v>2779</v>
      </c>
      <c r="AB220" s="5">
        <v>0</v>
      </c>
      <c r="AC220" t="s">
        <v>2777</v>
      </c>
      <c r="AD220" t="s">
        <v>2825</v>
      </c>
    </row>
    <row r="221" spans="1:30" hidden="1" x14ac:dyDescent="0.55000000000000004">
      <c r="A221">
        <v>3901237838</v>
      </c>
      <c r="B221">
        <v>13</v>
      </c>
      <c r="C221">
        <v>499207</v>
      </c>
      <c r="D221" t="s">
        <v>2775</v>
      </c>
      <c r="E221">
        <v>0.18</v>
      </c>
      <c r="F221">
        <v>12</v>
      </c>
      <c r="G221">
        <v>5986899</v>
      </c>
      <c r="H221">
        <v>121796853</v>
      </c>
      <c r="I221">
        <v>528894</v>
      </c>
      <c r="J221">
        <v>561632</v>
      </c>
      <c r="K221">
        <v>0</v>
      </c>
      <c r="L221">
        <v>264004</v>
      </c>
      <c r="M221">
        <v>502740</v>
      </c>
      <c r="N221">
        <v>9325240</v>
      </c>
      <c r="O221">
        <v>12869</v>
      </c>
      <c r="P221">
        <v>31352</v>
      </c>
      <c r="Q221">
        <v>0</v>
      </c>
      <c r="R221">
        <v>14560</v>
      </c>
      <c r="S221" t="s">
        <v>2776</v>
      </c>
      <c r="T221" s="5">
        <v>1.8E-3</v>
      </c>
      <c r="U221" t="s">
        <v>2777</v>
      </c>
      <c r="V221" s="5">
        <v>4.4000000000000003E-3</v>
      </c>
      <c r="W221" t="s">
        <v>2778</v>
      </c>
      <c r="X221" s="5">
        <v>6.9999999999999999E-4</v>
      </c>
      <c r="Y221" t="s">
        <v>2777</v>
      </c>
      <c r="Z221" s="5">
        <v>1.2999999999999999E-3</v>
      </c>
      <c r="AA221" t="s">
        <v>2779</v>
      </c>
      <c r="AB221" s="5">
        <v>1E-3</v>
      </c>
      <c r="AC221" t="s">
        <v>2777</v>
      </c>
      <c r="AD221" t="s">
        <v>2834</v>
      </c>
    </row>
    <row r="222" spans="1:30" hidden="1" x14ac:dyDescent="0.55000000000000004">
      <c r="A222">
        <v>3901253189</v>
      </c>
      <c r="B222">
        <v>3</v>
      </c>
      <c r="C222">
        <v>499207</v>
      </c>
      <c r="D222" t="s">
        <v>2775</v>
      </c>
      <c r="E222">
        <v>0.18</v>
      </c>
      <c r="F222">
        <v>12</v>
      </c>
      <c r="G222">
        <v>5737056</v>
      </c>
      <c r="H222">
        <v>122041991</v>
      </c>
      <c r="I222">
        <v>349135</v>
      </c>
      <c r="J222">
        <v>512651</v>
      </c>
      <c r="K222">
        <v>0</v>
      </c>
      <c r="L222">
        <v>297575</v>
      </c>
      <c r="M222">
        <v>539568</v>
      </c>
      <c r="N222">
        <v>9288331</v>
      </c>
      <c r="O222">
        <v>12899</v>
      </c>
      <c r="P222">
        <v>35092</v>
      </c>
      <c r="Q222">
        <v>0</v>
      </c>
      <c r="R222">
        <v>16407</v>
      </c>
      <c r="S222" t="s">
        <v>2776</v>
      </c>
      <c r="T222" s="5">
        <v>0</v>
      </c>
      <c r="U222" t="s">
        <v>2777</v>
      </c>
      <c r="V222" s="5">
        <v>4.7999999999999996E-3</v>
      </c>
      <c r="W222" t="s">
        <v>2778</v>
      </c>
      <c r="X222" s="5">
        <v>2.7000000000000001E-3</v>
      </c>
      <c r="Y222" t="s">
        <v>2777</v>
      </c>
      <c r="Z222" s="5">
        <v>1.2999999999999999E-3</v>
      </c>
      <c r="AA222" t="s">
        <v>2779</v>
      </c>
      <c r="AB222" s="5">
        <v>5.9999999999999995E-4</v>
      </c>
      <c r="AC222" t="s">
        <v>2777</v>
      </c>
      <c r="AD222" t="s">
        <v>2820</v>
      </c>
    </row>
    <row r="223" spans="1:30" hidden="1" x14ac:dyDescent="0.55000000000000004">
      <c r="A223">
        <v>4200425541</v>
      </c>
      <c r="B223">
        <v>8</v>
      </c>
      <c r="C223">
        <v>537607</v>
      </c>
      <c r="D223" t="s">
        <v>2775</v>
      </c>
      <c r="E223">
        <v>0.18</v>
      </c>
      <c r="F223">
        <v>13</v>
      </c>
      <c r="G223">
        <v>6041385</v>
      </c>
      <c r="H223">
        <v>131566918</v>
      </c>
      <c r="I223">
        <v>282937</v>
      </c>
      <c r="J223">
        <v>501759</v>
      </c>
      <c r="K223">
        <v>0</v>
      </c>
      <c r="L223">
        <v>295360</v>
      </c>
      <c r="M223">
        <v>522957</v>
      </c>
      <c r="N223">
        <v>9306734</v>
      </c>
      <c r="O223">
        <v>11776</v>
      </c>
      <c r="P223">
        <v>34902</v>
      </c>
      <c r="Q223">
        <v>0</v>
      </c>
      <c r="R223">
        <v>16610</v>
      </c>
      <c r="S223" t="s">
        <v>2776</v>
      </c>
      <c r="T223" s="5">
        <v>2.5000000000000001E-3</v>
      </c>
      <c r="U223" t="s">
        <v>2777</v>
      </c>
      <c r="V223" s="5">
        <v>4.7000000000000002E-3</v>
      </c>
      <c r="W223" t="s">
        <v>2778</v>
      </c>
      <c r="X223" s="5">
        <v>2E-3</v>
      </c>
      <c r="Y223" t="s">
        <v>2777</v>
      </c>
      <c r="Z223" s="5">
        <v>1.1000000000000001E-3</v>
      </c>
      <c r="AA223" t="s">
        <v>2779</v>
      </c>
      <c r="AB223" s="5">
        <v>5.0000000000000001E-4</v>
      </c>
      <c r="AC223" t="s">
        <v>2777</v>
      </c>
      <c r="AD223" t="s">
        <v>2820</v>
      </c>
    </row>
    <row r="224" spans="1:30" hidden="1" x14ac:dyDescent="0.55000000000000004">
      <c r="A224">
        <v>4200543159</v>
      </c>
      <c r="B224">
        <v>11</v>
      </c>
      <c r="C224">
        <v>537607</v>
      </c>
      <c r="D224" t="s">
        <v>2775</v>
      </c>
      <c r="E224">
        <v>0.18</v>
      </c>
      <c r="F224">
        <v>13</v>
      </c>
      <c r="G224">
        <v>5621644</v>
      </c>
      <c r="H224">
        <v>131981284</v>
      </c>
      <c r="I224">
        <v>398193</v>
      </c>
      <c r="J224">
        <v>524810</v>
      </c>
      <c r="K224">
        <v>0</v>
      </c>
      <c r="L224">
        <v>282655</v>
      </c>
      <c r="M224">
        <v>542112</v>
      </c>
      <c r="N224">
        <v>9287375</v>
      </c>
      <c r="O224">
        <v>14697</v>
      </c>
      <c r="P224">
        <v>36173</v>
      </c>
      <c r="Q224">
        <v>0</v>
      </c>
      <c r="R224">
        <v>16897</v>
      </c>
      <c r="S224" t="s">
        <v>2776</v>
      </c>
      <c r="T224" s="5">
        <v>4.0000000000000002E-4</v>
      </c>
      <c r="U224" t="s">
        <v>2777</v>
      </c>
      <c r="V224" s="5">
        <v>5.1000000000000004E-3</v>
      </c>
      <c r="W224" t="s">
        <v>2778</v>
      </c>
      <c r="X224" s="5">
        <v>2.8E-3</v>
      </c>
      <c r="Y224" t="s">
        <v>2777</v>
      </c>
      <c r="Z224" s="5">
        <v>1.4E-3</v>
      </c>
      <c r="AA224" t="s">
        <v>2779</v>
      </c>
      <c r="AB224" s="5">
        <v>5.9999999999999995E-4</v>
      </c>
      <c r="AC224" t="s">
        <v>2777</v>
      </c>
      <c r="AD224" t="s">
        <v>2825</v>
      </c>
    </row>
    <row r="225" spans="1:30" hidden="1" x14ac:dyDescent="0.55000000000000004">
      <c r="A225">
        <v>4200588475</v>
      </c>
      <c r="B225">
        <v>2</v>
      </c>
      <c r="C225">
        <v>537607</v>
      </c>
      <c r="D225" t="s">
        <v>2775</v>
      </c>
      <c r="E225">
        <v>0.18</v>
      </c>
      <c r="F225">
        <v>13</v>
      </c>
      <c r="G225">
        <v>5272869</v>
      </c>
      <c r="H225">
        <v>132328196</v>
      </c>
      <c r="I225">
        <v>371692</v>
      </c>
      <c r="J225">
        <v>459717</v>
      </c>
      <c r="K225">
        <v>0</v>
      </c>
      <c r="L225">
        <v>254038</v>
      </c>
      <c r="M225">
        <v>500939</v>
      </c>
      <c r="N225">
        <v>9326883</v>
      </c>
      <c r="O225">
        <v>9006</v>
      </c>
      <c r="P225">
        <v>34880</v>
      </c>
      <c r="Q225">
        <v>0</v>
      </c>
      <c r="R225">
        <v>16177</v>
      </c>
      <c r="S225" t="s">
        <v>2776</v>
      </c>
      <c r="T225" s="5">
        <v>2.8999999999999998E-3</v>
      </c>
      <c r="U225" t="s">
        <v>2777</v>
      </c>
      <c r="V225" s="5">
        <v>4.4000000000000003E-3</v>
      </c>
      <c r="W225" t="s">
        <v>2778</v>
      </c>
      <c r="X225" s="5">
        <v>2.7000000000000001E-3</v>
      </c>
      <c r="Y225" t="s">
        <v>2777</v>
      </c>
      <c r="Z225" s="5">
        <v>8.9999999999999998E-4</v>
      </c>
      <c r="AA225" t="s">
        <v>2779</v>
      </c>
      <c r="AB225" s="5">
        <v>2.0000000000000001E-4</v>
      </c>
      <c r="AC225" t="s">
        <v>2777</v>
      </c>
      <c r="AD225" t="s">
        <v>2820</v>
      </c>
    </row>
    <row r="226" spans="1:30" hidden="1" x14ac:dyDescent="0.55000000000000004">
      <c r="A226">
        <v>4200603428</v>
      </c>
      <c r="B226">
        <v>6</v>
      </c>
      <c r="C226">
        <v>537607</v>
      </c>
      <c r="D226" t="s">
        <v>2775</v>
      </c>
      <c r="E226">
        <v>0.18</v>
      </c>
      <c r="F226">
        <v>13</v>
      </c>
      <c r="G226">
        <v>6259530</v>
      </c>
      <c r="H226">
        <v>131350157</v>
      </c>
      <c r="I226">
        <v>300982</v>
      </c>
      <c r="J226">
        <v>495451</v>
      </c>
      <c r="K226">
        <v>0</v>
      </c>
      <c r="L226">
        <v>285111</v>
      </c>
      <c r="M226">
        <v>574394</v>
      </c>
      <c r="N226">
        <v>9255151</v>
      </c>
      <c r="O226">
        <v>14001</v>
      </c>
      <c r="P226">
        <v>44648</v>
      </c>
      <c r="Q226">
        <v>0</v>
      </c>
      <c r="R226">
        <v>21969</v>
      </c>
      <c r="S226" t="s">
        <v>2776</v>
      </c>
      <c r="T226" s="5">
        <v>2.5999999999999999E-3</v>
      </c>
      <c r="U226" t="s">
        <v>2777</v>
      </c>
      <c r="V226" s="5">
        <v>5.8999999999999999E-3</v>
      </c>
      <c r="W226" t="s">
        <v>2778</v>
      </c>
      <c r="X226" s="5">
        <v>2.0999999999999999E-3</v>
      </c>
      <c r="Y226" t="s">
        <v>2777</v>
      </c>
      <c r="Z226" s="5">
        <v>1.4E-3</v>
      </c>
      <c r="AA226" t="s">
        <v>2779</v>
      </c>
      <c r="AB226" s="5">
        <v>4.0000000000000002E-4</v>
      </c>
      <c r="AC226" t="s">
        <v>2777</v>
      </c>
      <c r="AD226" t="s">
        <v>2819</v>
      </c>
    </row>
    <row r="227" spans="1:30" hidden="1" x14ac:dyDescent="0.55000000000000004">
      <c r="A227">
        <v>4200701217</v>
      </c>
      <c r="B227">
        <v>4</v>
      </c>
      <c r="C227">
        <v>537607</v>
      </c>
      <c r="D227" t="s">
        <v>2775</v>
      </c>
      <c r="E227">
        <v>0.18</v>
      </c>
      <c r="F227">
        <v>13</v>
      </c>
      <c r="G227">
        <v>3572175</v>
      </c>
      <c r="H227">
        <v>134035655</v>
      </c>
      <c r="I227">
        <v>263361</v>
      </c>
      <c r="J227">
        <v>400072</v>
      </c>
      <c r="K227">
        <v>0</v>
      </c>
      <c r="L227">
        <v>235156</v>
      </c>
      <c r="M227">
        <v>558481</v>
      </c>
      <c r="N227">
        <v>9271078</v>
      </c>
      <c r="O227">
        <v>24309</v>
      </c>
      <c r="P227">
        <v>46887</v>
      </c>
      <c r="Q227">
        <v>0</v>
      </c>
      <c r="R227">
        <v>18054</v>
      </c>
      <c r="S227" t="s">
        <v>2776</v>
      </c>
      <c r="T227" s="5">
        <v>1.6999999999999999E-3</v>
      </c>
      <c r="U227" t="s">
        <v>2777</v>
      </c>
      <c r="V227" s="5">
        <v>7.1999999999999998E-3</v>
      </c>
      <c r="W227" t="s">
        <v>2778</v>
      </c>
      <c r="X227" s="5">
        <v>1.9E-3</v>
      </c>
      <c r="Y227" t="s">
        <v>2777</v>
      </c>
      <c r="Z227" s="5">
        <v>2.3999999999999998E-3</v>
      </c>
      <c r="AA227" t="s">
        <v>2779</v>
      </c>
      <c r="AB227" s="5">
        <v>2.8999999999999998E-3</v>
      </c>
      <c r="AC227" t="s">
        <v>2777</v>
      </c>
      <c r="AD227" t="s">
        <v>2822</v>
      </c>
    </row>
    <row r="228" spans="1:30" hidden="1" x14ac:dyDescent="0.55000000000000004">
      <c r="A228">
        <v>4200734958</v>
      </c>
      <c r="B228">
        <v>1</v>
      </c>
      <c r="C228">
        <v>537607</v>
      </c>
      <c r="D228" t="s">
        <v>2775</v>
      </c>
      <c r="E228">
        <v>0.18</v>
      </c>
      <c r="F228">
        <v>13</v>
      </c>
      <c r="G228">
        <v>6128665</v>
      </c>
      <c r="H228">
        <v>131483384</v>
      </c>
      <c r="I228">
        <v>307738</v>
      </c>
      <c r="J228">
        <v>460379</v>
      </c>
      <c r="K228">
        <v>0</v>
      </c>
      <c r="L228">
        <v>263441</v>
      </c>
      <c r="M228">
        <v>591912</v>
      </c>
      <c r="N228">
        <v>9237778</v>
      </c>
      <c r="O228">
        <v>24792</v>
      </c>
      <c r="P228">
        <v>49345</v>
      </c>
      <c r="Q228">
        <v>0</v>
      </c>
      <c r="R228">
        <v>20802</v>
      </c>
      <c r="S228" t="s">
        <v>2776</v>
      </c>
      <c r="T228" s="5">
        <v>2.3999999999999998E-3</v>
      </c>
      <c r="U228" t="s">
        <v>2777</v>
      </c>
      <c r="V228" s="5">
        <v>7.4999999999999997E-3</v>
      </c>
      <c r="W228" t="s">
        <v>2778</v>
      </c>
      <c r="X228" s="5">
        <v>2.2000000000000001E-3</v>
      </c>
      <c r="Y228" t="s">
        <v>2777</v>
      </c>
      <c r="Z228" s="5">
        <v>2.5000000000000001E-3</v>
      </c>
      <c r="AA228" t="s">
        <v>2779</v>
      </c>
      <c r="AB228" s="5">
        <v>2.0000000000000001E-4</v>
      </c>
      <c r="AC228" t="s">
        <v>2777</v>
      </c>
      <c r="AD228" t="s">
        <v>2806</v>
      </c>
    </row>
    <row r="229" spans="1:30" hidden="1" x14ac:dyDescent="0.55000000000000004">
      <c r="A229">
        <v>4200754543</v>
      </c>
      <c r="B229">
        <v>7</v>
      </c>
      <c r="C229">
        <v>537607</v>
      </c>
      <c r="D229" t="s">
        <v>2775</v>
      </c>
      <c r="E229">
        <v>0.18</v>
      </c>
      <c r="F229">
        <v>13</v>
      </c>
      <c r="G229">
        <v>6253277</v>
      </c>
      <c r="H229">
        <v>131354128</v>
      </c>
      <c r="I229">
        <v>316689</v>
      </c>
      <c r="J229">
        <v>498351</v>
      </c>
      <c r="K229">
        <v>0</v>
      </c>
      <c r="L229">
        <v>264806</v>
      </c>
      <c r="M229">
        <v>629671</v>
      </c>
      <c r="N229">
        <v>9199676</v>
      </c>
      <c r="O229">
        <v>24385</v>
      </c>
      <c r="P229">
        <v>53110</v>
      </c>
      <c r="Q229">
        <v>0</v>
      </c>
      <c r="R229">
        <v>16409</v>
      </c>
      <c r="S229" t="s">
        <v>2776</v>
      </c>
      <c r="T229" s="5">
        <v>2.8E-3</v>
      </c>
      <c r="U229" t="s">
        <v>2777</v>
      </c>
      <c r="V229" s="5">
        <v>7.7999999999999996E-3</v>
      </c>
      <c r="W229" t="s">
        <v>2778</v>
      </c>
      <c r="X229" s="5">
        <v>2.3E-3</v>
      </c>
      <c r="Y229" t="s">
        <v>2777</v>
      </c>
      <c r="Z229" s="5">
        <v>2.3999999999999998E-3</v>
      </c>
      <c r="AA229" t="s">
        <v>2779</v>
      </c>
      <c r="AB229" s="5">
        <v>5.0000000000000001E-4</v>
      </c>
      <c r="AC229" t="s">
        <v>2777</v>
      </c>
      <c r="AD229" t="s">
        <v>2805</v>
      </c>
    </row>
    <row r="230" spans="1:30" hidden="1" x14ac:dyDescent="0.55000000000000004">
      <c r="A230">
        <v>4200802817</v>
      </c>
      <c r="B230">
        <v>14</v>
      </c>
      <c r="C230">
        <v>537607</v>
      </c>
      <c r="D230" t="s">
        <v>2775</v>
      </c>
      <c r="E230">
        <v>0.18</v>
      </c>
      <c r="F230">
        <v>13</v>
      </c>
      <c r="G230">
        <v>6072867</v>
      </c>
      <c r="H230">
        <v>131538966</v>
      </c>
      <c r="I230">
        <v>406953</v>
      </c>
      <c r="J230">
        <v>502797</v>
      </c>
      <c r="K230">
        <v>0</v>
      </c>
      <c r="L230">
        <v>270193</v>
      </c>
      <c r="M230">
        <v>543137</v>
      </c>
      <c r="N230">
        <v>9286714</v>
      </c>
      <c r="O230">
        <v>10648</v>
      </c>
      <c r="P230">
        <v>34578</v>
      </c>
      <c r="Q230">
        <v>0</v>
      </c>
      <c r="R230">
        <v>17796</v>
      </c>
      <c r="S230" t="s">
        <v>2776</v>
      </c>
      <c r="T230" s="5">
        <v>2.9999999999999997E-4</v>
      </c>
      <c r="U230" t="s">
        <v>2777</v>
      </c>
      <c r="V230" s="5">
        <v>4.5999999999999999E-3</v>
      </c>
      <c r="W230" t="s">
        <v>2778</v>
      </c>
      <c r="X230" s="5">
        <v>2.8999999999999998E-3</v>
      </c>
      <c r="Y230" t="s">
        <v>2777</v>
      </c>
      <c r="Z230" s="5">
        <v>1E-3</v>
      </c>
      <c r="AA230" t="s">
        <v>2779</v>
      </c>
      <c r="AB230" s="5">
        <v>5.0000000000000001E-4</v>
      </c>
      <c r="AC230" t="s">
        <v>2777</v>
      </c>
      <c r="AD230" t="s">
        <v>2820</v>
      </c>
    </row>
    <row r="231" spans="1:30" hidden="1" x14ac:dyDescent="0.55000000000000004">
      <c r="A231">
        <v>4200815225</v>
      </c>
      <c r="B231">
        <v>15</v>
      </c>
      <c r="C231">
        <v>537607</v>
      </c>
      <c r="D231" t="s">
        <v>2775</v>
      </c>
      <c r="E231">
        <v>0.18</v>
      </c>
      <c r="F231">
        <v>13</v>
      </c>
      <c r="G231">
        <v>5855751</v>
      </c>
      <c r="H231">
        <v>131751875</v>
      </c>
      <c r="I231">
        <v>468048</v>
      </c>
      <c r="J231">
        <v>559070</v>
      </c>
      <c r="K231">
        <v>0</v>
      </c>
      <c r="L231">
        <v>291251</v>
      </c>
      <c r="M231">
        <v>543038</v>
      </c>
      <c r="N231">
        <v>9284645</v>
      </c>
      <c r="O231">
        <v>20982</v>
      </c>
      <c r="P231">
        <v>45242</v>
      </c>
      <c r="Q231">
        <v>0</v>
      </c>
      <c r="R231">
        <v>19605</v>
      </c>
      <c r="S231" t="s">
        <v>2776</v>
      </c>
      <c r="T231" s="5">
        <v>1.1999999999999999E-3</v>
      </c>
      <c r="U231" t="s">
        <v>2777</v>
      </c>
      <c r="V231" s="5">
        <v>6.7000000000000002E-3</v>
      </c>
      <c r="W231" t="s">
        <v>2778</v>
      </c>
      <c r="X231" s="5">
        <v>2.0000000000000001E-4</v>
      </c>
      <c r="Y231" t="s">
        <v>2777</v>
      </c>
      <c r="Z231" s="5">
        <v>2.0999999999999999E-3</v>
      </c>
      <c r="AA231" t="s">
        <v>2779</v>
      </c>
      <c r="AB231" s="5">
        <v>8.9999999999999998E-4</v>
      </c>
      <c r="AC231" t="s">
        <v>2777</v>
      </c>
      <c r="AD231" t="s">
        <v>2802</v>
      </c>
    </row>
    <row r="232" spans="1:30" hidden="1" x14ac:dyDescent="0.55000000000000004">
      <c r="A232">
        <v>4200833526</v>
      </c>
      <c r="B232">
        <v>16</v>
      </c>
      <c r="C232">
        <v>537608</v>
      </c>
      <c r="D232" t="s">
        <v>2775</v>
      </c>
      <c r="E232">
        <v>0.18</v>
      </c>
      <c r="F232">
        <v>13</v>
      </c>
      <c r="G232">
        <v>5880403</v>
      </c>
      <c r="H232">
        <v>131720614</v>
      </c>
      <c r="I232">
        <v>317757</v>
      </c>
      <c r="J232">
        <v>468795</v>
      </c>
      <c r="K232">
        <v>0</v>
      </c>
      <c r="L232">
        <v>280877</v>
      </c>
      <c r="M232">
        <v>553521</v>
      </c>
      <c r="N232">
        <v>9274458</v>
      </c>
      <c r="O232">
        <v>15548</v>
      </c>
      <c r="P232">
        <v>39749</v>
      </c>
      <c r="Q232">
        <v>0</v>
      </c>
      <c r="R232">
        <v>21023</v>
      </c>
      <c r="S232" t="s">
        <v>2776</v>
      </c>
      <c r="T232" s="5">
        <v>2.5000000000000001E-3</v>
      </c>
      <c r="U232" t="s">
        <v>2777</v>
      </c>
      <c r="V232" s="5">
        <v>5.5999999999999999E-3</v>
      </c>
      <c r="W232" t="s">
        <v>2778</v>
      </c>
      <c r="X232" s="5">
        <v>2.3E-3</v>
      </c>
      <c r="Y232" t="s">
        <v>2777</v>
      </c>
      <c r="Z232" s="5">
        <v>1.5E-3</v>
      </c>
      <c r="AA232" t="s">
        <v>2779</v>
      </c>
      <c r="AB232" s="5">
        <v>2.0000000000000001E-4</v>
      </c>
      <c r="AC232" t="s">
        <v>2777</v>
      </c>
      <c r="AD232" t="s">
        <v>2830</v>
      </c>
    </row>
    <row r="233" spans="1:30" hidden="1" x14ac:dyDescent="0.55000000000000004">
      <c r="A233">
        <v>4200909252</v>
      </c>
      <c r="B233">
        <v>10</v>
      </c>
      <c r="C233">
        <v>537607</v>
      </c>
      <c r="D233" t="s">
        <v>2775</v>
      </c>
      <c r="E233">
        <v>0.18</v>
      </c>
      <c r="F233">
        <v>13</v>
      </c>
      <c r="G233">
        <v>6175840</v>
      </c>
      <c r="H233">
        <v>131437085</v>
      </c>
      <c r="I233">
        <v>301758</v>
      </c>
      <c r="J233">
        <v>507627</v>
      </c>
      <c r="K233">
        <v>0</v>
      </c>
      <c r="L233">
        <v>285377</v>
      </c>
      <c r="M233">
        <v>588495</v>
      </c>
      <c r="N233">
        <v>9241290</v>
      </c>
      <c r="O233">
        <v>22127</v>
      </c>
      <c r="P233">
        <v>48075</v>
      </c>
      <c r="Q233">
        <v>0</v>
      </c>
      <c r="R233">
        <v>19795</v>
      </c>
      <c r="S233" t="s">
        <v>2776</v>
      </c>
      <c r="T233" s="5">
        <v>2.7000000000000001E-3</v>
      </c>
      <c r="U233" t="s">
        <v>2777</v>
      </c>
      <c r="V233" s="5">
        <v>7.1000000000000004E-3</v>
      </c>
      <c r="W233" t="s">
        <v>2778</v>
      </c>
      <c r="X233" s="5">
        <v>2.0999999999999999E-3</v>
      </c>
      <c r="Y233" t="s">
        <v>2777</v>
      </c>
      <c r="Z233" s="5">
        <v>2.2000000000000001E-3</v>
      </c>
      <c r="AA233" t="s">
        <v>2779</v>
      </c>
      <c r="AB233" s="5">
        <v>5.0000000000000001E-4</v>
      </c>
      <c r="AC233" t="s">
        <v>2777</v>
      </c>
      <c r="AD233" t="s">
        <v>2845</v>
      </c>
    </row>
    <row r="234" spans="1:30" hidden="1" x14ac:dyDescent="0.55000000000000004">
      <c r="A234">
        <v>4200947120</v>
      </c>
      <c r="B234">
        <v>12</v>
      </c>
      <c r="C234">
        <v>537607</v>
      </c>
      <c r="D234" t="s">
        <v>2775</v>
      </c>
      <c r="E234">
        <v>0.18</v>
      </c>
      <c r="F234">
        <v>13</v>
      </c>
      <c r="G234">
        <v>3287360</v>
      </c>
      <c r="H234">
        <v>134318987</v>
      </c>
      <c r="I234">
        <v>154242</v>
      </c>
      <c r="J234">
        <v>341833</v>
      </c>
      <c r="K234">
        <v>0</v>
      </c>
      <c r="L234">
        <v>255096</v>
      </c>
      <c r="M234">
        <v>532831</v>
      </c>
      <c r="N234">
        <v>9294654</v>
      </c>
      <c r="O234">
        <v>11262</v>
      </c>
      <c r="P234">
        <v>39617</v>
      </c>
      <c r="Q234">
        <v>0</v>
      </c>
      <c r="R234">
        <v>21280</v>
      </c>
      <c r="S234" t="s">
        <v>2776</v>
      </c>
      <c r="T234" s="5">
        <v>4.0000000000000002E-4</v>
      </c>
      <c r="U234" t="s">
        <v>2777</v>
      </c>
      <c r="V234" s="5">
        <v>5.1000000000000004E-3</v>
      </c>
      <c r="W234" t="s">
        <v>2778</v>
      </c>
      <c r="X234" s="5">
        <v>1.1000000000000001E-3</v>
      </c>
      <c r="Y234" t="s">
        <v>2777</v>
      </c>
      <c r="Z234" s="5">
        <v>1.1000000000000001E-3</v>
      </c>
      <c r="AA234" t="s">
        <v>2779</v>
      </c>
      <c r="AB234" s="5">
        <v>2.3999999999999998E-3</v>
      </c>
      <c r="AC234" t="s">
        <v>2777</v>
      </c>
      <c r="AD234" t="s">
        <v>2830</v>
      </c>
    </row>
    <row r="235" spans="1:30" hidden="1" x14ac:dyDescent="0.55000000000000004">
      <c r="A235">
        <v>4201060750</v>
      </c>
      <c r="B235">
        <v>9</v>
      </c>
      <c r="C235">
        <v>537607</v>
      </c>
      <c r="D235" t="s">
        <v>2775</v>
      </c>
      <c r="E235">
        <v>0.18</v>
      </c>
      <c r="F235">
        <v>13</v>
      </c>
      <c r="G235">
        <v>5919421</v>
      </c>
      <c r="H235">
        <v>131690682</v>
      </c>
      <c r="I235">
        <v>387593</v>
      </c>
      <c r="J235">
        <v>486053</v>
      </c>
      <c r="K235">
        <v>0</v>
      </c>
      <c r="L235">
        <v>277790</v>
      </c>
      <c r="M235">
        <v>544565</v>
      </c>
      <c r="N235">
        <v>9282940</v>
      </c>
      <c r="O235">
        <v>9755</v>
      </c>
      <c r="P235">
        <v>38325</v>
      </c>
      <c r="Q235">
        <v>0</v>
      </c>
      <c r="R235">
        <v>22772</v>
      </c>
      <c r="S235" t="s">
        <v>2776</v>
      </c>
      <c r="T235" s="5">
        <v>1E-4</v>
      </c>
      <c r="U235" t="s">
        <v>2777</v>
      </c>
      <c r="V235" s="5">
        <v>4.7999999999999996E-3</v>
      </c>
      <c r="W235" t="s">
        <v>2778</v>
      </c>
      <c r="X235" s="5">
        <v>2.8E-3</v>
      </c>
      <c r="Y235" t="s">
        <v>2777</v>
      </c>
      <c r="Z235" s="5">
        <v>8.9999999999999998E-4</v>
      </c>
      <c r="AA235" t="s">
        <v>2779</v>
      </c>
      <c r="AB235" s="5">
        <v>4.0000000000000002E-4</v>
      </c>
      <c r="AC235" t="s">
        <v>2777</v>
      </c>
      <c r="AD235" t="s">
        <v>2823</v>
      </c>
    </row>
    <row r="236" spans="1:30" hidden="1" x14ac:dyDescent="0.55000000000000004">
      <c r="A236">
        <v>4201067884</v>
      </c>
      <c r="B236">
        <v>5</v>
      </c>
      <c r="C236">
        <v>537607</v>
      </c>
      <c r="D236" t="s">
        <v>2775</v>
      </c>
      <c r="E236">
        <v>0.18</v>
      </c>
      <c r="F236">
        <v>13</v>
      </c>
      <c r="G236">
        <v>5159925</v>
      </c>
      <c r="H236">
        <v>132448708</v>
      </c>
      <c r="I236">
        <v>336999</v>
      </c>
      <c r="J236">
        <v>476476</v>
      </c>
      <c r="K236">
        <v>0</v>
      </c>
      <c r="L236">
        <v>277047</v>
      </c>
      <c r="M236">
        <v>605815</v>
      </c>
      <c r="N236">
        <v>9223864</v>
      </c>
      <c r="O236">
        <v>23180</v>
      </c>
      <c r="P236">
        <v>47015</v>
      </c>
      <c r="Q236">
        <v>0</v>
      </c>
      <c r="R236">
        <v>20258</v>
      </c>
      <c r="S236" t="s">
        <v>2776</v>
      </c>
      <c r="T236" s="5">
        <v>2.7000000000000001E-3</v>
      </c>
      <c r="U236" t="s">
        <v>2777</v>
      </c>
      <c r="V236" s="5">
        <v>7.1000000000000004E-3</v>
      </c>
      <c r="W236" t="s">
        <v>2778</v>
      </c>
      <c r="X236" s="5">
        <v>2.3999999999999998E-3</v>
      </c>
      <c r="Y236" t="s">
        <v>2777</v>
      </c>
      <c r="Z236" s="5">
        <v>2.3E-3</v>
      </c>
      <c r="AA236" t="s">
        <v>2779</v>
      </c>
      <c r="AB236" s="5">
        <v>2.9999999999999997E-4</v>
      </c>
      <c r="AC236" t="s">
        <v>2777</v>
      </c>
      <c r="AD236" t="s">
        <v>2822</v>
      </c>
    </row>
    <row r="237" spans="1:30" x14ac:dyDescent="0.55000000000000004">
      <c r="A237">
        <v>4201169618</v>
      </c>
      <c r="B237">
        <v>17</v>
      </c>
      <c r="C237">
        <v>537608</v>
      </c>
      <c r="D237" t="s">
        <v>2775</v>
      </c>
      <c r="E237">
        <v>0.18</v>
      </c>
      <c r="F237">
        <v>13</v>
      </c>
      <c r="G237">
        <v>5510539</v>
      </c>
      <c r="H237">
        <v>132096076</v>
      </c>
      <c r="I237">
        <v>302070</v>
      </c>
      <c r="J237">
        <v>481102</v>
      </c>
      <c r="K237">
        <v>0</v>
      </c>
      <c r="L237">
        <v>284608</v>
      </c>
      <c r="M237">
        <v>557027</v>
      </c>
      <c r="N237">
        <v>9270718</v>
      </c>
      <c r="O237">
        <v>17189</v>
      </c>
      <c r="P237">
        <v>42507</v>
      </c>
      <c r="Q237">
        <v>0</v>
      </c>
      <c r="R237">
        <v>18007</v>
      </c>
      <c r="S237" t="s">
        <v>2776</v>
      </c>
      <c r="T237" s="5">
        <v>2.5000000000000001E-3</v>
      </c>
      <c r="U237" t="s">
        <v>2777</v>
      </c>
      <c r="V237" s="5">
        <v>6.0000000000000001E-3</v>
      </c>
      <c r="W237" t="s">
        <v>2778</v>
      </c>
      <c r="X237" s="5">
        <v>2.0999999999999999E-3</v>
      </c>
      <c r="Y237" t="s">
        <v>2777</v>
      </c>
      <c r="Z237" s="5">
        <v>1.6999999999999999E-3</v>
      </c>
      <c r="AA237" t="s">
        <v>2779</v>
      </c>
      <c r="AB237" s="5">
        <v>2.9999999999999997E-4</v>
      </c>
      <c r="AC237" t="s">
        <v>2777</v>
      </c>
      <c r="AD237" t="s">
        <v>2800</v>
      </c>
    </row>
    <row r="238" spans="1:30" hidden="1" x14ac:dyDescent="0.55000000000000004">
      <c r="A238">
        <v>4201236644</v>
      </c>
      <c r="B238">
        <v>13</v>
      </c>
      <c r="C238">
        <v>537607</v>
      </c>
      <c r="D238" t="s">
        <v>2775</v>
      </c>
      <c r="E238">
        <v>0.18</v>
      </c>
      <c r="F238">
        <v>13</v>
      </c>
      <c r="G238">
        <v>6572099</v>
      </c>
      <c r="H238">
        <v>131040976</v>
      </c>
      <c r="I238">
        <v>554908</v>
      </c>
      <c r="J238">
        <v>610034</v>
      </c>
      <c r="K238">
        <v>0</v>
      </c>
      <c r="L238">
        <v>280385</v>
      </c>
      <c r="M238">
        <v>585197</v>
      </c>
      <c r="N238">
        <v>9244123</v>
      </c>
      <c r="O238">
        <v>26014</v>
      </c>
      <c r="P238">
        <v>48402</v>
      </c>
      <c r="Q238">
        <v>0</v>
      </c>
      <c r="R238">
        <v>16381</v>
      </c>
      <c r="S238" t="s">
        <v>2776</v>
      </c>
      <c r="T238" s="5">
        <v>2.2000000000000001E-3</v>
      </c>
      <c r="U238" t="s">
        <v>2777</v>
      </c>
      <c r="V238" s="5">
        <v>7.4999999999999997E-3</v>
      </c>
      <c r="W238" t="s">
        <v>2778</v>
      </c>
      <c r="X238" s="5">
        <v>8.9999999999999998E-4</v>
      </c>
      <c r="Y238" t="s">
        <v>2777</v>
      </c>
      <c r="Z238" s="5">
        <v>2.5999999999999999E-3</v>
      </c>
      <c r="AA238" t="s">
        <v>2779</v>
      </c>
      <c r="AB238" s="5">
        <v>1.2999999999999999E-3</v>
      </c>
      <c r="AC238" t="s">
        <v>2777</v>
      </c>
      <c r="AD238" t="s">
        <v>2797</v>
      </c>
    </row>
    <row r="239" spans="1:30" hidden="1" x14ac:dyDescent="0.55000000000000004">
      <c r="A239">
        <v>4201252082</v>
      </c>
      <c r="B239">
        <v>3</v>
      </c>
      <c r="C239">
        <v>537607</v>
      </c>
      <c r="D239" t="s">
        <v>2775</v>
      </c>
      <c r="E239">
        <v>0.18</v>
      </c>
      <c r="F239">
        <v>13</v>
      </c>
      <c r="G239">
        <v>6296906</v>
      </c>
      <c r="H239">
        <v>131311842</v>
      </c>
      <c r="I239">
        <v>368247</v>
      </c>
      <c r="J239">
        <v>556270</v>
      </c>
      <c r="K239">
        <v>0</v>
      </c>
      <c r="L239">
        <v>318112</v>
      </c>
      <c r="M239">
        <v>559847</v>
      </c>
      <c r="N239">
        <v>9269851</v>
      </c>
      <c r="O239">
        <v>19112</v>
      </c>
      <c r="P239">
        <v>43619</v>
      </c>
      <c r="Q239">
        <v>0</v>
      </c>
      <c r="R239">
        <v>20537</v>
      </c>
      <c r="S239" t="s">
        <v>2776</v>
      </c>
      <c r="T239" s="5">
        <v>4.0000000000000002E-4</v>
      </c>
      <c r="U239" t="s">
        <v>2777</v>
      </c>
      <c r="V239" s="5">
        <v>6.3E-3</v>
      </c>
      <c r="W239" t="s">
        <v>2778</v>
      </c>
      <c r="X239" s="5">
        <v>2.5999999999999999E-3</v>
      </c>
      <c r="Y239" t="s">
        <v>2777</v>
      </c>
      <c r="Z239" s="5">
        <v>1.9E-3</v>
      </c>
      <c r="AA239" t="s">
        <v>2779</v>
      </c>
      <c r="AB239" s="5">
        <v>8.9999999999999998E-4</v>
      </c>
      <c r="AC239" t="s">
        <v>2777</v>
      </c>
      <c r="AD239" t="s">
        <v>2850</v>
      </c>
    </row>
    <row r="240" spans="1:30" hidden="1" x14ac:dyDescent="0.55000000000000004">
      <c r="A240">
        <v>4500426727</v>
      </c>
      <c r="B240">
        <v>8</v>
      </c>
      <c r="C240">
        <v>576007</v>
      </c>
      <c r="D240" t="s">
        <v>2775</v>
      </c>
      <c r="E240">
        <v>0.18</v>
      </c>
      <c r="F240">
        <v>14</v>
      </c>
      <c r="G240">
        <v>6579684</v>
      </c>
      <c r="H240">
        <v>140856586</v>
      </c>
      <c r="I240">
        <v>298507</v>
      </c>
      <c r="J240">
        <v>540687</v>
      </c>
      <c r="K240">
        <v>0</v>
      </c>
      <c r="L240">
        <v>316368</v>
      </c>
      <c r="M240">
        <v>538296</v>
      </c>
      <c r="N240">
        <v>9289668</v>
      </c>
      <c r="O240">
        <v>15570</v>
      </c>
      <c r="P240">
        <v>38928</v>
      </c>
      <c r="Q240">
        <v>0</v>
      </c>
      <c r="R240">
        <v>21008</v>
      </c>
      <c r="S240" t="s">
        <v>2776</v>
      </c>
      <c r="T240" s="5">
        <v>2.7000000000000001E-3</v>
      </c>
      <c r="U240" t="s">
        <v>2777</v>
      </c>
      <c r="V240" s="5">
        <v>5.4999999999999997E-3</v>
      </c>
      <c r="W240" t="s">
        <v>2778</v>
      </c>
      <c r="X240" s="5">
        <v>2E-3</v>
      </c>
      <c r="Y240" t="s">
        <v>2777</v>
      </c>
      <c r="Z240" s="5">
        <v>1.5E-3</v>
      </c>
      <c r="AA240" t="s">
        <v>2779</v>
      </c>
      <c r="AB240" s="5">
        <v>6.9999999999999999E-4</v>
      </c>
      <c r="AC240" t="s">
        <v>2777</v>
      </c>
      <c r="AD240" t="s">
        <v>2816</v>
      </c>
    </row>
    <row r="241" spans="1:30" hidden="1" x14ac:dyDescent="0.55000000000000004">
      <c r="A241">
        <v>4500544327</v>
      </c>
      <c r="B241">
        <v>11</v>
      </c>
      <c r="C241">
        <v>576007</v>
      </c>
      <c r="D241" t="s">
        <v>2775</v>
      </c>
      <c r="E241">
        <v>0.18</v>
      </c>
      <c r="F241">
        <v>14</v>
      </c>
      <c r="G241">
        <v>6171053</v>
      </c>
      <c r="H241">
        <v>141261389</v>
      </c>
      <c r="I241">
        <v>414810</v>
      </c>
      <c r="J241">
        <v>563939</v>
      </c>
      <c r="K241">
        <v>0</v>
      </c>
      <c r="L241">
        <v>302685</v>
      </c>
      <c r="M241">
        <v>549406</v>
      </c>
      <c r="N241">
        <v>9280105</v>
      </c>
      <c r="O241">
        <v>16617</v>
      </c>
      <c r="P241">
        <v>39129</v>
      </c>
      <c r="Q241">
        <v>0</v>
      </c>
      <c r="R241">
        <v>20030</v>
      </c>
      <c r="S241" t="s">
        <v>2776</v>
      </c>
      <c r="T241" s="5">
        <v>8.0000000000000004E-4</v>
      </c>
      <c r="U241" t="s">
        <v>2777</v>
      </c>
      <c r="V241" s="5">
        <v>5.5999999999999999E-3</v>
      </c>
      <c r="W241" t="s">
        <v>2778</v>
      </c>
      <c r="X241" s="5">
        <v>2.8E-3</v>
      </c>
      <c r="Y241" t="s">
        <v>2777</v>
      </c>
      <c r="Z241" s="5">
        <v>1.6000000000000001E-3</v>
      </c>
      <c r="AA241" t="s">
        <v>2779</v>
      </c>
      <c r="AB241" s="5">
        <v>8.9999999999999998E-4</v>
      </c>
      <c r="AC241" t="s">
        <v>2777</v>
      </c>
      <c r="AD241" t="s">
        <v>2816</v>
      </c>
    </row>
    <row r="242" spans="1:30" hidden="1" x14ac:dyDescent="0.55000000000000004">
      <c r="A242">
        <v>4500590028</v>
      </c>
      <c r="B242">
        <v>2</v>
      </c>
      <c r="C242">
        <v>576007</v>
      </c>
      <c r="D242" t="s">
        <v>2775</v>
      </c>
      <c r="E242">
        <v>0.18</v>
      </c>
      <c r="F242">
        <v>14</v>
      </c>
      <c r="G242">
        <v>5871080</v>
      </c>
      <c r="H242">
        <v>141559763</v>
      </c>
      <c r="I242">
        <v>405938</v>
      </c>
      <c r="J242">
        <v>509072</v>
      </c>
      <c r="K242">
        <v>0</v>
      </c>
      <c r="L242">
        <v>268404</v>
      </c>
      <c r="M242">
        <v>598208</v>
      </c>
      <c r="N242">
        <v>9231567</v>
      </c>
      <c r="O242">
        <v>34246</v>
      </c>
      <c r="P242">
        <v>49355</v>
      </c>
      <c r="Q242">
        <v>0</v>
      </c>
      <c r="R242">
        <v>14366</v>
      </c>
      <c r="S242" t="s">
        <v>2776</v>
      </c>
      <c r="T242" s="5">
        <v>2.9999999999999997E-4</v>
      </c>
      <c r="U242" t="s">
        <v>2777</v>
      </c>
      <c r="V242" s="5">
        <v>8.5000000000000006E-3</v>
      </c>
      <c r="W242" t="s">
        <v>2778</v>
      </c>
      <c r="X242" s="5">
        <v>2.7000000000000001E-3</v>
      </c>
      <c r="Y242" t="s">
        <v>2777</v>
      </c>
      <c r="Z242" s="5">
        <v>3.3999999999999998E-3</v>
      </c>
      <c r="AA242" t="s">
        <v>2779</v>
      </c>
      <c r="AB242" s="5">
        <v>5.0000000000000001E-4</v>
      </c>
      <c r="AC242" t="s">
        <v>2777</v>
      </c>
      <c r="AD242" t="s">
        <v>2806</v>
      </c>
    </row>
    <row r="243" spans="1:30" hidden="1" x14ac:dyDescent="0.55000000000000004">
      <c r="A243">
        <v>4500604648</v>
      </c>
      <c r="B243">
        <v>6</v>
      </c>
      <c r="C243">
        <v>576007</v>
      </c>
      <c r="D243" t="s">
        <v>2775</v>
      </c>
      <c r="E243">
        <v>0.18</v>
      </c>
      <c r="F243">
        <v>14</v>
      </c>
      <c r="G243">
        <v>6808891</v>
      </c>
      <c r="H243">
        <v>140630390</v>
      </c>
      <c r="I243">
        <v>316024</v>
      </c>
      <c r="J243">
        <v>530072</v>
      </c>
      <c r="K243">
        <v>0</v>
      </c>
      <c r="L243">
        <v>302255</v>
      </c>
      <c r="M243">
        <v>549358</v>
      </c>
      <c r="N243">
        <v>9280233</v>
      </c>
      <c r="O243">
        <v>15042</v>
      </c>
      <c r="P243">
        <v>34621</v>
      </c>
      <c r="Q243">
        <v>0</v>
      </c>
      <c r="R243">
        <v>17144</v>
      </c>
      <c r="S243" t="s">
        <v>2776</v>
      </c>
      <c r="T243" s="5">
        <v>2.8E-3</v>
      </c>
      <c r="U243" t="s">
        <v>2777</v>
      </c>
      <c r="V243" s="5">
        <v>5.0000000000000001E-3</v>
      </c>
      <c r="W243" t="s">
        <v>2778</v>
      </c>
      <c r="X243" s="5">
        <v>2.0999999999999999E-3</v>
      </c>
      <c r="Y243" t="s">
        <v>2777</v>
      </c>
      <c r="Z243" s="5">
        <v>1.5E-3</v>
      </c>
      <c r="AA243" t="s">
        <v>2779</v>
      </c>
      <c r="AB243" s="5">
        <v>5.9999999999999995E-4</v>
      </c>
      <c r="AC243" t="s">
        <v>2777</v>
      </c>
      <c r="AD243" t="s">
        <v>2820</v>
      </c>
    </row>
    <row r="244" spans="1:30" hidden="1" x14ac:dyDescent="0.55000000000000004">
      <c r="A244">
        <v>4500702336</v>
      </c>
      <c r="B244">
        <v>4</v>
      </c>
      <c r="C244">
        <v>576007</v>
      </c>
      <c r="D244" t="s">
        <v>2775</v>
      </c>
      <c r="E244">
        <v>0.18</v>
      </c>
      <c r="F244">
        <v>14</v>
      </c>
      <c r="G244">
        <v>4118878</v>
      </c>
      <c r="H244">
        <v>143318527</v>
      </c>
      <c r="I244">
        <v>281068</v>
      </c>
      <c r="J244">
        <v>443130</v>
      </c>
      <c r="K244">
        <v>0</v>
      </c>
      <c r="L244">
        <v>251257</v>
      </c>
      <c r="M244">
        <v>546700</v>
      </c>
      <c r="N244">
        <v>9282872</v>
      </c>
      <c r="O244">
        <v>17707</v>
      </c>
      <c r="P244">
        <v>43058</v>
      </c>
      <c r="Q244">
        <v>0</v>
      </c>
      <c r="R244">
        <v>16101</v>
      </c>
      <c r="S244" t="s">
        <v>2776</v>
      </c>
      <c r="T244" s="5">
        <v>1.9E-3</v>
      </c>
      <c r="U244" t="s">
        <v>2777</v>
      </c>
      <c r="V244" s="5">
        <v>6.1000000000000004E-3</v>
      </c>
      <c r="W244" t="s">
        <v>2778</v>
      </c>
      <c r="X244" s="5">
        <v>1.9E-3</v>
      </c>
      <c r="Y244" t="s">
        <v>2777</v>
      </c>
      <c r="Z244" s="5">
        <v>1.8E-3</v>
      </c>
      <c r="AA244" t="s">
        <v>2779</v>
      </c>
      <c r="AB244" s="5">
        <v>0</v>
      </c>
      <c r="AC244" t="s">
        <v>2777</v>
      </c>
      <c r="AD244" t="s">
        <v>2800</v>
      </c>
    </row>
    <row r="245" spans="1:30" hidden="1" x14ac:dyDescent="0.55000000000000004">
      <c r="A245">
        <v>4500736160</v>
      </c>
      <c r="B245">
        <v>1</v>
      </c>
      <c r="C245">
        <v>576007</v>
      </c>
      <c r="D245" t="s">
        <v>2775</v>
      </c>
      <c r="E245">
        <v>0.18</v>
      </c>
      <c r="F245">
        <v>14</v>
      </c>
      <c r="G245">
        <v>6669900</v>
      </c>
      <c r="H245">
        <v>140771814</v>
      </c>
      <c r="I245">
        <v>320563</v>
      </c>
      <c r="J245">
        <v>494872</v>
      </c>
      <c r="K245">
        <v>0</v>
      </c>
      <c r="L245">
        <v>279558</v>
      </c>
      <c r="M245">
        <v>541232</v>
      </c>
      <c r="N245">
        <v>9288430</v>
      </c>
      <c r="O245">
        <v>12825</v>
      </c>
      <c r="P245">
        <v>34493</v>
      </c>
      <c r="Q245">
        <v>0</v>
      </c>
      <c r="R245">
        <v>16117</v>
      </c>
      <c r="S245" t="s">
        <v>2776</v>
      </c>
      <c r="T245" s="5">
        <v>2.5999999999999999E-3</v>
      </c>
      <c r="U245" t="s">
        <v>2777</v>
      </c>
      <c r="V245" s="5">
        <v>4.7999999999999996E-3</v>
      </c>
      <c r="W245" t="s">
        <v>2778</v>
      </c>
      <c r="X245" s="5">
        <v>2.0999999999999999E-3</v>
      </c>
      <c r="Y245" t="s">
        <v>2777</v>
      </c>
      <c r="Z245" s="5">
        <v>1.2999999999999999E-3</v>
      </c>
      <c r="AA245" t="s">
        <v>2779</v>
      </c>
      <c r="AB245" s="5">
        <v>4.0000000000000002E-4</v>
      </c>
      <c r="AC245" t="s">
        <v>2777</v>
      </c>
      <c r="AD245" t="s">
        <v>2820</v>
      </c>
    </row>
    <row r="246" spans="1:30" hidden="1" x14ac:dyDescent="0.55000000000000004">
      <c r="A246">
        <v>4500755641</v>
      </c>
      <c r="B246">
        <v>7</v>
      </c>
      <c r="C246">
        <v>576007</v>
      </c>
      <c r="D246" t="s">
        <v>2775</v>
      </c>
      <c r="E246">
        <v>0.18</v>
      </c>
      <c r="F246">
        <v>14</v>
      </c>
      <c r="G246">
        <v>6803228</v>
      </c>
      <c r="H246">
        <v>140633817</v>
      </c>
      <c r="I246">
        <v>327708</v>
      </c>
      <c r="J246">
        <v>534633</v>
      </c>
      <c r="K246">
        <v>0</v>
      </c>
      <c r="L246">
        <v>283439</v>
      </c>
      <c r="M246">
        <v>549948</v>
      </c>
      <c r="N246">
        <v>9279689</v>
      </c>
      <c r="O246">
        <v>11019</v>
      </c>
      <c r="P246">
        <v>36282</v>
      </c>
      <c r="Q246">
        <v>0</v>
      </c>
      <c r="R246">
        <v>18633</v>
      </c>
      <c r="S246" t="s">
        <v>2776</v>
      </c>
      <c r="T246" s="5">
        <v>0</v>
      </c>
      <c r="U246" t="s">
        <v>2777</v>
      </c>
      <c r="V246" s="5">
        <v>4.7999999999999996E-3</v>
      </c>
      <c r="W246" t="s">
        <v>2778</v>
      </c>
      <c r="X246" s="5">
        <v>2.2000000000000001E-3</v>
      </c>
      <c r="Y246" t="s">
        <v>2777</v>
      </c>
      <c r="Z246" s="5">
        <v>1.1000000000000001E-3</v>
      </c>
      <c r="AA246" t="s">
        <v>2779</v>
      </c>
      <c r="AB246" s="5">
        <v>6.9999999999999999E-4</v>
      </c>
      <c r="AC246" t="s">
        <v>2777</v>
      </c>
      <c r="AD246" t="s">
        <v>2825</v>
      </c>
    </row>
    <row r="247" spans="1:30" hidden="1" x14ac:dyDescent="0.55000000000000004">
      <c r="A247">
        <v>4500804002</v>
      </c>
      <c r="B247">
        <v>14</v>
      </c>
      <c r="C247">
        <v>576007</v>
      </c>
      <c r="D247" t="s">
        <v>2775</v>
      </c>
      <c r="E247">
        <v>0.18</v>
      </c>
      <c r="F247">
        <v>14</v>
      </c>
      <c r="G247">
        <v>6640721</v>
      </c>
      <c r="H247">
        <v>140799011</v>
      </c>
      <c r="I247">
        <v>421732</v>
      </c>
      <c r="J247">
        <v>543121</v>
      </c>
      <c r="K247">
        <v>0</v>
      </c>
      <c r="L247">
        <v>287336</v>
      </c>
      <c r="M247">
        <v>567851</v>
      </c>
      <c r="N247">
        <v>9260045</v>
      </c>
      <c r="O247">
        <v>14779</v>
      </c>
      <c r="P247">
        <v>40324</v>
      </c>
      <c r="Q247">
        <v>0</v>
      </c>
      <c r="R247">
        <v>17143</v>
      </c>
      <c r="S247" t="s">
        <v>2776</v>
      </c>
      <c r="T247" s="5">
        <v>6.9999999999999999E-4</v>
      </c>
      <c r="U247" t="s">
        <v>2777</v>
      </c>
      <c r="V247" s="5">
        <v>5.5999999999999999E-3</v>
      </c>
      <c r="W247" t="s">
        <v>2778</v>
      </c>
      <c r="X247" s="5">
        <v>2.8E-3</v>
      </c>
      <c r="Y247" t="s">
        <v>2777</v>
      </c>
      <c r="Z247" s="5">
        <v>1.5E-3</v>
      </c>
      <c r="AA247" t="s">
        <v>2779</v>
      </c>
      <c r="AB247" s="5">
        <v>6.9999999999999999E-4</v>
      </c>
      <c r="AC247" t="s">
        <v>2777</v>
      </c>
      <c r="AD247" t="s">
        <v>2847</v>
      </c>
    </row>
    <row r="248" spans="1:30" hidden="1" x14ac:dyDescent="0.55000000000000004">
      <c r="A248">
        <v>4500816548</v>
      </c>
      <c r="B248">
        <v>15</v>
      </c>
      <c r="C248">
        <v>576007</v>
      </c>
      <c r="D248" t="s">
        <v>2775</v>
      </c>
      <c r="E248">
        <v>0.18</v>
      </c>
      <c r="F248">
        <v>14</v>
      </c>
      <c r="G248">
        <v>6368664</v>
      </c>
      <c r="H248">
        <v>141066705</v>
      </c>
      <c r="I248">
        <v>479352</v>
      </c>
      <c r="J248">
        <v>602181</v>
      </c>
      <c r="K248">
        <v>0</v>
      </c>
      <c r="L248">
        <v>315284</v>
      </c>
      <c r="M248">
        <v>512910</v>
      </c>
      <c r="N248">
        <v>9314830</v>
      </c>
      <c r="O248">
        <v>11304</v>
      </c>
      <c r="P248">
        <v>43111</v>
      </c>
      <c r="Q248">
        <v>0</v>
      </c>
      <c r="R248">
        <v>24033</v>
      </c>
      <c r="S248" t="s">
        <v>2776</v>
      </c>
      <c r="T248" s="5">
        <v>1.5E-3</v>
      </c>
      <c r="U248" t="s">
        <v>2777</v>
      </c>
      <c r="V248" s="5">
        <v>5.4999999999999997E-3</v>
      </c>
      <c r="W248" t="s">
        <v>2778</v>
      </c>
      <c r="X248" s="5">
        <v>2.9999999999999997E-4</v>
      </c>
      <c r="Y248" t="s">
        <v>2777</v>
      </c>
      <c r="Z248" s="5">
        <v>1.1000000000000001E-3</v>
      </c>
      <c r="AA248" t="s">
        <v>2779</v>
      </c>
      <c r="AB248" s="5">
        <v>1.1000000000000001E-3</v>
      </c>
      <c r="AC248" t="s">
        <v>2777</v>
      </c>
      <c r="AD248" t="s">
        <v>2800</v>
      </c>
    </row>
    <row r="249" spans="1:30" hidden="1" x14ac:dyDescent="0.55000000000000004">
      <c r="A249">
        <v>4500834730</v>
      </c>
      <c r="B249">
        <v>16</v>
      </c>
      <c r="C249">
        <v>576008</v>
      </c>
      <c r="D249" t="s">
        <v>2775</v>
      </c>
      <c r="E249">
        <v>0.18</v>
      </c>
      <c r="F249">
        <v>14</v>
      </c>
      <c r="G249">
        <v>6414465</v>
      </c>
      <c r="H249">
        <v>141014483</v>
      </c>
      <c r="I249">
        <v>335664</v>
      </c>
      <c r="J249">
        <v>509450</v>
      </c>
      <c r="K249">
        <v>0</v>
      </c>
      <c r="L249">
        <v>300537</v>
      </c>
      <c r="M249">
        <v>534059</v>
      </c>
      <c r="N249">
        <v>9293869</v>
      </c>
      <c r="O249">
        <v>17907</v>
      </c>
      <c r="P249">
        <v>40655</v>
      </c>
      <c r="Q249">
        <v>0</v>
      </c>
      <c r="R249">
        <v>19660</v>
      </c>
      <c r="S249" t="s">
        <v>2776</v>
      </c>
      <c r="T249" s="5">
        <v>2.8E-3</v>
      </c>
      <c r="U249" t="s">
        <v>2777</v>
      </c>
      <c r="V249" s="5">
        <v>5.8999999999999999E-3</v>
      </c>
      <c r="W249" t="s">
        <v>2778</v>
      </c>
      <c r="X249" s="5">
        <v>2.2000000000000001E-3</v>
      </c>
      <c r="Y249" t="s">
        <v>2777</v>
      </c>
      <c r="Z249" s="5">
        <v>1.8E-3</v>
      </c>
      <c r="AA249" t="s">
        <v>2779</v>
      </c>
      <c r="AB249" s="5">
        <v>5.0000000000000001E-4</v>
      </c>
      <c r="AC249" t="s">
        <v>2777</v>
      </c>
      <c r="AD249" t="s">
        <v>2847</v>
      </c>
    </row>
    <row r="250" spans="1:30" hidden="1" x14ac:dyDescent="0.55000000000000004">
      <c r="A250">
        <v>4500910358</v>
      </c>
      <c r="B250">
        <v>10</v>
      </c>
      <c r="C250">
        <v>576007</v>
      </c>
      <c r="D250" t="s">
        <v>2775</v>
      </c>
      <c r="E250">
        <v>0.18</v>
      </c>
      <c r="F250">
        <v>14</v>
      </c>
      <c r="G250">
        <v>6722240</v>
      </c>
      <c r="H250">
        <v>140718413</v>
      </c>
      <c r="I250">
        <v>319076</v>
      </c>
      <c r="J250">
        <v>547875</v>
      </c>
      <c r="K250">
        <v>0</v>
      </c>
      <c r="L250">
        <v>306508</v>
      </c>
      <c r="M250">
        <v>546397</v>
      </c>
      <c r="N250">
        <v>9281328</v>
      </c>
      <c r="O250">
        <v>17318</v>
      </c>
      <c r="P250">
        <v>40248</v>
      </c>
      <c r="Q250">
        <v>0</v>
      </c>
      <c r="R250">
        <v>21131</v>
      </c>
      <c r="S250" t="s">
        <v>2776</v>
      </c>
      <c r="T250" s="5">
        <v>0</v>
      </c>
      <c r="U250" t="s">
        <v>2777</v>
      </c>
      <c r="V250" s="5">
        <v>5.7999999999999996E-3</v>
      </c>
      <c r="W250" t="s">
        <v>2778</v>
      </c>
      <c r="X250" s="5">
        <v>2.0999999999999999E-3</v>
      </c>
      <c r="Y250" t="s">
        <v>2777</v>
      </c>
      <c r="Z250" s="5">
        <v>1.6999999999999999E-3</v>
      </c>
      <c r="AA250" t="s">
        <v>2779</v>
      </c>
      <c r="AB250" s="5">
        <v>8.0000000000000004E-4</v>
      </c>
      <c r="AC250" t="s">
        <v>2777</v>
      </c>
      <c r="AD250" t="s">
        <v>2830</v>
      </c>
    </row>
    <row r="251" spans="1:30" hidden="1" x14ac:dyDescent="0.55000000000000004">
      <c r="A251">
        <v>4500948396</v>
      </c>
      <c r="B251">
        <v>12</v>
      </c>
      <c r="C251">
        <v>576007</v>
      </c>
      <c r="D251" t="s">
        <v>2775</v>
      </c>
      <c r="E251">
        <v>0.18</v>
      </c>
      <c r="F251">
        <v>14</v>
      </c>
      <c r="G251">
        <v>3897147</v>
      </c>
      <c r="H251">
        <v>143538906</v>
      </c>
      <c r="I251">
        <v>181002</v>
      </c>
      <c r="J251">
        <v>398178</v>
      </c>
      <c r="K251">
        <v>0</v>
      </c>
      <c r="L251">
        <v>275782</v>
      </c>
      <c r="M251">
        <v>609784</v>
      </c>
      <c r="N251">
        <v>9219919</v>
      </c>
      <c r="O251">
        <v>26760</v>
      </c>
      <c r="P251">
        <v>56345</v>
      </c>
      <c r="Q251">
        <v>0</v>
      </c>
      <c r="R251">
        <v>20686</v>
      </c>
      <c r="S251" t="s">
        <v>2776</v>
      </c>
      <c r="T251" s="5">
        <v>1E-3</v>
      </c>
      <c r="U251" t="s">
        <v>2777</v>
      </c>
      <c r="V251" s="5">
        <v>8.3999999999999995E-3</v>
      </c>
      <c r="W251" t="s">
        <v>2778</v>
      </c>
      <c r="X251" s="5">
        <v>1.1999999999999999E-3</v>
      </c>
      <c r="Y251" t="s">
        <v>2777</v>
      </c>
      <c r="Z251" s="5">
        <v>2.7000000000000001E-3</v>
      </c>
      <c r="AA251" t="s">
        <v>2779</v>
      </c>
      <c r="AB251" s="5">
        <v>2.7000000000000001E-3</v>
      </c>
      <c r="AC251" t="s">
        <v>2777</v>
      </c>
      <c r="AD251" t="s">
        <v>2855</v>
      </c>
    </row>
    <row r="252" spans="1:30" hidden="1" x14ac:dyDescent="0.55000000000000004">
      <c r="A252">
        <v>4501062330</v>
      </c>
      <c r="B252">
        <v>9</v>
      </c>
      <c r="C252">
        <v>576007</v>
      </c>
      <c r="D252" t="s">
        <v>2775</v>
      </c>
      <c r="E252">
        <v>0.18</v>
      </c>
      <c r="F252">
        <v>14</v>
      </c>
      <c r="G252">
        <v>6482830</v>
      </c>
      <c r="H252">
        <v>140955130</v>
      </c>
      <c r="I252">
        <v>401354</v>
      </c>
      <c r="J252">
        <v>527687</v>
      </c>
      <c r="K252">
        <v>0</v>
      </c>
      <c r="L252">
        <v>297362</v>
      </c>
      <c r="M252">
        <v>563406</v>
      </c>
      <c r="N252">
        <v>9264448</v>
      </c>
      <c r="O252">
        <v>13761</v>
      </c>
      <c r="P252">
        <v>41634</v>
      </c>
      <c r="Q252">
        <v>0</v>
      </c>
      <c r="R252">
        <v>19572</v>
      </c>
      <c r="S252" t="s">
        <v>2776</v>
      </c>
      <c r="T252" s="5">
        <v>4.0000000000000002E-4</v>
      </c>
      <c r="U252" t="s">
        <v>2777</v>
      </c>
      <c r="V252" s="5">
        <v>5.5999999999999999E-3</v>
      </c>
      <c r="W252" t="s">
        <v>2778</v>
      </c>
      <c r="X252" s="5">
        <v>2.7000000000000001E-3</v>
      </c>
      <c r="Y252" t="s">
        <v>2777</v>
      </c>
      <c r="Z252" s="5">
        <v>1.4E-3</v>
      </c>
      <c r="AA252" t="s">
        <v>2779</v>
      </c>
      <c r="AB252" s="5">
        <v>5.9999999999999995E-4</v>
      </c>
      <c r="AC252" t="s">
        <v>2777</v>
      </c>
      <c r="AD252" t="s">
        <v>2817</v>
      </c>
    </row>
    <row r="253" spans="1:30" hidden="1" x14ac:dyDescent="0.55000000000000004">
      <c r="A253">
        <v>4501069023</v>
      </c>
      <c r="B253">
        <v>5</v>
      </c>
      <c r="C253">
        <v>576007</v>
      </c>
      <c r="D253" t="s">
        <v>2775</v>
      </c>
      <c r="E253">
        <v>0.18</v>
      </c>
      <c r="F253">
        <v>14</v>
      </c>
      <c r="G253">
        <v>5754581</v>
      </c>
      <c r="H253">
        <v>141683710</v>
      </c>
      <c r="I253">
        <v>356593</v>
      </c>
      <c r="J253">
        <v>527571</v>
      </c>
      <c r="K253">
        <v>0</v>
      </c>
      <c r="L253">
        <v>301291</v>
      </c>
      <c r="M253">
        <v>594653</v>
      </c>
      <c r="N253">
        <v>9235002</v>
      </c>
      <c r="O253">
        <v>19594</v>
      </c>
      <c r="P253">
        <v>51095</v>
      </c>
      <c r="Q253">
        <v>0</v>
      </c>
      <c r="R253">
        <v>24244</v>
      </c>
      <c r="S253" t="s">
        <v>2776</v>
      </c>
      <c r="T253" s="5">
        <v>1E-4</v>
      </c>
      <c r="U253" t="s">
        <v>2777</v>
      </c>
      <c r="V253" s="5">
        <v>7.1000000000000004E-3</v>
      </c>
      <c r="W253" t="s">
        <v>2778</v>
      </c>
      <c r="X253" s="5">
        <v>2.3999999999999998E-3</v>
      </c>
      <c r="Y253" t="s">
        <v>2777</v>
      </c>
      <c r="Z253" s="5">
        <v>1.9E-3</v>
      </c>
      <c r="AA253" t="s">
        <v>2779</v>
      </c>
      <c r="AB253" s="5">
        <v>5.9999999999999995E-4</v>
      </c>
      <c r="AC253" t="s">
        <v>2777</v>
      </c>
      <c r="AD253" t="s">
        <v>2824</v>
      </c>
    </row>
    <row r="254" spans="1:30" x14ac:dyDescent="0.55000000000000004">
      <c r="A254">
        <v>4501170848</v>
      </c>
      <c r="B254">
        <v>17</v>
      </c>
      <c r="C254">
        <v>576008</v>
      </c>
      <c r="D254" t="s">
        <v>2775</v>
      </c>
      <c r="E254">
        <v>0.18</v>
      </c>
      <c r="F254">
        <v>14</v>
      </c>
      <c r="G254">
        <v>6055675</v>
      </c>
      <c r="H254">
        <v>141378611</v>
      </c>
      <c r="I254">
        <v>315679</v>
      </c>
      <c r="J254">
        <v>521290</v>
      </c>
      <c r="K254">
        <v>0</v>
      </c>
      <c r="L254">
        <v>306443</v>
      </c>
      <c r="M254">
        <v>545133</v>
      </c>
      <c r="N254">
        <v>9282535</v>
      </c>
      <c r="O254">
        <v>13609</v>
      </c>
      <c r="P254">
        <v>40188</v>
      </c>
      <c r="Q254">
        <v>0</v>
      </c>
      <c r="R254">
        <v>21835</v>
      </c>
      <c r="S254" t="s">
        <v>2776</v>
      </c>
      <c r="T254" s="5">
        <v>2.7000000000000001E-3</v>
      </c>
      <c r="U254" t="s">
        <v>2777</v>
      </c>
      <c r="V254" s="5">
        <v>5.4000000000000003E-3</v>
      </c>
      <c r="W254" t="s">
        <v>2778</v>
      </c>
      <c r="X254" s="5">
        <v>2.0999999999999999E-3</v>
      </c>
      <c r="Y254" t="s">
        <v>2777</v>
      </c>
      <c r="Z254" s="5">
        <v>1.2999999999999999E-3</v>
      </c>
      <c r="AA254" t="s">
        <v>2779</v>
      </c>
      <c r="AB254" s="5">
        <v>5.9999999999999995E-4</v>
      </c>
      <c r="AC254" t="s">
        <v>2777</v>
      </c>
      <c r="AD254" t="s">
        <v>2830</v>
      </c>
    </row>
    <row r="255" spans="1:30" hidden="1" x14ac:dyDescent="0.55000000000000004">
      <c r="A255">
        <v>4501237869</v>
      </c>
      <c r="B255">
        <v>13</v>
      </c>
      <c r="C255">
        <v>576007</v>
      </c>
      <c r="D255" t="s">
        <v>2775</v>
      </c>
      <c r="E255">
        <v>0.18</v>
      </c>
      <c r="F255">
        <v>14</v>
      </c>
      <c r="G255">
        <v>7089472</v>
      </c>
      <c r="H255">
        <v>140351668</v>
      </c>
      <c r="I255">
        <v>572089</v>
      </c>
      <c r="J255">
        <v>645533</v>
      </c>
      <c r="K255">
        <v>0</v>
      </c>
      <c r="L255">
        <v>297164</v>
      </c>
      <c r="M255">
        <v>517370</v>
      </c>
      <c r="N255">
        <v>9310692</v>
      </c>
      <c r="O255">
        <v>17181</v>
      </c>
      <c r="P255">
        <v>35499</v>
      </c>
      <c r="Q255">
        <v>0</v>
      </c>
      <c r="R255">
        <v>16779</v>
      </c>
      <c r="S255" t="s">
        <v>2776</v>
      </c>
      <c r="T255" s="5">
        <v>2.3999999999999998E-3</v>
      </c>
      <c r="U255" t="s">
        <v>2777</v>
      </c>
      <c r="V255" s="5">
        <v>5.3E-3</v>
      </c>
      <c r="W255" t="s">
        <v>2778</v>
      </c>
      <c r="X255" s="5">
        <v>8.9999999999999998E-4</v>
      </c>
      <c r="Y255" t="s">
        <v>2777</v>
      </c>
      <c r="Z255" s="5">
        <v>1.6999999999999999E-3</v>
      </c>
      <c r="AA255" t="s">
        <v>2779</v>
      </c>
      <c r="AB255" s="5">
        <v>1.4E-3</v>
      </c>
      <c r="AC255" t="s">
        <v>2777</v>
      </c>
      <c r="AD255" t="s">
        <v>2825</v>
      </c>
    </row>
    <row r="256" spans="1:30" hidden="1" x14ac:dyDescent="0.55000000000000004">
      <c r="A256">
        <v>4501253315</v>
      </c>
      <c r="B256">
        <v>3</v>
      </c>
      <c r="C256">
        <v>576007</v>
      </c>
      <c r="D256" t="s">
        <v>2775</v>
      </c>
      <c r="E256">
        <v>0.18</v>
      </c>
      <c r="F256">
        <v>14</v>
      </c>
      <c r="G256">
        <v>6844570</v>
      </c>
      <c r="H256">
        <v>140592186</v>
      </c>
      <c r="I256">
        <v>383066</v>
      </c>
      <c r="J256">
        <v>594773</v>
      </c>
      <c r="K256">
        <v>0</v>
      </c>
      <c r="L256">
        <v>334647</v>
      </c>
      <c r="M256">
        <v>547661</v>
      </c>
      <c r="N256">
        <v>9280344</v>
      </c>
      <c r="O256">
        <v>14819</v>
      </c>
      <c r="P256">
        <v>38503</v>
      </c>
      <c r="Q256">
        <v>0</v>
      </c>
      <c r="R256">
        <v>16535</v>
      </c>
      <c r="S256" t="s">
        <v>2776</v>
      </c>
      <c r="T256" s="5">
        <v>8.0000000000000004E-4</v>
      </c>
      <c r="U256" t="s">
        <v>2777</v>
      </c>
      <c r="V256" s="5">
        <v>5.4000000000000003E-3</v>
      </c>
      <c r="W256" t="s">
        <v>2778</v>
      </c>
      <c r="X256" s="5">
        <v>2.5000000000000001E-3</v>
      </c>
      <c r="Y256" t="s">
        <v>2777</v>
      </c>
      <c r="Z256" s="5">
        <v>1.5E-3</v>
      </c>
      <c r="AA256" t="s">
        <v>2779</v>
      </c>
      <c r="AB256" s="5">
        <v>1.1000000000000001E-3</v>
      </c>
      <c r="AC256" t="s">
        <v>2777</v>
      </c>
      <c r="AD256" t="s">
        <v>2816</v>
      </c>
    </row>
    <row r="257" spans="1:30" hidden="1" x14ac:dyDescent="0.55000000000000004">
      <c r="A257">
        <v>4800425502</v>
      </c>
      <c r="B257">
        <v>8</v>
      </c>
      <c r="C257">
        <v>614407</v>
      </c>
      <c r="D257" t="s">
        <v>2775</v>
      </c>
      <c r="E257">
        <v>0.18</v>
      </c>
      <c r="F257">
        <v>15</v>
      </c>
      <c r="G257">
        <v>7120466</v>
      </c>
      <c r="H257">
        <v>150143669</v>
      </c>
      <c r="I257">
        <v>314986</v>
      </c>
      <c r="J257">
        <v>576988</v>
      </c>
      <c r="K257">
        <v>0</v>
      </c>
      <c r="L257">
        <v>331099</v>
      </c>
      <c r="M257">
        <v>540779</v>
      </c>
      <c r="N257">
        <v>9287083</v>
      </c>
      <c r="O257">
        <v>16479</v>
      </c>
      <c r="P257">
        <v>36301</v>
      </c>
      <c r="Q257">
        <v>0</v>
      </c>
      <c r="R257">
        <v>14731</v>
      </c>
      <c r="S257" t="s">
        <v>2776</v>
      </c>
      <c r="T257" s="5">
        <v>2.0000000000000001E-4</v>
      </c>
      <c r="U257" t="s">
        <v>2777</v>
      </c>
      <c r="V257" s="5">
        <v>5.3E-3</v>
      </c>
      <c r="W257" t="s">
        <v>2778</v>
      </c>
      <c r="X257" s="5">
        <v>2E-3</v>
      </c>
      <c r="Y257" t="s">
        <v>2777</v>
      </c>
      <c r="Z257" s="5">
        <v>1.6000000000000001E-3</v>
      </c>
      <c r="AA257" t="s">
        <v>2779</v>
      </c>
      <c r="AB257" s="5">
        <v>8.9999999999999998E-4</v>
      </c>
      <c r="AC257" t="s">
        <v>2777</v>
      </c>
      <c r="AD257" t="s">
        <v>2825</v>
      </c>
    </row>
    <row r="258" spans="1:30" hidden="1" x14ac:dyDescent="0.55000000000000004">
      <c r="A258">
        <v>4800543231</v>
      </c>
      <c r="B258">
        <v>11</v>
      </c>
      <c r="C258">
        <v>614407</v>
      </c>
      <c r="D258" t="s">
        <v>2775</v>
      </c>
      <c r="E258">
        <v>0.18</v>
      </c>
      <c r="F258">
        <v>15</v>
      </c>
      <c r="G258">
        <v>6723379</v>
      </c>
      <c r="H258">
        <v>150538695</v>
      </c>
      <c r="I258">
        <v>431064</v>
      </c>
      <c r="J258">
        <v>609095</v>
      </c>
      <c r="K258">
        <v>0</v>
      </c>
      <c r="L258">
        <v>324346</v>
      </c>
      <c r="M258">
        <v>552323</v>
      </c>
      <c r="N258">
        <v>9277306</v>
      </c>
      <c r="O258">
        <v>16254</v>
      </c>
      <c r="P258">
        <v>45156</v>
      </c>
      <c r="Q258">
        <v>0</v>
      </c>
      <c r="R258">
        <v>21661</v>
      </c>
      <c r="S258" t="s">
        <v>2776</v>
      </c>
      <c r="T258" s="5">
        <v>1.1000000000000001E-3</v>
      </c>
      <c r="U258" t="s">
        <v>2777</v>
      </c>
      <c r="V258" s="5">
        <v>6.1999999999999998E-3</v>
      </c>
      <c r="W258" t="s">
        <v>2778</v>
      </c>
      <c r="X258" s="5">
        <v>0</v>
      </c>
      <c r="Y258" t="s">
        <v>2777</v>
      </c>
      <c r="Z258" s="5">
        <v>1.6000000000000001E-3</v>
      </c>
      <c r="AA258" t="s">
        <v>2779</v>
      </c>
      <c r="AB258" s="5">
        <v>1.1000000000000001E-3</v>
      </c>
      <c r="AC258" t="s">
        <v>2777</v>
      </c>
      <c r="AD258" t="s">
        <v>2819</v>
      </c>
    </row>
    <row r="259" spans="1:30" hidden="1" x14ac:dyDescent="0.55000000000000004">
      <c r="A259">
        <v>4800588513</v>
      </c>
      <c r="B259">
        <v>2</v>
      </c>
      <c r="C259">
        <v>614407</v>
      </c>
      <c r="D259" t="s">
        <v>2775</v>
      </c>
      <c r="E259">
        <v>0.18</v>
      </c>
      <c r="F259">
        <v>15</v>
      </c>
      <c r="G259">
        <v>6375192</v>
      </c>
      <c r="H259">
        <v>150885285</v>
      </c>
      <c r="I259">
        <v>415908</v>
      </c>
      <c r="J259">
        <v>544162</v>
      </c>
      <c r="K259">
        <v>0</v>
      </c>
      <c r="L259">
        <v>285763</v>
      </c>
      <c r="M259">
        <v>504109</v>
      </c>
      <c r="N259">
        <v>9325522</v>
      </c>
      <c r="O259">
        <v>9970</v>
      </c>
      <c r="P259">
        <v>35090</v>
      </c>
      <c r="Q259">
        <v>0</v>
      </c>
      <c r="R259">
        <v>17359</v>
      </c>
      <c r="S259" t="s">
        <v>2776</v>
      </c>
      <c r="T259" s="5">
        <v>5.9999999999999995E-4</v>
      </c>
      <c r="U259" t="s">
        <v>2777</v>
      </c>
      <c r="V259" s="5">
        <v>4.4999999999999997E-3</v>
      </c>
      <c r="W259" t="s">
        <v>2778</v>
      </c>
      <c r="X259" s="5">
        <v>2.5999999999999999E-3</v>
      </c>
      <c r="Y259" t="s">
        <v>2777</v>
      </c>
      <c r="Z259" s="5">
        <v>1E-3</v>
      </c>
      <c r="AA259" t="s">
        <v>2779</v>
      </c>
      <c r="AB259" s="5">
        <v>6.9999999999999999E-4</v>
      </c>
      <c r="AC259" t="s">
        <v>2777</v>
      </c>
      <c r="AD259" t="s">
        <v>2820</v>
      </c>
    </row>
    <row r="260" spans="1:30" hidden="1" x14ac:dyDescent="0.55000000000000004">
      <c r="A260">
        <v>4800603396</v>
      </c>
      <c r="B260">
        <v>6</v>
      </c>
      <c r="C260">
        <v>614407</v>
      </c>
      <c r="D260" t="s">
        <v>2775</v>
      </c>
      <c r="E260">
        <v>0.18</v>
      </c>
      <c r="F260">
        <v>15</v>
      </c>
      <c r="G260">
        <v>7432080</v>
      </c>
      <c r="H260">
        <v>149834813</v>
      </c>
      <c r="I260">
        <v>339422</v>
      </c>
      <c r="J260">
        <v>585118</v>
      </c>
      <c r="K260">
        <v>0</v>
      </c>
      <c r="L260">
        <v>321349</v>
      </c>
      <c r="M260">
        <v>623186</v>
      </c>
      <c r="N260">
        <v>9204423</v>
      </c>
      <c r="O260">
        <v>23398</v>
      </c>
      <c r="P260">
        <v>55046</v>
      </c>
      <c r="Q260">
        <v>0</v>
      </c>
      <c r="R260">
        <v>19094</v>
      </c>
      <c r="S260" t="s">
        <v>2776</v>
      </c>
      <c r="T260" s="5">
        <v>4.0000000000000002E-4</v>
      </c>
      <c r="U260" t="s">
        <v>2777</v>
      </c>
      <c r="V260" s="5">
        <v>7.9000000000000008E-3</v>
      </c>
      <c r="W260" t="s">
        <v>2778</v>
      </c>
      <c r="X260" s="5">
        <v>2.0999999999999999E-3</v>
      </c>
      <c r="Y260" t="s">
        <v>2777</v>
      </c>
      <c r="Z260" s="5">
        <v>2.3E-3</v>
      </c>
      <c r="AA260" t="s">
        <v>2779</v>
      </c>
      <c r="AB260" s="5">
        <v>8.9999999999999998E-4</v>
      </c>
      <c r="AC260" t="s">
        <v>2777</v>
      </c>
      <c r="AD260" t="s">
        <v>2804</v>
      </c>
    </row>
    <row r="261" spans="1:30" hidden="1" x14ac:dyDescent="0.55000000000000004">
      <c r="A261">
        <v>4800701130</v>
      </c>
      <c r="B261">
        <v>4</v>
      </c>
      <c r="C261">
        <v>614407</v>
      </c>
      <c r="D261" t="s">
        <v>2775</v>
      </c>
      <c r="E261">
        <v>0.18</v>
      </c>
      <c r="F261">
        <v>15</v>
      </c>
      <c r="G261">
        <v>4671877</v>
      </c>
      <c r="H261">
        <v>152595414</v>
      </c>
      <c r="I261">
        <v>298945</v>
      </c>
      <c r="J261">
        <v>485340</v>
      </c>
      <c r="K261">
        <v>0</v>
      </c>
      <c r="L261">
        <v>267683</v>
      </c>
      <c r="M261">
        <v>552996</v>
      </c>
      <c r="N261">
        <v>9276887</v>
      </c>
      <c r="O261">
        <v>17877</v>
      </c>
      <c r="P261">
        <v>42210</v>
      </c>
      <c r="Q261">
        <v>0</v>
      </c>
      <c r="R261">
        <v>16426</v>
      </c>
      <c r="S261" t="s">
        <v>2776</v>
      </c>
      <c r="T261" s="5">
        <v>2.2000000000000001E-3</v>
      </c>
      <c r="U261" t="s">
        <v>2777</v>
      </c>
      <c r="V261" s="5">
        <v>6.1000000000000004E-3</v>
      </c>
      <c r="W261" t="s">
        <v>2778</v>
      </c>
      <c r="X261" s="5">
        <v>1.9E-3</v>
      </c>
      <c r="Y261" t="s">
        <v>2777</v>
      </c>
      <c r="Z261" s="5">
        <v>1.8E-3</v>
      </c>
      <c r="AA261" t="s">
        <v>2779</v>
      </c>
      <c r="AB261" s="5">
        <v>2.9999999999999997E-4</v>
      </c>
      <c r="AC261" t="s">
        <v>2777</v>
      </c>
      <c r="AD261" t="s">
        <v>2817</v>
      </c>
    </row>
    <row r="262" spans="1:30" hidden="1" x14ac:dyDescent="0.55000000000000004">
      <c r="A262">
        <v>4800734928</v>
      </c>
      <c r="B262">
        <v>1</v>
      </c>
      <c r="C262">
        <v>614407</v>
      </c>
      <c r="D262" t="s">
        <v>2775</v>
      </c>
      <c r="E262">
        <v>0.18</v>
      </c>
      <c r="F262">
        <v>15</v>
      </c>
      <c r="G262">
        <v>7206692</v>
      </c>
      <c r="H262">
        <v>150062896</v>
      </c>
      <c r="I262">
        <v>334780</v>
      </c>
      <c r="J262">
        <v>530362</v>
      </c>
      <c r="K262">
        <v>0</v>
      </c>
      <c r="L262">
        <v>294824</v>
      </c>
      <c r="M262">
        <v>536789</v>
      </c>
      <c r="N262">
        <v>9291082</v>
      </c>
      <c r="O262">
        <v>14217</v>
      </c>
      <c r="P262">
        <v>35490</v>
      </c>
      <c r="Q262">
        <v>0</v>
      </c>
      <c r="R262">
        <v>15266</v>
      </c>
      <c r="S262" t="s">
        <v>2776</v>
      </c>
      <c r="T262" s="5">
        <v>0</v>
      </c>
      <c r="U262" t="s">
        <v>2777</v>
      </c>
      <c r="V262" s="5">
        <v>5.0000000000000001E-3</v>
      </c>
      <c r="W262" t="s">
        <v>2778</v>
      </c>
      <c r="X262" s="5">
        <v>2.0999999999999999E-3</v>
      </c>
      <c r="Y262" t="s">
        <v>2777</v>
      </c>
      <c r="Z262" s="5">
        <v>1.4E-3</v>
      </c>
      <c r="AA262" t="s">
        <v>2779</v>
      </c>
      <c r="AB262" s="5">
        <v>5.9999999999999995E-4</v>
      </c>
      <c r="AC262" t="s">
        <v>2777</v>
      </c>
      <c r="AD262" t="s">
        <v>2825</v>
      </c>
    </row>
    <row r="263" spans="1:30" hidden="1" x14ac:dyDescent="0.55000000000000004">
      <c r="A263">
        <v>4800754490</v>
      </c>
      <c r="B263">
        <v>7</v>
      </c>
      <c r="C263">
        <v>614407</v>
      </c>
      <c r="D263" t="s">
        <v>2775</v>
      </c>
      <c r="E263">
        <v>0.18</v>
      </c>
      <c r="F263">
        <v>15</v>
      </c>
      <c r="G263">
        <v>7380975</v>
      </c>
      <c r="H263">
        <v>149885707</v>
      </c>
      <c r="I263">
        <v>343183</v>
      </c>
      <c r="J263">
        <v>576420</v>
      </c>
      <c r="K263">
        <v>0</v>
      </c>
      <c r="L263">
        <v>302457</v>
      </c>
      <c r="M263">
        <v>577744</v>
      </c>
      <c r="N263">
        <v>9251890</v>
      </c>
      <c r="O263">
        <v>15475</v>
      </c>
      <c r="P263">
        <v>41787</v>
      </c>
      <c r="Q263">
        <v>0</v>
      </c>
      <c r="R263">
        <v>19018</v>
      </c>
      <c r="S263" t="s">
        <v>2776</v>
      </c>
      <c r="T263" s="5">
        <v>2.9999999999999997E-4</v>
      </c>
      <c r="U263" t="s">
        <v>2777</v>
      </c>
      <c r="V263" s="5">
        <v>5.7999999999999996E-3</v>
      </c>
      <c r="W263" t="s">
        <v>2778</v>
      </c>
      <c r="X263" s="5">
        <v>2.0999999999999999E-3</v>
      </c>
      <c r="Y263" t="s">
        <v>2777</v>
      </c>
      <c r="Z263" s="5">
        <v>1.5E-3</v>
      </c>
      <c r="AA263" t="s">
        <v>2779</v>
      </c>
      <c r="AB263" s="5">
        <v>8.9999999999999998E-4</v>
      </c>
      <c r="AC263" t="s">
        <v>2777</v>
      </c>
      <c r="AD263" t="s">
        <v>2817</v>
      </c>
    </row>
    <row r="264" spans="1:30" hidden="1" x14ac:dyDescent="0.55000000000000004">
      <c r="A264">
        <v>4800802867</v>
      </c>
      <c r="B264">
        <v>14</v>
      </c>
      <c r="C264">
        <v>614407</v>
      </c>
      <c r="D264" t="s">
        <v>2775</v>
      </c>
      <c r="E264">
        <v>0.18</v>
      </c>
      <c r="F264">
        <v>15</v>
      </c>
      <c r="G264">
        <v>7199116</v>
      </c>
      <c r="H264">
        <v>150070496</v>
      </c>
      <c r="I264">
        <v>438446</v>
      </c>
      <c r="J264">
        <v>586810</v>
      </c>
      <c r="K264">
        <v>0</v>
      </c>
      <c r="L264">
        <v>307626</v>
      </c>
      <c r="M264">
        <v>558392</v>
      </c>
      <c r="N264">
        <v>9271485</v>
      </c>
      <c r="O264">
        <v>16714</v>
      </c>
      <c r="P264">
        <v>43689</v>
      </c>
      <c r="Q264">
        <v>0</v>
      </c>
      <c r="R264">
        <v>20290</v>
      </c>
      <c r="S264" t="s">
        <v>2776</v>
      </c>
      <c r="T264" s="5">
        <v>1E-3</v>
      </c>
      <c r="U264" t="s">
        <v>2777</v>
      </c>
      <c r="V264" s="5">
        <v>6.1000000000000004E-3</v>
      </c>
      <c r="W264" t="s">
        <v>2778</v>
      </c>
      <c r="X264" s="5">
        <v>0</v>
      </c>
      <c r="Y264" t="s">
        <v>2777</v>
      </c>
      <c r="Z264" s="5">
        <v>1.6999999999999999E-3</v>
      </c>
      <c r="AA264" t="s">
        <v>2779</v>
      </c>
      <c r="AB264" s="5">
        <v>1E-3</v>
      </c>
      <c r="AC264" t="s">
        <v>2777</v>
      </c>
      <c r="AD264" t="s">
        <v>2850</v>
      </c>
    </row>
    <row r="265" spans="1:30" hidden="1" x14ac:dyDescent="0.55000000000000004">
      <c r="A265">
        <v>4800815321</v>
      </c>
      <c r="B265">
        <v>15</v>
      </c>
      <c r="C265">
        <v>614407</v>
      </c>
      <c r="D265" t="s">
        <v>2775</v>
      </c>
      <c r="E265">
        <v>0.18</v>
      </c>
      <c r="F265">
        <v>15</v>
      </c>
      <c r="G265">
        <v>6911889</v>
      </c>
      <c r="H265">
        <v>150352875</v>
      </c>
      <c r="I265">
        <v>497945</v>
      </c>
      <c r="J265">
        <v>648380</v>
      </c>
      <c r="K265">
        <v>0</v>
      </c>
      <c r="L265">
        <v>335290</v>
      </c>
      <c r="M265">
        <v>543222</v>
      </c>
      <c r="N265">
        <v>9286170</v>
      </c>
      <c r="O265">
        <v>18593</v>
      </c>
      <c r="P265">
        <v>46199</v>
      </c>
      <c r="Q265">
        <v>0</v>
      </c>
      <c r="R265">
        <v>20006</v>
      </c>
      <c r="S265" t="s">
        <v>2776</v>
      </c>
      <c r="T265" s="5">
        <v>1.8E-3</v>
      </c>
      <c r="U265" t="s">
        <v>2777</v>
      </c>
      <c r="V265" s="5">
        <v>6.4999999999999997E-3</v>
      </c>
      <c r="W265" t="s">
        <v>2778</v>
      </c>
      <c r="X265" s="5">
        <v>4.0000000000000002E-4</v>
      </c>
      <c r="Y265" t="s">
        <v>2777</v>
      </c>
      <c r="Z265" s="5">
        <v>1.8E-3</v>
      </c>
      <c r="AA265" t="s">
        <v>2779</v>
      </c>
      <c r="AB265" s="5">
        <v>1.2999999999999999E-3</v>
      </c>
      <c r="AC265" t="s">
        <v>2777</v>
      </c>
      <c r="AD265" t="s">
        <v>2822</v>
      </c>
    </row>
    <row r="266" spans="1:30" hidden="1" x14ac:dyDescent="0.55000000000000004">
      <c r="A266">
        <v>4800833495</v>
      </c>
      <c r="B266">
        <v>16</v>
      </c>
      <c r="C266">
        <v>614408</v>
      </c>
      <c r="D266" t="s">
        <v>2775</v>
      </c>
      <c r="E266">
        <v>0.18</v>
      </c>
      <c r="F266">
        <v>15</v>
      </c>
      <c r="G266">
        <v>6989391</v>
      </c>
      <c r="H266">
        <v>150269166</v>
      </c>
      <c r="I266">
        <v>358627</v>
      </c>
      <c r="J266">
        <v>554814</v>
      </c>
      <c r="K266">
        <v>0</v>
      </c>
      <c r="L266">
        <v>316839</v>
      </c>
      <c r="M266">
        <v>574923</v>
      </c>
      <c r="N266">
        <v>9254683</v>
      </c>
      <c r="O266">
        <v>22963</v>
      </c>
      <c r="P266">
        <v>45364</v>
      </c>
      <c r="Q266">
        <v>0</v>
      </c>
      <c r="R266">
        <v>16302</v>
      </c>
      <c r="S266" t="s">
        <v>2776</v>
      </c>
      <c r="T266" s="5">
        <v>2.9999999999999997E-4</v>
      </c>
      <c r="U266" t="s">
        <v>2777</v>
      </c>
      <c r="V266" s="5">
        <v>6.8999999999999999E-3</v>
      </c>
      <c r="W266" t="s">
        <v>2778</v>
      </c>
      <c r="X266" s="5">
        <v>2.2000000000000001E-3</v>
      </c>
      <c r="Y266" t="s">
        <v>2777</v>
      </c>
      <c r="Z266" s="5">
        <v>2.3E-3</v>
      </c>
      <c r="AA266" t="s">
        <v>2779</v>
      </c>
      <c r="AB266" s="5">
        <v>6.9999999999999999E-4</v>
      </c>
      <c r="AC266" t="s">
        <v>2777</v>
      </c>
      <c r="AD266" t="s">
        <v>2802</v>
      </c>
    </row>
    <row r="267" spans="1:30" hidden="1" x14ac:dyDescent="0.55000000000000004">
      <c r="A267">
        <v>4800909285</v>
      </c>
      <c r="B267">
        <v>10</v>
      </c>
      <c r="C267">
        <v>614407</v>
      </c>
      <c r="D267" t="s">
        <v>2775</v>
      </c>
      <c r="E267">
        <v>0.18</v>
      </c>
      <c r="F267">
        <v>15</v>
      </c>
      <c r="G267">
        <v>7250342</v>
      </c>
      <c r="H267">
        <v>150019825</v>
      </c>
      <c r="I267">
        <v>329379</v>
      </c>
      <c r="J267">
        <v>587806</v>
      </c>
      <c r="K267">
        <v>0</v>
      </c>
      <c r="L267">
        <v>325129</v>
      </c>
      <c r="M267">
        <v>528099</v>
      </c>
      <c r="N267">
        <v>9301412</v>
      </c>
      <c r="O267">
        <v>10303</v>
      </c>
      <c r="P267">
        <v>39931</v>
      </c>
      <c r="Q267">
        <v>0</v>
      </c>
      <c r="R267">
        <v>18621</v>
      </c>
      <c r="S267" t="s">
        <v>2776</v>
      </c>
      <c r="T267" s="5">
        <v>2.9999999999999997E-4</v>
      </c>
      <c r="U267" t="s">
        <v>2777</v>
      </c>
      <c r="V267" s="5">
        <v>5.1000000000000004E-3</v>
      </c>
      <c r="W267" t="s">
        <v>2778</v>
      </c>
      <c r="X267" s="5">
        <v>2E-3</v>
      </c>
      <c r="Y267" t="s">
        <v>2777</v>
      </c>
      <c r="Z267" s="5">
        <v>1E-3</v>
      </c>
      <c r="AA267" t="s">
        <v>2779</v>
      </c>
      <c r="AB267" s="5">
        <v>1E-3</v>
      </c>
      <c r="AC267" t="s">
        <v>2777</v>
      </c>
      <c r="AD267" t="s">
        <v>2830</v>
      </c>
    </row>
    <row r="268" spans="1:30" hidden="1" x14ac:dyDescent="0.55000000000000004">
      <c r="A268">
        <v>4800947105</v>
      </c>
      <c r="B268">
        <v>12</v>
      </c>
      <c r="C268">
        <v>614407</v>
      </c>
      <c r="D268" t="s">
        <v>2775</v>
      </c>
      <c r="E268">
        <v>0.18</v>
      </c>
      <c r="F268">
        <v>15</v>
      </c>
      <c r="G268">
        <v>4442344</v>
      </c>
      <c r="H268">
        <v>152821406</v>
      </c>
      <c r="I268">
        <v>191393</v>
      </c>
      <c r="J268">
        <v>441681</v>
      </c>
      <c r="K268">
        <v>0</v>
      </c>
      <c r="L268">
        <v>298805</v>
      </c>
      <c r="M268">
        <v>545194</v>
      </c>
      <c r="N268">
        <v>9282500</v>
      </c>
      <c r="O268">
        <v>10391</v>
      </c>
      <c r="P268">
        <v>43503</v>
      </c>
      <c r="Q268">
        <v>0</v>
      </c>
      <c r="R268">
        <v>23023</v>
      </c>
      <c r="S268" t="s">
        <v>2776</v>
      </c>
      <c r="T268" s="5">
        <v>1.1999999999999999E-3</v>
      </c>
      <c r="U268" t="s">
        <v>2777</v>
      </c>
      <c r="V268" s="5">
        <v>5.4000000000000003E-3</v>
      </c>
      <c r="W268" t="s">
        <v>2778</v>
      </c>
      <c r="X268" s="5">
        <v>1.1999999999999999E-3</v>
      </c>
      <c r="Y268" t="s">
        <v>2777</v>
      </c>
      <c r="Z268" s="5">
        <v>1E-3</v>
      </c>
      <c r="AA268" t="s">
        <v>2779</v>
      </c>
      <c r="AB268" s="5">
        <v>0</v>
      </c>
      <c r="AC268" t="s">
        <v>2777</v>
      </c>
      <c r="AD268" t="s">
        <v>2850</v>
      </c>
    </row>
    <row r="269" spans="1:30" hidden="1" x14ac:dyDescent="0.55000000000000004">
      <c r="A269">
        <v>4801061224</v>
      </c>
      <c r="B269">
        <v>9</v>
      </c>
      <c r="C269">
        <v>614407</v>
      </c>
      <c r="D269" t="s">
        <v>2775</v>
      </c>
      <c r="E269">
        <v>0.18</v>
      </c>
      <c r="F269">
        <v>15</v>
      </c>
      <c r="G269">
        <v>7047043</v>
      </c>
      <c r="H269">
        <v>150220468</v>
      </c>
      <c r="I269">
        <v>416694</v>
      </c>
      <c r="J269">
        <v>571516</v>
      </c>
      <c r="K269">
        <v>0</v>
      </c>
      <c r="L269">
        <v>317275</v>
      </c>
      <c r="M269">
        <v>564210</v>
      </c>
      <c r="N269">
        <v>9265338</v>
      </c>
      <c r="O269">
        <v>15340</v>
      </c>
      <c r="P269">
        <v>43829</v>
      </c>
      <c r="Q269">
        <v>0</v>
      </c>
      <c r="R269">
        <v>19913</v>
      </c>
      <c r="S269" t="s">
        <v>2776</v>
      </c>
      <c r="T269" s="5">
        <v>8.0000000000000004E-4</v>
      </c>
      <c r="U269" t="s">
        <v>2777</v>
      </c>
      <c r="V269" s="5">
        <v>6.0000000000000001E-3</v>
      </c>
      <c r="W269" t="s">
        <v>2778</v>
      </c>
      <c r="X269" s="5">
        <v>2.5999999999999999E-3</v>
      </c>
      <c r="Y269" t="s">
        <v>2777</v>
      </c>
      <c r="Z269" s="5">
        <v>1.5E-3</v>
      </c>
      <c r="AA269" t="s">
        <v>2779</v>
      </c>
      <c r="AB269" s="5">
        <v>8.9999999999999998E-4</v>
      </c>
      <c r="AC269" t="s">
        <v>2777</v>
      </c>
      <c r="AD269" t="s">
        <v>2850</v>
      </c>
    </row>
    <row r="270" spans="1:30" hidden="1" x14ac:dyDescent="0.55000000000000004">
      <c r="A270">
        <v>4801067856</v>
      </c>
      <c r="B270">
        <v>5</v>
      </c>
      <c r="C270">
        <v>614407</v>
      </c>
      <c r="D270" t="s">
        <v>2775</v>
      </c>
      <c r="E270">
        <v>0.18</v>
      </c>
      <c r="F270">
        <v>15</v>
      </c>
      <c r="G270">
        <v>6323502</v>
      </c>
      <c r="H270">
        <v>150944390</v>
      </c>
      <c r="I270">
        <v>369284</v>
      </c>
      <c r="J270">
        <v>573256</v>
      </c>
      <c r="K270">
        <v>0</v>
      </c>
      <c r="L270">
        <v>325886</v>
      </c>
      <c r="M270">
        <v>568918</v>
      </c>
      <c r="N270">
        <v>9260680</v>
      </c>
      <c r="O270">
        <v>12691</v>
      </c>
      <c r="P270">
        <v>45685</v>
      </c>
      <c r="Q270">
        <v>0</v>
      </c>
      <c r="R270">
        <v>24595</v>
      </c>
      <c r="S270" t="s">
        <v>2776</v>
      </c>
      <c r="T270" s="5">
        <v>5.0000000000000001E-4</v>
      </c>
      <c r="U270" t="s">
        <v>2777</v>
      </c>
      <c r="V270" s="5">
        <v>5.8999999999999999E-3</v>
      </c>
      <c r="W270" t="s">
        <v>2778</v>
      </c>
      <c r="X270" s="5">
        <v>2.3E-3</v>
      </c>
      <c r="Y270" t="s">
        <v>2777</v>
      </c>
      <c r="Z270" s="5">
        <v>1.1999999999999999E-3</v>
      </c>
      <c r="AA270" t="s">
        <v>2779</v>
      </c>
      <c r="AB270" s="5">
        <v>8.9999999999999998E-4</v>
      </c>
      <c r="AC270" t="s">
        <v>2777</v>
      </c>
      <c r="AD270" t="s">
        <v>2802</v>
      </c>
    </row>
    <row r="271" spans="1:30" x14ac:dyDescent="0.55000000000000004">
      <c r="A271">
        <v>4801169585</v>
      </c>
      <c r="B271">
        <v>17</v>
      </c>
      <c r="C271">
        <v>614408</v>
      </c>
      <c r="D271" t="s">
        <v>2775</v>
      </c>
      <c r="E271">
        <v>0.18</v>
      </c>
      <c r="F271">
        <v>15</v>
      </c>
      <c r="G271">
        <v>6609948</v>
      </c>
      <c r="H271">
        <v>150653975</v>
      </c>
      <c r="I271">
        <v>331106</v>
      </c>
      <c r="J271">
        <v>562420</v>
      </c>
      <c r="K271">
        <v>0</v>
      </c>
      <c r="L271">
        <v>325017</v>
      </c>
      <c r="M271">
        <v>554270</v>
      </c>
      <c r="N271">
        <v>9275364</v>
      </c>
      <c r="O271">
        <v>15427</v>
      </c>
      <c r="P271">
        <v>41130</v>
      </c>
      <c r="Q271">
        <v>0</v>
      </c>
      <c r="R271">
        <v>18574</v>
      </c>
      <c r="S271" t="s">
        <v>2776</v>
      </c>
      <c r="T271" s="5">
        <v>2.0000000000000001E-4</v>
      </c>
      <c r="U271" t="s">
        <v>2777</v>
      </c>
      <c r="V271" s="5">
        <v>5.7000000000000002E-3</v>
      </c>
      <c r="W271" t="s">
        <v>2778</v>
      </c>
      <c r="X271" s="5">
        <v>2.0999999999999999E-3</v>
      </c>
      <c r="Y271" t="s">
        <v>2777</v>
      </c>
      <c r="Z271" s="5">
        <v>1.5E-3</v>
      </c>
      <c r="AA271" t="s">
        <v>2779</v>
      </c>
      <c r="AB271" s="5">
        <v>8.0000000000000004E-4</v>
      </c>
      <c r="AC271" t="s">
        <v>2777</v>
      </c>
      <c r="AD271" t="s">
        <v>2847</v>
      </c>
    </row>
    <row r="272" spans="1:30" hidden="1" x14ac:dyDescent="0.55000000000000004">
      <c r="A272">
        <v>4801236363</v>
      </c>
      <c r="B272">
        <v>13</v>
      </c>
      <c r="C272">
        <v>614407</v>
      </c>
      <c r="D272" t="s">
        <v>2775</v>
      </c>
      <c r="E272">
        <v>0.18</v>
      </c>
      <c r="F272">
        <v>15</v>
      </c>
      <c r="G272">
        <v>7593889</v>
      </c>
      <c r="H272">
        <v>149677245</v>
      </c>
      <c r="I272">
        <v>582056</v>
      </c>
      <c r="J272">
        <v>683576</v>
      </c>
      <c r="K272">
        <v>0</v>
      </c>
      <c r="L272">
        <v>317532</v>
      </c>
      <c r="M272">
        <v>504414</v>
      </c>
      <c r="N272">
        <v>9325577</v>
      </c>
      <c r="O272">
        <v>9967</v>
      </c>
      <c r="P272">
        <v>38043</v>
      </c>
      <c r="Q272">
        <v>0</v>
      </c>
      <c r="R272">
        <v>20368</v>
      </c>
      <c r="S272" t="s">
        <v>2776</v>
      </c>
      <c r="T272" s="5">
        <v>2.5000000000000001E-3</v>
      </c>
      <c r="U272" t="s">
        <v>2777</v>
      </c>
      <c r="V272" s="5">
        <v>4.7999999999999996E-3</v>
      </c>
      <c r="W272" t="s">
        <v>2778</v>
      </c>
      <c r="X272" s="5">
        <v>8.9999999999999998E-4</v>
      </c>
      <c r="Y272" t="s">
        <v>2777</v>
      </c>
      <c r="Z272" s="5">
        <v>1E-3</v>
      </c>
      <c r="AA272" t="s">
        <v>2779</v>
      </c>
      <c r="AB272" s="5">
        <v>1.6000000000000001E-3</v>
      </c>
      <c r="AC272" t="s">
        <v>2777</v>
      </c>
      <c r="AD272" t="s">
        <v>2823</v>
      </c>
    </row>
    <row r="273" spans="1:30" hidden="1" x14ac:dyDescent="0.55000000000000004">
      <c r="A273">
        <v>4801252213</v>
      </c>
      <c r="B273">
        <v>3</v>
      </c>
      <c r="C273">
        <v>614407</v>
      </c>
      <c r="D273" t="s">
        <v>2775</v>
      </c>
      <c r="E273">
        <v>0.18</v>
      </c>
      <c r="F273">
        <v>15</v>
      </c>
      <c r="G273">
        <v>7380238</v>
      </c>
      <c r="H273">
        <v>149886231</v>
      </c>
      <c r="I273">
        <v>398407</v>
      </c>
      <c r="J273">
        <v>630566</v>
      </c>
      <c r="K273">
        <v>0</v>
      </c>
      <c r="L273">
        <v>351177</v>
      </c>
      <c r="M273">
        <v>535665</v>
      </c>
      <c r="N273">
        <v>9294045</v>
      </c>
      <c r="O273">
        <v>15341</v>
      </c>
      <c r="P273">
        <v>35793</v>
      </c>
      <c r="Q273">
        <v>0</v>
      </c>
      <c r="R273">
        <v>16530</v>
      </c>
      <c r="S273" t="s">
        <v>2776</v>
      </c>
      <c r="T273" s="5">
        <v>1E-3</v>
      </c>
      <c r="U273" t="s">
        <v>2777</v>
      </c>
      <c r="V273" s="5">
        <v>5.1999999999999998E-3</v>
      </c>
      <c r="W273" t="s">
        <v>2778</v>
      </c>
      <c r="X273" s="5">
        <v>2.5000000000000001E-3</v>
      </c>
      <c r="Y273" t="s">
        <v>2777</v>
      </c>
      <c r="Z273" s="5">
        <v>1.5E-3</v>
      </c>
      <c r="AA273" t="s">
        <v>2779</v>
      </c>
      <c r="AB273" s="5">
        <v>1.1999999999999999E-3</v>
      </c>
      <c r="AC273" t="s">
        <v>2777</v>
      </c>
      <c r="AD273" t="s">
        <v>2825</v>
      </c>
    </row>
    <row r="274" spans="1:30" hidden="1" x14ac:dyDescent="0.55000000000000004">
      <c r="A274">
        <v>5100426756</v>
      </c>
      <c r="B274">
        <v>8</v>
      </c>
      <c r="C274">
        <v>652807</v>
      </c>
      <c r="D274" t="s">
        <v>2775</v>
      </c>
      <c r="E274">
        <v>0.18</v>
      </c>
      <c r="F274">
        <v>16</v>
      </c>
      <c r="G274">
        <v>7669315</v>
      </c>
      <c r="H274">
        <v>159424382</v>
      </c>
      <c r="I274">
        <v>330820</v>
      </c>
      <c r="J274">
        <v>618928</v>
      </c>
      <c r="K274">
        <v>0</v>
      </c>
      <c r="L274">
        <v>354033</v>
      </c>
      <c r="M274">
        <v>548846</v>
      </c>
      <c r="N274">
        <v>9280713</v>
      </c>
      <c r="O274">
        <v>15834</v>
      </c>
      <c r="P274">
        <v>41940</v>
      </c>
      <c r="Q274">
        <v>0</v>
      </c>
      <c r="R274">
        <v>22934</v>
      </c>
      <c r="S274" t="s">
        <v>2776</v>
      </c>
      <c r="T274" s="5">
        <v>5.0000000000000001E-4</v>
      </c>
      <c r="U274" t="s">
        <v>2777</v>
      </c>
      <c r="V274" s="5">
        <v>5.7999999999999996E-3</v>
      </c>
      <c r="W274" t="s">
        <v>2778</v>
      </c>
      <c r="X274" s="5">
        <v>1.9E-3</v>
      </c>
      <c r="Y274" t="s">
        <v>2777</v>
      </c>
      <c r="Z274" s="5">
        <v>1.6000000000000001E-3</v>
      </c>
      <c r="AA274" t="s">
        <v>2779</v>
      </c>
      <c r="AB274" s="5">
        <v>1.1000000000000001E-3</v>
      </c>
      <c r="AC274" t="s">
        <v>2777</v>
      </c>
      <c r="AD274" t="s">
        <v>2817</v>
      </c>
    </row>
    <row r="275" spans="1:30" hidden="1" x14ac:dyDescent="0.55000000000000004">
      <c r="A275">
        <v>5100544441</v>
      </c>
      <c r="B275">
        <v>11</v>
      </c>
      <c r="C275">
        <v>652807</v>
      </c>
      <c r="D275" t="s">
        <v>2775</v>
      </c>
      <c r="E275">
        <v>0.18</v>
      </c>
      <c r="F275">
        <v>16</v>
      </c>
      <c r="G275">
        <v>7321340</v>
      </c>
      <c r="H275">
        <v>159770457</v>
      </c>
      <c r="I275">
        <v>449445</v>
      </c>
      <c r="J275">
        <v>660517</v>
      </c>
      <c r="K275">
        <v>0</v>
      </c>
      <c r="L275">
        <v>345637</v>
      </c>
      <c r="M275">
        <v>597958</v>
      </c>
      <c r="N275">
        <v>9231762</v>
      </c>
      <c r="O275">
        <v>18381</v>
      </c>
      <c r="P275">
        <v>51422</v>
      </c>
      <c r="Q275">
        <v>0</v>
      </c>
      <c r="R275">
        <v>21291</v>
      </c>
      <c r="S275" t="s">
        <v>2776</v>
      </c>
      <c r="T275" s="5">
        <v>1.5E-3</v>
      </c>
      <c r="U275" t="s">
        <v>2777</v>
      </c>
      <c r="V275" s="5">
        <v>7.1000000000000004E-3</v>
      </c>
      <c r="W275" t="s">
        <v>2778</v>
      </c>
      <c r="X275" s="5">
        <v>1E-4</v>
      </c>
      <c r="Y275" t="s">
        <v>2777</v>
      </c>
      <c r="Z275" s="5">
        <v>1.8E-3</v>
      </c>
      <c r="AA275" t="s">
        <v>2779</v>
      </c>
      <c r="AB275" s="5">
        <v>1.2999999999999999E-3</v>
      </c>
      <c r="AC275" t="s">
        <v>2777</v>
      </c>
      <c r="AD275" t="s">
        <v>2836</v>
      </c>
    </row>
    <row r="276" spans="1:30" hidden="1" x14ac:dyDescent="0.55000000000000004">
      <c r="A276">
        <v>5100590014</v>
      </c>
      <c r="B276">
        <v>2</v>
      </c>
      <c r="C276">
        <v>652807</v>
      </c>
      <c r="D276" t="s">
        <v>2775</v>
      </c>
      <c r="E276">
        <v>0.18</v>
      </c>
      <c r="F276">
        <v>16</v>
      </c>
      <c r="G276">
        <v>6880751</v>
      </c>
      <c r="H276">
        <v>160207465</v>
      </c>
      <c r="I276">
        <v>426630</v>
      </c>
      <c r="J276">
        <v>578064</v>
      </c>
      <c r="K276">
        <v>0</v>
      </c>
      <c r="L276">
        <v>301412</v>
      </c>
      <c r="M276">
        <v>505556</v>
      </c>
      <c r="N276">
        <v>9322180</v>
      </c>
      <c r="O276">
        <v>10722</v>
      </c>
      <c r="P276">
        <v>33902</v>
      </c>
      <c r="Q276">
        <v>0</v>
      </c>
      <c r="R276">
        <v>15649</v>
      </c>
      <c r="S276" t="s">
        <v>2776</v>
      </c>
      <c r="T276" s="5">
        <v>8.0000000000000004E-4</v>
      </c>
      <c r="U276" t="s">
        <v>2777</v>
      </c>
      <c r="V276" s="5">
        <v>4.4999999999999997E-3</v>
      </c>
      <c r="W276" t="s">
        <v>2778</v>
      </c>
      <c r="X276" s="5">
        <v>2.5000000000000001E-3</v>
      </c>
      <c r="Y276" t="s">
        <v>2777</v>
      </c>
      <c r="Z276" s="5">
        <v>1E-3</v>
      </c>
      <c r="AA276" t="s">
        <v>2779</v>
      </c>
      <c r="AB276" s="5">
        <v>8.0000000000000004E-4</v>
      </c>
      <c r="AC276" t="s">
        <v>2777</v>
      </c>
      <c r="AD276" t="s">
        <v>2843</v>
      </c>
    </row>
    <row r="277" spans="1:30" hidden="1" x14ac:dyDescent="0.55000000000000004">
      <c r="A277">
        <v>5100604711</v>
      </c>
      <c r="B277">
        <v>6</v>
      </c>
      <c r="C277">
        <v>652807</v>
      </c>
      <c r="D277" t="s">
        <v>2775</v>
      </c>
      <c r="E277">
        <v>0.18</v>
      </c>
      <c r="F277">
        <v>16</v>
      </c>
      <c r="G277">
        <v>7971823</v>
      </c>
      <c r="H277">
        <v>159122780</v>
      </c>
      <c r="I277">
        <v>351954</v>
      </c>
      <c r="J277">
        <v>618623</v>
      </c>
      <c r="K277">
        <v>0</v>
      </c>
      <c r="L277">
        <v>340457</v>
      </c>
      <c r="M277">
        <v>539740</v>
      </c>
      <c r="N277">
        <v>9287967</v>
      </c>
      <c r="O277">
        <v>12532</v>
      </c>
      <c r="P277">
        <v>33505</v>
      </c>
      <c r="Q277">
        <v>0</v>
      </c>
      <c r="R277">
        <v>19108</v>
      </c>
      <c r="S277" t="s">
        <v>2776</v>
      </c>
      <c r="T277" s="5">
        <v>5.9999999999999995E-4</v>
      </c>
      <c r="U277" t="s">
        <v>2777</v>
      </c>
      <c r="V277" s="5">
        <v>4.5999999999999999E-3</v>
      </c>
      <c r="W277" t="s">
        <v>2778</v>
      </c>
      <c r="X277" s="5">
        <v>2.0999999999999999E-3</v>
      </c>
      <c r="Y277" t="s">
        <v>2777</v>
      </c>
      <c r="Z277" s="5">
        <v>1.1999999999999999E-3</v>
      </c>
      <c r="AA277" t="s">
        <v>2779</v>
      </c>
      <c r="AB277" s="5">
        <v>1.1000000000000001E-3</v>
      </c>
      <c r="AC277" t="s">
        <v>2777</v>
      </c>
      <c r="AD277" t="s">
        <v>2843</v>
      </c>
    </row>
    <row r="278" spans="1:30" hidden="1" x14ac:dyDescent="0.55000000000000004">
      <c r="A278">
        <v>5100702335</v>
      </c>
      <c r="B278">
        <v>4</v>
      </c>
      <c r="C278">
        <v>652807</v>
      </c>
      <c r="D278" t="s">
        <v>2775</v>
      </c>
      <c r="E278">
        <v>0.18</v>
      </c>
      <c r="F278">
        <v>16</v>
      </c>
      <c r="G278">
        <v>5209651</v>
      </c>
      <c r="H278">
        <v>161887363</v>
      </c>
      <c r="I278">
        <v>317552</v>
      </c>
      <c r="J278">
        <v>527993</v>
      </c>
      <c r="K278">
        <v>0</v>
      </c>
      <c r="L278">
        <v>287129</v>
      </c>
      <c r="M278">
        <v>537771</v>
      </c>
      <c r="N278">
        <v>9291949</v>
      </c>
      <c r="O278">
        <v>18607</v>
      </c>
      <c r="P278">
        <v>42653</v>
      </c>
      <c r="Q278">
        <v>0</v>
      </c>
      <c r="R278">
        <v>19446</v>
      </c>
      <c r="S278" t="s">
        <v>2776</v>
      </c>
      <c r="T278" s="5">
        <v>2.3999999999999998E-3</v>
      </c>
      <c r="U278" t="s">
        <v>2777</v>
      </c>
      <c r="V278" s="5">
        <v>6.1999999999999998E-3</v>
      </c>
      <c r="W278" t="s">
        <v>2778</v>
      </c>
      <c r="X278" s="5">
        <v>1.9E-3</v>
      </c>
      <c r="Y278" t="s">
        <v>2777</v>
      </c>
      <c r="Z278" s="5">
        <v>1.8E-3</v>
      </c>
      <c r="AA278" t="s">
        <v>2779</v>
      </c>
      <c r="AB278" s="5">
        <v>5.0000000000000001E-4</v>
      </c>
      <c r="AC278" t="s">
        <v>2777</v>
      </c>
      <c r="AD278" t="s">
        <v>2800</v>
      </c>
    </row>
    <row r="279" spans="1:30" hidden="1" x14ac:dyDescent="0.55000000000000004">
      <c r="A279">
        <v>5100736100</v>
      </c>
      <c r="B279">
        <v>1</v>
      </c>
      <c r="C279">
        <v>652807</v>
      </c>
      <c r="D279" t="s">
        <v>2775</v>
      </c>
      <c r="E279">
        <v>0.18</v>
      </c>
      <c r="F279">
        <v>16</v>
      </c>
      <c r="G279">
        <v>7811089</v>
      </c>
      <c r="H279">
        <v>159288232</v>
      </c>
      <c r="I279">
        <v>356987</v>
      </c>
      <c r="J279">
        <v>576903</v>
      </c>
      <c r="K279">
        <v>0</v>
      </c>
      <c r="L279">
        <v>312025</v>
      </c>
      <c r="M279">
        <v>604394</v>
      </c>
      <c r="N279">
        <v>9225336</v>
      </c>
      <c r="O279">
        <v>22207</v>
      </c>
      <c r="P279">
        <v>46541</v>
      </c>
      <c r="Q279">
        <v>0</v>
      </c>
      <c r="R279">
        <v>17201</v>
      </c>
      <c r="S279" t="s">
        <v>2776</v>
      </c>
      <c r="T279" s="5">
        <v>4.0000000000000002E-4</v>
      </c>
      <c r="U279" t="s">
        <v>2777</v>
      </c>
      <c r="V279" s="5">
        <v>6.8999999999999999E-3</v>
      </c>
      <c r="W279" t="s">
        <v>2778</v>
      </c>
      <c r="X279" s="5">
        <v>2.0999999999999999E-3</v>
      </c>
      <c r="Y279" t="s">
        <v>2777</v>
      </c>
      <c r="Z279" s="5">
        <v>2.2000000000000001E-3</v>
      </c>
      <c r="AA279" t="s">
        <v>2779</v>
      </c>
      <c r="AB279" s="5">
        <v>8.0000000000000004E-4</v>
      </c>
      <c r="AC279" t="s">
        <v>2777</v>
      </c>
      <c r="AD279" t="s">
        <v>2822</v>
      </c>
    </row>
    <row r="280" spans="1:30" hidden="1" x14ac:dyDescent="0.55000000000000004">
      <c r="A280">
        <v>5100804325</v>
      </c>
      <c r="B280">
        <v>14</v>
      </c>
      <c r="C280">
        <v>652807</v>
      </c>
      <c r="D280" t="s">
        <v>2775</v>
      </c>
      <c r="E280">
        <v>0.18</v>
      </c>
      <c r="F280">
        <v>16</v>
      </c>
      <c r="G280">
        <v>7782262</v>
      </c>
      <c r="H280">
        <v>159317321</v>
      </c>
      <c r="I280">
        <v>454941</v>
      </c>
      <c r="J280">
        <v>633126</v>
      </c>
      <c r="K280">
        <v>0</v>
      </c>
      <c r="L280">
        <v>329214</v>
      </c>
      <c r="M280">
        <v>583143</v>
      </c>
      <c r="N280">
        <v>9246825</v>
      </c>
      <c r="O280">
        <v>16495</v>
      </c>
      <c r="P280">
        <v>46316</v>
      </c>
      <c r="Q280">
        <v>0</v>
      </c>
      <c r="R280">
        <v>21588</v>
      </c>
      <c r="S280" t="s">
        <v>2776</v>
      </c>
      <c r="T280" s="5">
        <v>1.2999999999999999E-3</v>
      </c>
      <c r="U280" t="s">
        <v>2777</v>
      </c>
      <c r="V280" s="5">
        <v>6.3E-3</v>
      </c>
      <c r="W280" t="s">
        <v>2778</v>
      </c>
      <c r="X280" s="5">
        <v>1E-4</v>
      </c>
      <c r="Y280" t="s">
        <v>2777</v>
      </c>
      <c r="Z280" s="5">
        <v>1.6000000000000001E-3</v>
      </c>
      <c r="AA280" t="s">
        <v>2779</v>
      </c>
      <c r="AB280" s="5">
        <v>1.1999999999999999E-3</v>
      </c>
      <c r="AC280" t="s">
        <v>2777</v>
      </c>
      <c r="AD280" t="s">
        <v>2822</v>
      </c>
    </row>
    <row r="281" spans="1:30" hidden="1" x14ac:dyDescent="0.55000000000000004">
      <c r="A281">
        <v>5100816547</v>
      </c>
      <c r="B281">
        <v>15</v>
      </c>
      <c r="C281">
        <v>652807</v>
      </c>
      <c r="D281" t="s">
        <v>2775</v>
      </c>
      <c r="E281">
        <v>0.18</v>
      </c>
      <c r="F281">
        <v>16</v>
      </c>
      <c r="G281">
        <v>7463435</v>
      </c>
      <c r="H281">
        <v>159629077</v>
      </c>
      <c r="I281">
        <v>514750</v>
      </c>
      <c r="J281">
        <v>698866</v>
      </c>
      <c r="K281">
        <v>0</v>
      </c>
      <c r="L281">
        <v>360486</v>
      </c>
      <c r="M281">
        <v>551543</v>
      </c>
      <c r="N281">
        <v>9276202</v>
      </c>
      <c r="O281">
        <v>16805</v>
      </c>
      <c r="P281">
        <v>50486</v>
      </c>
      <c r="Q281">
        <v>0</v>
      </c>
      <c r="R281">
        <v>25196</v>
      </c>
      <c r="S281" t="s">
        <v>2776</v>
      </c>
      <c r="T281" s="5">
        <v>2.0999999999999999E-3</v>
      </c>
      <c r="U281" t="s">
        <v>2777</v>
      </c>
      <c r="V281" s="5">
        <v>6.7999999999999996E-3</v>
      </c>
      <c r="W281" t="s">
        <v>2778</v>
      </c>
      <c r="X281" s="5">
        <v>5.0000000000000001E-4</v>
      </c>
      <c r="Y281" t="s">
        <v>2777</v>
      </c>
      <c r="Z281" s="5">
        <v>1.6999999999999999E-3</v>
      </c>
      <c r="AA281" t="s">
        <v>2779</v>
      </c>
      <c r="AB281" s="5">
        <v>1.6000000000000001E-3</v>
      </c>
      <c r="AC281" t="s">
        <v>2777</v>
      </c>
      <c r="AD281" t="s">
        <v>2824</v>
      </c>
    </row>
    <row r="282" spans="1:30" hidden="1" x14ac:dyDescent="0.55000000000000004">
      <c r="A282">
        <v>5100834660</v>
      </c>
      <c r="B282">
        <v>16</v>
      </c>
      <c r="C282">
        <v>652808</v>
      </c>
      <c r="D282" t="s">
        <v>2775</v>
      </c>
      <c r="E282">
        <v>0.18</v>
      </c>
      <c r="F282">
        <v>16</v>
      </c>
      <c r="G282">
        <v>7525624</v>
      </c>
      <c r="H282">
        <v>159560758</v>
      </c>
      <c r="I282">
        <v>375381</v>
      </c>
      <c r="J282">
        <v>595228</v>
      </c>
      <c r="K282">
        <v>0</v>
      </c>
      <c r="L282">
        <v>337525</v>
      </c>
      <c r="M282">
        <v>536230</v>
      </c>
      <c r="N282">
        <v>9291592</v>
      </c>
      <c r="O282">
        <v>16754</v>
      </c>
      <c r="P282">
        <v>40414</v>
      </c>
      <c r="Q282">
        <v>0</v>
      </c>
      <c r="R282">
        <v>20686</v>
      </c>
      <c r="S282" t="s">
        <v>2776</v>
      </c>
      <c r="T282" s="5">
        <v>5.9999999999999995E-4</v>
      </c>
      <c r="U282" t="s">
        <v>2777</v>
      </c>
      <c r="V282" s="5">
        <v>5.7999999999999996E-3</v>
      </c>
      <c r="W282" t="s">
        <v>2778</v>
      </c>
      <c r="X282" s="5">
        <v>2.2000000000000001E-3</v>
      </c>
      <c r="Y282" t="s">
        <v>2777</v>
      </c>
      <c r="Z282" s="5">
        <v>1.6999999999999999E-3</v>
      </c>
      <c r="AA282" t="s">
        <v>2779</v>
      </c>
      <c r="AB282" s="5">
        <v>8.9999999999999998E-4</v>
      </c>
      <c r="AC282" t="s">
        <v>2777</v>
      </c>
      <c r="AD282" t="s">
        <v>2847</v>
      </c>
    </row>
    <row r="283" spans="1:30" hidden="1" x14ac:dyDescent="0.55000000000000004">
      <c r="A283">
        <v>5100910498</v>
      </c>
      <c r="B283">
        <v>10</v>
      </c>
      <c r="C283">
        <v>652807</v>
      </c>
      <c r="D283" t="s">
        <v>2775</v>
      </c>
      <c r="E283">
        <v>0.18</v>
      </c>
      <c r="F283">
        <v>16</v>
      </c>
      <c r="G283">
        <v>7798127</v>
      </c>
      <c r="H283">
        <v>159299768</v>
      </c>
      <c r="I283">
        <v>346872</v>
      </c>
      <c r="J283">
        <v>627940</v>
      </c>
      <c r="K283">
        <v>0</v>
      </c>
      <c r="L283">
        <v>343754</v>
      </c>
      <c r="M283">
        <v>547782</v>
      </c>
      <c r="N283">
        <v>9279943</v>
      </c>
      <c r="O283">
        <v>17493</v>
      </c>
      <c r="P283">
        <v>40134</v>
      </c>
      <c r="Q283">
        <v>0</v>
      </c>
      <c r="R283">
        <v>18625</v>
      </c>
      <c r="S283" t="s">
        <v>2776</v>
      </c>
      <c r="T283" s="5">
        <v>5.9999999999999995E-4</v>
      </c>
      <c r="U283" t="s">
        <v>2777</v>
      </c>
      <c r="V283" s="5">
        <v>5.7999999999999996E-3</v>
      </c>
      <c r="W283" t="s">
        <v>2778</v>
      </c>
      <c r="X283" s="5">
        <v>2E-3</v>
      </c>
      <c r="Y283" t="s">
        <v>2777</v>
      </c>
      <c r="Z283" s="5">
        <v>1.6999999999999999E-3</v>
      </c>
      <c r="AA283" t="s">
        <v>2779</v>
      </c>
      <c r="AB283" s="5">
        <v>1.1000000000000001E-3</v>
      </c>
      <c r="AC283" t="s">
        <v>2777</v>
      </c>
      <c r="AD283" t="s">
        <v>2830</v>
      </c>
    </row>
    <row r="284" spans="1:30" hidden="1" x14ac:dyDescent="0.55000000000000004">
      <c r="A284">
        <v>5100948303</v>
      </c>
      <c r="B284">
        <v>12</v>
      </c>
      <c r="C284">
        <v>652807</v>
      </c>
      <c r="D284" t="s">
        <v>2775</v>
      </c>
      <c r="E284">
        <v>0.18</v>
      </c>
      <c r="F284">
        <v>16</v>
      </c>
      <c r="G284">
        <v>5041641</v>
      </c>
      <c r="H284">
        <v>162051842</v>
      </c>
      <c r="I284">
        <v>206931</v>
      </c>
      <c r="J284">
        <v>493282</v>
      </c>
      <c r="K284">
        <v>0</v>
      </c>
      <c r="L284">
        <v>318316</v>
      </c>
      <c r="M284">
        <v>599294</v>
      </c>
      <c r="N284">
        <v>9230436</v>
      </c>
      <c r="O284">
        <v>15538</v>
      </c>
      <c r="P284">
        <v>51601</v>
      </c>
      <c r="Q284">
        <v>0</v>
      </c>
      <c r="R284">
        <v>19511</v>
      </c>
      <c r="S284" t="s">
        <v>2776</v>
      </c>
      <c r="T284" s="5">
        <v>1.6000000000000001E-3</v>
      </c>
      <c r="U284" t="s">
        <v>2777</v>
      </c>
      <c r="V284" s="5">
        <v>6.7999999999999996E-3</v>
      </c>
      <c r="W284" t="s">
        <v>2778</v>
      </c>
      <c r="X284" s="5">
        <v>1.1999999999999999E-3</v>
      </c>
      <c r="Y284" t="s">
        <v>2777</v>
      </c>
      <c r="Z284" s="5">
        <v>1.5E-3</v>
      </c>
      <c r="AA284" t="s">
        <v>2779</v>
      </c>
      <c r="AB284" s="5">
        <v>2.9999999999999997E-4</v>
      </c>
      <c r="AC284" t="s">
        <v>2777</v>
      </c>
      <c r="AD284" t="s">
        <v>2836</v>
      </c>
    </row>
    <row r="285" spans="1:30" hidden="1" x14ac:dyDescent="0.55000000000000004">
      <c r="A285">
        <v>5101062670</v>
      </c>
      <c r="B285">
        <v>9</v>
      </c>
      <c r="C285">
        <v>652807</v>
      </c>
      <c r="D285" t="s">
        <v>2775</v>
      </c>
      <c r="E285">
        <v>0.18</v>
      </c>
      <c r="F285">
        <v>16</v>
      </c>
      <c r="G285">
        <v>7669351</v>
      </c>
      <c r="H285">
        <v>159427862</v>
      </c>
      <c r="I285">
        <v>438352</v>
      </c>
      <c r="J285">
        <v>627935</v>
      </c>
      <c r="K285">
        <v>0</v>
      </c>
      <c r="L285">
        <v>338126</v>
      </c>
      <c r="M285">
        <v>622305</v>
      </c>
      <c r="N285">
        <v>9207394</v>
      </c>
      <c r="O285">
        <v>21658</v>
      </c>
      <c r="P285">
        <v>56419</v>
      </c>
      <c r="Q285">
        <v>0</v>
      </c>
      <c r="R285">
        <v>20851</v>
      </c>
      <c r="S285" t="s">
        <v>2776</v>
      </c>
      <c r="T285" s="5">
        <v>1.1999999999999999E-3</v>
      </c>
      <c r="U285" t="s">
        <v>2777</v>
      </c>
      <c r="V285" s="5">
        <v>7.9000000000000008E-3</v>
      </c>
      <c r="W285" t="s">
        <v>2778</v>
      </c>
      <c r="X285" s="5">
        <v>0</v>
      </c>
      <c r="Y285" t="s">
        <v>2777</v>
      </c>
      <c r="Z285" s="5">
        <v>2.2000000000000001E-3</v>
      </c>
      <c r="AA285" t="s">
        <v>2779</v>
      </c>
      <c r="AB285" s="5">
        <v>1.1000000000000001E-3</v>
      </c>
      <c r="AC285" t="s">
        <v>2777</v>
      </c>
      <c r="AD285" t="s">
        <v>2855</v>
      </c>
    </row>
    <row r="286" spans="1:30" hidden="1" x14ac:dyDescent="0.55000000000000004">
      <c r="A286">
        <v>5101069233</v>
      </c>
      <c r="B286">
        <v>5</v>
      </c>
      <c r="C286">
        <v>652807</v>
      </c>
      <c r="D286" t="s">
        <v>2775</v>
      </c>
      <c r="E286">
        <v>0.18</v>
      </c>
      <c r="F286">
        <v>16</v>
      </c>
      <c r="G286">
        <v>6913771</v>
      </c>
      <c r="H286">
        <v>160182019</v>
      </c>
      <c r="I286">
        <v>386786</v>
      </c>
      <c r="J286">
        <v>619397</v>
      </c>
      <c r="K286">
        <v>0</v>
      </c>
      <c r="L286">
        <v>348849</v>
      </c>
      <c r="M286">
        <v>590266</v>
      </c>
      <c r="N286">
        <v>9237629</v>
      </c>
      <c r="O286">
        <v>17502</v>
      </c>
      <c r="P286">
        <v>46141</v>
      </c>
      <c r="Q286">
        <v>0</v>
      </c>
      <c r="R286">
        <v>22963</v>
      </c>
      <c r="S286" t="s">
        <v>2776</v>
      </c>
      <c r="T286" s="5">
        <v>8.0000000000000004E-4</v>
      </c>
      <c r="U286" t="s">
        <v>2777</v>
      </c>
      <c r="V286" s="5">
        <v>6.4000000000000003E-3</v>
      </c>
      <c r="W286" t="s">
        <v>2778</v>
      </c>
      <c r="X286" s="5">
        <v>2.3E-3</v>
      </c>
      <c r="Y286" t="s">
        <v>2777</v>
      </c>
      <c r="Z286" s="5">
        <v>1.6999999999999999E-3</v>
      </c>
      <c r="AA286" t="s">
        <v>2779</v>
      </c>
      <c r="AB286" s="5">
        <v>1.1000000000000001E-3</v>
      </c>
      <c r="AC286" t="s">
        <v>2777</v>
      </c>
      <c r="AD286" t="s">
        <v>2802</v>
      </c>
    </row>
    <row r="287" spans="1:30" x14ac:dyDescent="0.55000000000000004">
      <c r="A287">
        <v>5101170878</v>
      </c>
      <c r="B287">
        <v>17</v>
      </c>
      <c r="C287">
        <v>652808</v>
      </c>
      <c r="D287" t="s">
        <v>2775</v>
      </c>
      <c r="E287">
        <v>0.18</v>
      </c>
      <c r="F287">
        <v>16</v>
      </c>
      <c r="G287">
        <v>7159690</v>
      </c>
      <c r="H287">
        <v>159932079</v>
      </c>
      <c r="I287">
        <v>347667</v>
      </c>
      <c r="J287">
        <v>603337</v>
      </c>
      <c r="K287">
        <v>0</v>
      </c>
      <c r="L287">
        <v>346897</v>
      </c>
      <c r="M287">
        <v>549739</v>
      </c>
      <c r="N287">
        <v>9278104</v>
      </c>
      <c r="O287">
        <v>16561</v>
      </c>
      <c r="P287">
        <v>40917</v>
      </c>
      <c r="Q287">
        <v>0</v>
      </c>
      <c r="R287">
        <v>21880</v>
      </c>
      <c r="S287" t="s">
        <v>2776</v>
      </c>
      <c r="T287" s="5">
        <v>5.0000000000000001E-4</v>
      </c>
      <c r="U287" t="s">
        <v>2777</v>
      </c>
      <c r="V287" s="5">
        <v>5.7999999999999996E-3</v>
      </c>
      <c r="W287" t="s">
        <v>2778</v>
      </c>
      <c r="X287" s="5">
        <v>2E-3</v>
      </c>
      <c r="Y287" t="s">
        <v>2777</v>
      </c>
      <c r="Z287" s="5">
        <v>1.6000000000000001E-3</v>
      </c>
      <c r="AA287" t="s">
        <v>2779</v>
      </c>
      <c r="AB287" s="5">
        <v>1E-3</v>
      </c>
      <c r="AC287" t="s">
        <v>2777</v>
      </c>
      <c r="AD287" t="s">
        <v>2847</v>
      </c>
    </row>
    <row r="288" spans="1:30" hidden="1" x14ac:dyDescent="0.55000000000000004">
      <c r="A288">
        <v>5101237879</v>
      </c>
      <c r="B288">
        <v>13</v>
      </c>
      <c r="C288">
        <v>652807</v>
      </c>
      <c r="D288" t="s">
        <v>2775</v>
      </c>
      <c r="E288">
        <v>0.18</v>
      </c>
      <c r="F288">
        <v>16</v>
      </c>
      <c r="G288">
        <v>8125897</v>
      </c>
      <c r="H288">
        <v>158973070</v>
      </c>
      <c r="I288">
        <v>596936</v>
      </c>
      <c r="J288">
        <v>723570</v>
      </c>
      <c r="K288">
        <v>0</v>
      </c>
      <c r="L288">
        <v>334998</v>
      </c>
      <c r="M288">
        <v>532005</v>
      </c>
      <c r="N288">
        <v>9295825</v>
      </c>
      <c r="O288">
        <v>14880</v>
      </c>
      <c r="P288">
        <v>39994</v>
      </c>
      <c r="Q288">
        <v>0</v>
      </c>
      <c r="R288">
        <v>17466</v>
      </c>
      <c r="S288" t="s">
        <v>2776</v>
      </c>
      <c r="T288" s="5">
        <v>1E-4</v>
      </c>
      <c r="U288" t="s">
        <v>2777</v>
      </c>
      <c r="V288" s="5">
        <v>5.4999999999999997E-3</v>
      </c>
      <c r="W288" t="s">
        <v>2778</v>
      </c>
      <c r="X288" s="5">
        <v>1E-3</v>
      </c>
      <c r="Y288" t="s">
        <v>2777</v>
      </c>
      <c r="Z288" s="5">
        <v>1.5E-3</v>
      </c>
      <c r="AA288" t="s">
        <v>2779</v>
      </c>
      <c r="AB288" s="5">
        <v>1.6999999999999999E-3</v>
      </c>
      <c r="AC288" t="s">
        <v>2777</v>
      </c>
      <c r="AD288" t="s">
        <v>2830</v>
      </c>
    </row>
    <row r="289" spans="1:30" hidden="1" x14ac:dyDescent="0.55000000000000004">
      <c r="A289">
        <v>5101253335</v>
      </c>
      <c r="B289">
        <v>3</v>
      </c>
      <c r="C289">
        <v>652807</v>
      </c>
      <c r="D289" t="s">
        <v>2775</v>
      </c>
      <c r="E289">
        <v>0.18</v>
      </c>
      <c r="F289">
        <v>16</v>
      </c>
      <c r="G289">
        <v>7947559</v>
      </c>
      <c r="H289">
        <v>159146803</v>
      </c>
      <c r="I289">
        <v>431432</v>
      </c>
      <c r="J289">
        <v>676954</v>
      </c>
      <c r="K289">
        <v>0</v>
      </c>
      <c r="L289">
        <v>369464</v>
      </c>
      <c r="M289">
        <v>567318</v>
      </c>
      <c r="N289">
        <v>9260572</v>
      </c>
      <c r="O289">
        <v>33025</v>
      </c>
      <c r="P289">
        <v>46388</v>
      </c>
      <c r="Q289">
        <v>0</v>
      </c>
      <c r="R289">
        <v>18287</v>
      </c>
      <c r="S289" t="s">
        <v>2776</v>
      </c>
      <c r="T289" s="5">
        <v>1.4E-3</v>
      </c>
      <c r="U289" t="s">
        <v>2777</v>
      </c>
      <c r="V289" s="5">
        <v>8.0000000000000002E-3</v>
      </c>
      <c r="W289" t="s">
        <v>2778</v>
      </c>
      <c r="X289" s="5">
        <v>0</v>
      </c>
      <c r="Y289" t="s">
        <v>2777</v>
      </c>
      <c r="Z289" s="5">
        <v>3.3E-3</v>
      </c>
      <c r="AA289" t="s">
        <v>2779</v>
      </c>
      <c r="AB289" s="5">
        <v>1.4E-3</v>
      </c>
      <c r="AC289" t="s">
        <v>2777</v>
      </c>
      <c r="AD289" t="s">
        <v>2822</v>
      </c>
    </row>
    <row r="290" spans="1:30" hidden="1" x14ac:dyDescent="0.55000000000000004">
      <c r="A290">
        <v>5102755950</v>
      </c>
      <c r="B290">
        <v>7</v>
      </c>
      <c r="C290">
        <v>652807</v>
      </c>
      <c r="D290" t="s">
        <v>2775</v>
      </c>
      <c r="E290">
        <v>0.18</v>
      </c>
      <c r="F290">
        <v>16</v>
      </c>
      <c r="G290">
        <v>7956267</v>
      </c>
      <c r="H290">
        <v>159138350</v>
      </c>
      <c r="I290">
        <v>358974</v>
      </c>
      <c r="J290">
        <v>617340</v>
      </c>
      <c r="K290">
        <v>0</v>
      </c>
      <c r="L290">
        <v>320512</v>
      </c>
      <c r="M290">
        <v>575289</v>
      </c>
      <c r="N290">
        <v>9252643</v>
      </c>
      <c r="O290">
        <v>15791</v>
      </c>
      <c r="P290">
        <v>40920</v>
      </c>
      <c r="Q290">
        <v>0</v>
      </c>
      <c r="R290">
        <v>18055</v>
      </c>
      <c r="S290" t="s">
        <v>2776</v>
      </c>
      <c r="T290" s="5">
        <v>6.9999999999999999E-4</v>
      </c>
      <c r="U290" t="s">
        <v>2777</v>
      </c>
      <c r="V290" s="5">
        <v>5.7000000000000002E-3</v>
      </c>
      <c r="W290" t="s">
        <v>2778</v>
      </c>
      <c r="X290" s="5">
        <v>2.0999999999999999E-3</v>
      </c>
      <c r="Y290" t="s">
        <v>2777</v>
      </c>
      <c r="Z290" s="5">
        <v>1.6000000000000001E-3</v>
      </c>
      <c r="AA290" t="s">
        <v>2779</v>
      </c>
      <c r="AB290" s="5">
        <v>1.1000000000000001E-3</v>
      </c>
      <c r="AC290" t="s">
        <v>2777</v>
      </c>
      <c r="AD290" t="s">
        <v>2847</v>
      </c>
    </row>
    <row r="291" spans="1:30" hidden="1" x14ac:dyDescent="0.55000000000000004">
      <c r="A291">
        <v>5400425626</v>
      </c>
      <c r="B291">
        <v>8</v>
      </c>
      <c r="C291">
        <v>691207</v>
      </c>
      <c r="D291" t="s">
        <v>2775</v>
      </c>
      <c r="E291">
        <v>0.18</v>
      </c>
      <c r="F291">
        <v>17</v>
      </c>
      <c r="G291">
        <v>8232231</v>
      </c>
      <c r="H291">
        <v>168690844</v>
      </c>
      <c r="I291">
        <v>350063</v>
      </c>
      <c r="J291">
        <v>657023</v>
      </c>
      <c r="K291">
        <v>0</v>
      </c>
      <c r="L291">
        <v>369472</v>
      </c>
      <c r="M291">
        <v>562913</v>
      </c>
      <c r="N291">
        <v>9266462</v>
      </c>
      <c r="O291">
        <v>19243</v>
      </c>
      <c r="P291">
        <v>38095</v>
      </c>
      <c r="Q291">
        <v>0</v>
      </c>
      <c r="R291">
        <v>15439</v>
      </c>
      <c r="S291" t="s">
        <v>2776</v>
      </c>
      <c r="T291" s="5">
        <v>8.0000000000000004E-4</v>
      </c>
      <c r="U291" t="s">
        <v>2777</v>
      </c>
      <c r="V291" s="5">
        <v>5.7999999999999996E-3</v>
      </c>
      <c r="W291" t="s">
        <v>2778</v>
      </c>
      <c r="X291" s="5">
        <v>1.9E-3</v>
      </c>
      <c r="Y291" t="s">
        <v>2777</v>
      </c>
      <c r="Z291" s="5">
        <v>1.9E-3</v>
      </c>
      <c r="AA291" t="s">
        <v>2779</v>
      </c>
      <c r="AB291" s="5">
        <v>1.1999999999999999E-3</v>
      </c>
      <c r="AC291" t="s">
        <v>2777</v>
      </c>
      <c r="AD291" t="s">
        <v>2823</v>
      </c>
    </row>
    <row r="292" spans="1:30" hidden="1" x14ac:dyDescent="0.55000000000000004">
      <c r="A292">
        <v>5400588891</v>
      </c>
      <c r="B292">
        <v>2</v>
      </c>
      <c r="C292">
        <v>691207</v>
      </c>
      <c r="D292" t="s">
        <v>2775</v>
      </c>
      <c r="E292">
        <v>0.18</v>
      </c>
      <c r="F292">
        <v>17</v>
      </c>
      <c r="G292">
        <v>7415851</v>
      </c>
      <c r="H292">
        <v>169501905</v>
      </c>
      <c r="I292">
        <v>443857</v>
      </c>
      <c r="J292">
        <v>615569</v>
      </c>
      <c r="K292">
        <v>0</v>
      </c>
      <c r="L292">
        <v>315361</v>
      </c>
      <c r="M292">
        <v>535097</v>
      </c>
      <c r="N292">
        <v>9294440</v>
      </c>
      <c r="O292">
        <v>17227</v>
      </c>
      <c r="P292">
        <v>37505</v>
      </c>
      <c r="Q292">
        <v>0</v>
      </c>
      <c r="R292">
        <v>13949</v>
      </c>
      <c r="S292" t="s">
        <v>2776</v>
      </c>
      <c r="T292" s="5">
        <v>1.1000000000000001E-3</v>
      </c>
      <c r="U292" t="s">
        <v>2777</v>
      </c>
      <c r="V292" s="5">
        <v>5.4999999999999997E-3</v>
      </c>
      <c r="W292" t="s">
        <v>2778</v>
      </c>
      <c r="X292" s="5">
        <v>0</v>
      </c>
      <c r="Y292" t="s">
        <v>2777</v>
      </c>
      <c r="Z292" s="5">
        <v>1.6999999999999999E-3</v>
      </c>
      <c r="AA292" t="s">
        <v>2779</v>
      </c>
      <c r="AB292" s="5">
        <v>1E-3</v>
      </c>
      <c r="AC292" t="s">
        <v>2777</v>
      </c>
      <c r="AD292" t="s">
        <v>2823</v>
      </c>
    </row>
    <row r="293" spans="1:30" hidden="1" x14ac:dyDescent="0.55000000000000004">
      <c r="A293">
        <v>5400604133</v>
      </c>
      <c r="B293">
        <v>6</v>
      </c>
      <c r="C293">
        <v>691207</v>
      </c>
      <c r="D293" t="s">
        <v>2775</v>
      </c>
      <c r="E293">
        <v>0.18</v>
      </c>
      <c r="F293">
        <v>17</v>
      </c>
      <c r="G293">
        <v>8539159</v>
      </c>
      <c r="H293">
        <v>168383066</v>
      </c>
      <c r="I293">
        <v>362287</v>
      </c>
      <c r="J293">
        <v>656730</v>
      </c>
      <c r="K293">
        <v>0</v>
      </c>
      <c r="L293">
        <v>357501</v>
      </c>
      <c r="M293">
        <v>567333</v>
      </c>
      <c r="N293">
        <v>9260286</v>
      </c>
      <c r="O293">
        <v>10333</v>
      </c>
      <c r="P293">
        <v>38107</v>
      </c>
      <c r="Q293">
        <v>0</v>
      </c>
      <c r="R293">
        <v>17044</v>
      </c>
      <c r="S293" t="s">
        <v>2776</v>
      </c>
      <c r="T293" s="5">
        <v>8.9999999999999998E-4</v>
      </c>
      <c r="U293" t="s">
        <v>2777</v>
      </c>
      <c r="V293" s="5">
        <v>4.8999999999999998E-3</v>
      </c>
      <c r="W293" t="s">
        <v>2778</v>
      </c>
      <c r="X293" s="5">
        <v>2E-3</v>
      </c>
      <c r="Y293" t="s">
        <v>2777</v>
      </c>
      <c r="Z293" s="5">
        <v>1E-3</v>
      </c>
      <c r="AA293" t="s">
        <v>2779</v>
      </c>
      <c r="AB293" s="5">
        <v>1.1999999999999999E-3</v>
      </c>
      <c r="AC293" t="s">
        <v>2777</v>
      </c>
      <c r="AD293" t="s">
        <v>2823</v>
      </c>
    </row>
    <row r="294" spans="1:30" hidden="1" x14ac:dyDescent="0.55000000000000004">
      <c r="A294">
        <v>5400701104</v>
      </c>
      <c r="B294">
        <v>4</v>
      </c>
      <c r="C294">
        <v>691207</v>
      </c>
      <c r="D294" t="s">
        <v>2775</v>
      </c>
      <c r="E294">
        <v>0.18</v>
      </c>
      <c r="F294">
        <v>17</v>
      </c>
      <c r="G294">
        <v>5755671</v>
      </c>
      <c r="H294">
        <v>171169275</v>
      </c>
      <c r="I294">
        <v>332906</v>
      </c>
      <c r="J294">
        <v>571106</v>
      </c>
      <c r="K294">
        <v>0</v>
      </c>
      <c r="L294">
        <v>302703</v>
      </c>
      <c r="M294">
        <v>546017</v>
      </c>
      <c r="N294">
        <v>9281912</v>
      </c>
      <c r="O294">
        <v>15354</v>
      </c>
      <c r="P294">
        <v>43113</v>
      </c>
      <c r="Q294">
        <v>0</v>
      </c>
      <c r="R294">
        <v>15574</v>
      </c>
      <c r="S294" t="s">
        <v>2776</v>
      </c>
      <c r="T294" s="5">
        <v>2.0000000000000001E-4</v>
      </c>
      <c r="U294" t="s">
        <v>2777</v>
      </c>
      <c r="V294" s="5">
        <v>5.8999999999999999E-3</v>
      </c>
      <c r="W294" t="s">
        <v>2778</v>
      </c>
      <c r="X294" s="5">
        <v>1.8E-3</v>
      </c>
      <c r="Y294" t="s">
        <v>2777</v>
      </c>
      <c r="Z294" s="5">
        <v>1.5E-3</v>
      </c>
      <c r="AA294" t="s">
        <v>2779</v>
      </c>
      <c r="AB294" s="5">
        <v>8.0000000000000004E-4</v>
      </c>
      <c r="AC294" t="s">
        <v>2777</v>
      </c>
      <c r="AD294" t="s">
        <v>2800</v>
      </c>
    </row>
    <row r="295" spans="1:30" hidden="1" x14ac:dyDescent="0.55000000000000004">
      <c r="A295">
        <v>5400735088</v>
      </c>
      <c r="B295">
        <v>1</v>
      </c>
      <c r="C295">
        <v>691207</v>
      </c>
      <c r="D295" t="s">
        <v>2775</v>
      </c>
      <c r="E295">
        <v>0.18</v>
      </c>
      <c r="F295">
        <v>17</v>
      </c>
      <c r="G295">
        <v>8357269</v>
      </c>
      <c r="H295">
        <v>168571634</v>
      </c>
      <c r="I295">
        <v>371957</v>
      </c>
      <c r="J295">
        <v>611597</v>
      </c>
      <c r="K295">
        <v>0</v>
      </c>
      <c r="L295">
        <v>328400</v>
      </c>
      <c r="M295">
        <v>546177</v>
      </c>
      <c r="N295">
        <v>9283402</v>
      </c>
      <c r="O295">
        <v>14970</v>
      </c>
      <c r="P295">
        <v>34694</v>
      </c>
      <c r="Q295">
        <v>0</v>
      </c>
      <c r="R295">
        <v>16375</v>
      </c>
      <c r="S295" t="s">
        <v>2776</v>
      </c>
      <c r="T295" s="5">
        <v>6.9999999999999999E-4</v>
      </c>
      <c r="U295" t="s">
        <v>2777</v>
      </c>
      <c r="V295" s="5">
        <v>5.0000000000000001E-3</v>
      </c>
      <c r="W295" t="s">
        <v>2778</v>
      </c>
      <c r="X295" s="5">
        <v>2.0999999999999999E-3</v>
      </c>
      <c r="Y295" t="s">
        <v>2777</v>
      </c>
      <c r="Z295" s="5">
        <v>1.5E-3</v>
      </c>
      <c r="AA295" t="s">
        <v>2779</v>
      </c>
      <c r="AB295" s="5">
        <v>1E-3</v>
      </c>
      <c r="AC295" t="s">
        <v>2777</v>
      </c>
      <c r="AD295" t="s">
        <v>2820</v>
      </c>
    </row>
    <row r="296" spans="1:30" hidden="1" x14ac:dyDescent="0.55000000000000004">
      <c r="A296">
        <v>5400803752</v>
      </c>
      <c r="B296">
        <v>14</v>
      </c>
      <c r="C296">
        <v>691207</v>
      </c>
      <c r="D296" t="s">
        <v>2775</v>
      </c>
      <c r="E296">
        <v>0.18</v>
      </c>
      <c r="F296">
        <v>17</v>
      </c>
      <c r="G296">
        <v>8374284</v>
      </c>
      <c r="H296">
        <v>168553258</v>
      </c>
      <c r="I296">
        <v>474165</v>
      </c>
      <c r="J296">
        <v>678039</v>
      </c>
      <c r="K296">
        <v>0</v>
      </c>
      <c r="L296">
        <v>345205</v>
      </c>
      <c r="M296">
        <v>592020</v>
      </c>
      <c r="N296">
        <v>9235937</v>
      </c>
      <c r="O296">
        <v>19224</v>
      </c>
      <c r="P296">
        <v>44913</v>
      </c>
      <c r="Q296">
        <v>0</v>
      </c>
      <c r="R296">
        <v>15991</v>
      </c>
      <c r="S296" t="s">
        <v>2776</v>
      </c>
      <c r="T296" s="5">
        <v>1.6000000000000001E-3</v>
      </c>
      <c r="U296" t="s">
        <v>2777</v>
      </c>
      <c r="V296" s="5">
        <v>6.4999999999999997E-3</v>
      </c>
      <c r="W296" t="s">
        <v>2778</v>
      </c>
      <c r="X296" s="5">
        <v>2.0000000000000001E-4</v>
      </c>
      <c r="Y296" t="s">
        <v>2777</v>
      </c>
      <c r="Z296" s="5">
        <v>1.9E-3</v>
      </c>
      <c r="AA296" t="s">
        <v>2779</v>
      </c>
      <c r="AB296" s="5">
        <v>1.4E-3</v>
      </c>
      <c r="AC296" t="s">
        <v>2777</v>
      </c>
      <c r="AD296" t="s">
        <v>2819</v>
      </c>
    </row>
    <row r="297" spans="1:30" hidden="1" x14ac:dyDescent="0.55000000000000004">
      <c r="A297">
        <v>5400815321</v>
      </c>
      <c r="B297">
        <v>15</v>
      </c>
      <c r="C297">
        <v>691207</v>
      </c>
      <c r="D297" t="s">
        <v>2775</v>
      </c>
      <c r="E297">
        <v>0.18</v>
      </c>
      <c r="F297">
        <v>17</v>
      </c>
      <c r="G297">
        <v>7992350</v>
      </c>
      <c r="H297">
        <v>168929748</v>
      </c>
      <c r="I297">
        <v>528187</v>
      </c>
      <c r="J297">
        <v>736703</v>
      </c>
      <c r="K297">
        <v>0</v>
      </c>
      <c r="L297">
        <v>378978</v>
      </c>
      <c r="M297">
        <v>528912</v>
      </c>
      <c r="N297">
        <v>9300671</v>
      </c>
      <c r="O297">
        <v>13437</v>
      </c>
      <c r="P297">
        <v>37837</v>
      </c>
      <c r="Q297">
        <v>0</v>
      </c>
      <c r="R297">
        <v>18492</v>
      </c>
      <c r="S297" t="s">
        <v>2776</v>
      </c>
      <c r="T297" s="5">
        <v>2.2000000000000001E-3</v>
      </c>
      <c r="U297" t="s">
        <v>2777</v>
      </c>
      <c r="V297" s="5">
        <v>5.1999999999999998E-3</v>
      </c>
      <c r="W297" t="s">
        <v>2778</v>
      </c>
      <c r="X297" s="5">
        <v>5.0000000000000001E-4</v>
      </c>
      <c r="Y297" t="s">
        <v>2777</v>
      </c>
      <c r="Z297" s="5">
        <v>1.2999999999999999E-3</v>
      </c>
      <c r="AA297" t="s">
        <v>2779</v>
      </c>
      <c r="AB297" s="5">
        <v>1.6999999999999999E-3</v>
      </c>
      <c r="AC297" t="s">
        <v>2777</v>
      </c>
      <c r="AD297" t="s">
        <v>2823</v>
      </c>
    </row>
    <row r="298" spans="1:30" hidden="1" x14ac:dyDescent="0.55000000000000004">
      <c r="A298">
        <v>5400833577</v>
      </c>
      <c r="B298">
        <v>16</v>
      </c>
      <c r="C298">
        <v>691208</v>
      </c>
      <c r="D298" t="s">
        <v>2775</v>
      </c>
      <c r="E298">
        <v>0.18</v>
      </c>
      <c r="F298">
        <v>17</v>
      </c>
      <c r="G298">
        <v>8062733</v>
      </c>
      <c r="H298">
        <v>168851493</v>
      </c>
      <c r="I298">
        <v>390025</v>
      </c>
      <c r="J298">
        <v>632438</v>
      </c>
      <c r="K298">
        <v>0</v>
      </c>
      <c r="L298">
        <v>355608</v>
      </c>
      <c r="M298">
        <v>537106</v>
      </c>
      <c r="N298">
        <v>9290735</v>
      </c>
      <c r="O298">
        <v>14644</v>
      </c>
      <c r="P298">
        <v>37210</v>
      </c>
      <c r="Q298">
        <v>0</v>
      </c>
      <c r="R298">
        <v>18083</v>
      </c>
      <c r="S298" t="s">
        <v>2776</v>
      </c>
      <c r="T298" s="5">
        <v>8.9999999999999998E-4</v>
      </c>
      <c r="U298" t="s">
        <v>2777</v>
      </c>
      <c r="V298" s="5">
        <v>5.1999999999999998E-3</v>
      </c>
      <c r="W298" t="s">
        <v>2778</v>
      </c>
      <c r="X298" s="5">
        <v>2.2000000000000001E-3</v>
      </c>
      <c r="Y298" t="s">
        <v>2777</v>
      </c>
      <c r="Z298" s="5">
        <v>1.4E-3</v>
      </c>
      <c r="AA298" t="s">
        <v>2779</v>
      </c>
      <c r="AB298" s="5">
        <v>1.1000000000000001E-3</v>
      </c>
      <c r="AC298" t="s">
        <v>2777</v>
      </c>
      <c r="AD298" t="s">
        <v>2854</v>
      </c>
    </row>
    <row r="299" spans="1:30" hidden="1" x14ac:dyDescent="0.55000000000000004">
      <c r="A299">
        <v>5400947153</v>
      </c>
      <c r="B299">
        <v>12</v>
      </c>
      <c r="C299">
        <v>691207</v>
      </c>
      <c r="D299" t="s">
        <v>2775</v>
      </c>
      <c r="E299">
        <v>0.18</v>
      </c>
      <c r="F299">
        <v>17</v>
      </c>
      <c r="G299">
        <v>5612961</v>
      </c>
      <c r="H299">
        <v>171310185</v>
      </c>
      <c r="I299">
        <v>224128</v>
      </c>
      <c r="J299">
        <v>535212</v>
      </c>
      <c r="K299">
        <v>0</v>
      </c>
      <c r="L299">
        <v>338565</v>
      </c>
      <c r="M299">
        <v>571317</v>
      </c>
      <c r="N299">
        <v>9258343</v>
      </c>
      <c r="O299">
        <v>17197</v>
      </c>
      <c r="P299">
        <v>41930</v>
      </c>
      <c r="Q299">
        <v>0</v>
      </c>
      <c r="R299">
        <v>20249</v>
      </c>
      <c r="S299" t="s">
        <v>2776</v>
      </c>
      <c r="T299" s="5">
        <v>1.8E-3</v>
      </c>
      <c r="U299" t="s">
        <v>2777</v>
      </c>
      <c r="V299" s="5">
        <v>6.0000000000000001E-3</v>
      </c>
      <c r="W299" t="s">
        <v>2778</v>
      </c>
      <c r="X299" s="5">
        <v>1.1999999999999999E-3</v>
      </c>
      <c r="Y299" t="s">
        <v>2777</v>
      </c>
      <c r="Z299" s="5">
        <v>1.6999999999999999E-3</v>
      </c>
      <c r="AA299" t="s">
        <v>2779</v>
      </c>
      <c r="AB299" s="5">
        <v>5.0000000000000001E-4</v>
      </c>
      <c r="AC299" t="s">
        <v>2777</v>
      </c>
      <c r="AD299" t="s">
        <v>2817</v>
      </c>
    </row>
    <row r="300" spans="1:30" hidden="1" x14ac:dyDescent="0.55000000000000004">
      <c r="A300">
        <v>5401061803</v>
      </c>
      <c r="B300">
        <v>9</v>
      </c>
      <c r="C300">
        <v>691207</v>
      </c>
      <c r="D300" t="s">
        <v>2775</v>
      </c>
      <c r="E300">
        <v>0.18</v>
      </c>
      <c r="F300">
        <v>17</v>
      </c>
      <c r="G300">
        <v>8241900</v>
      </c>
      <c r="H300">
        <v>168683096</v>
      </c>
      <c r="I300">
        <v>453488</v>
      </c>
      <c r="J300">
        <v>666565</v>
      </c>
      <c r="K300">
        <v>0</v>
      </c>
      <c r="L300">
        <v>356625</v>
      </c>
      <c r="M300">
        <v>572546</v>
      </c>
      <c r="N300">
        <v>9255234</v>
      </c>
      <c r="O300">
        <v>15136</v>
      </c>
      <c r="P300">
        <v>38630</v>
      </c>
      <c r="Q300">
        <v>0</v>
      </c>
      <c r="R300">
        <v>18499</v>
      </c>
      <c r="S300" t="s">
        <v>2776</v>
      </c>
      <c r="T300" s="5">
        <v>1.4E-3</v>
      </c>
      <c r="U300" t="s">
        <v>2777</v>
      </c>
      <c r="V300" s="5">
        <v>5.4000000000000003E-3</v>
      </c>
      <c r="W300" t="s">
        <v>2778</v>
      </c>
      <c r="X300" s="5">
        <v>1E-4</v>
      </c>
      <c r="Y300" t="s">
        <v>2777</v>
      </c>
      <c r="Z300" s="5">
        <v>1.5E-3</v>
      </c>
      <c r="AA300" t="s">
        <v>2779</v>
      </c>
      <c r="AB300" s="5">
        <v>1.2999999999999999E-3</v>
      </c>
      <c r="AC300" t="s">
        <v>2777</v>
      </c>
      <c r="AD300" t="s">
        <v>2816</v>
      </c>
    </row>
    <row r="301" spans="1:30" hidden="1" x14ac:dyDescent="0.55000000000000004">
      <c r="A301">
        <v>5401068927</v>
      </c>
      <c r="B301">
        <v>5</v>
      </c>
      <c r="C301">
        <v>691207</v>
      </c>
      <c r="D301" t="s">
        <v>2775</v>
      </c>
      <c r="E301">
        <v>0.18</v>
      </c>
      <c r="F301">
        <v>17</v>
      </c>
      <c r="G301">
        <v>7505324</v>
      </c>
      <c r="H301">
        <v>169420454</v>
      </c>
      <c r="I301">
        <v>400492</v>
      </c>
      <c r="J301">
        <v>665382</v>
      </c>
      <c r="K301">
        <v>0</v>
      </c>
      <c r="L301">
        <v>367875</v>
      </c>
      <c r="M301">
        <v>591551</v>
      </c>
      <c r="N301">
        <v>9238435</v>
      </c>
      <c r="O301">
        <v>13706</v>
      </c>
      <c r="P301">
        <v>45985</v>
      </c>
      <c r="Q301">
        <v>0</v>
      </c>
      <c r="R301">
        <v>19026</v>
      </c>
      <c r="S301" t="s">
        <v>2776</v>
      </c>
      <c r="T301" s="5">
        <v>1.1000000000000001E-3</v>
      </c>
      <c r="U301" t="s">
        <v>2777</v>
      </c>
      <c r="V301" s="5">
        <v>6.0000000000000001E-3</v>
      </c>
      <c r="W301" t="s">
        <v>2778</v>
      </c>
      <c r="X301" s="5">
        <v>2.2000000000000001E-3</v>
      </c>
      <c r="Y301" t="s">
        <v>2777</v>
      </c>
      <c r="Z301" s="5">
        <v>1.2999999999999999E-3</v>
      </c>
      <c r="AA301" t="s">
        <v>2779</v>
      </c>
      <c r="AB301" s="5">
        <v>1.2999999999999999E-3</v>
      </c>
      <c r="AC301" t="s">
        <v>2777</v>
      </c>
      <c r="AD301" t="s">
        <v>2802</v>
      </c>
    </row>
    <row r="302" spans="1:30" x14ac:dyDescent="0.55000000000000004">
      <c r="A302">
        <v>5401169660</v>
      </c>
      <c r="B302">
        <v>17</v>
      </c>
      <c r="C302">
        <v>691208</v>
      </c>
      <c r="D302" t="s">
        <v>2775</v>
      </c>
      <c r="E302">
        <v>0.18</v>
      </c>
      <c r="F302">
        <v>17</v>
      </c>
      <c r="G302">
        <v>7764914</v>
      </c>
      <c r="H302">
        <v>169154597</v>
      </c>
      <c r="I302">
        <v>365403</v>
      </c>
      <c r="J302">
        <v>648029</v>
      </c>
      <c r="K302">
        <v>0</v>
      </c>
      <c r="L302">
        <v>361086</v>
      </c>
      <c r="M302">
        <v>605221</v>
      </c>
      <c r="N302">
        <v>9222518</v>
      </c>
      <c r="O302">
        <v>17736</v>
      </c>
      <c r="P302">
        <v>44692</v>
      </c>
      <c r="Q302">
        <v>0</v>
      </c>
      <c r="R302">
        <v>14189</v>
      </c>
      <c r="S302" t="s">
        <v>2776</v>
      </c>
      <c r="T302" s="5">
        <v>8.0000000000000004E-4</v>
      </c>
      <c r="U302" t="s">
        <v>2777</v>
      </c>
      <c r="V302" s="5">
        <v>6.3E-3</v>
      </c>
      <c r="W302" t="s">
        <v>2778</v>
      </c>
      <c r="X302" s="5">
        <v>2E-3</v>
      </c>
      <c r="Y302" t="s">
        <v>2777</v>
      </c>
      <c r="Z302" s="5">
        <v>1.8E-3</v>
      </c>
      <c r="AA302" t="s">
        <v>2779</v>
      </c>
      <c r="AB302" s="5">
        <v>1.1999999999999999E-3</v>
      </c>
      <c r="AC302" t="s">
        <v>2777</v>
      </c>
      <c r="AD302" t="s">
        <v>2819</v>
      </c>
    </row>
    <row r="303" spans="1:30" hidden="1" x14ac:dyDescent="0.55000000000000004">
      <c r="A303">
        <v>5401236687</v>
      </c>
      <c r="B303">
        <v>13</v>
      </c>
      <c r="C303">
        <v>691207</v>
      </c>
      <c r="D303" t="s">
        <v>2775</v>
      </c>
      <c r="E303">
        <v>0.18</v>
      </c>
      <c r="F303">
        <v>17</v>
      </c>
      <c r="G303">
        <v>8679093</v>
      </c>
      <c r="H303">
        <v>168247452</v>
      </c>
      <c r="I303">
        <v>615246</v>
      </c>
      <c r="J303">
        <v>762667</v>
      </c>
      <c r="K303">
        <v>0</v>
      </c>
      <c r="L303">
        <v>348808</v>
      </c>
      <c r="M303">
        <v>553193</v>
      </c>
      <c r="N303">
        <v>9274382</v>
      </c>
      <c r="O303">
        <v>18310</v>
      </c>
      <c r="P303">
        <v>39097</v>
      </c>
      <c r="Q303">
        <v>0</v>
      </c>
      <c r="R303">
        <v>13810</v>
      </c>
      <c r="S303" t="s">
        <v>2776</v>
      </c>
      <c r="T303" s="5">
        <v>5.0000000000000001E-4</v>
      </c>
      <c r="U303" t="s">
        <v>2777</v>
      </c>
      <c r="V303" s="5">
        <v>5.7999999999999996E-3</v>
      </c>
      <c r="W303" t="s">
        <v>2778</v>
      </c>
      <c r="X303" s="5">
        <v>1E-3</v>
      </c>
      <c r="Y303" t="s">
        <v>2777</v>
      </c>
      <c r="Z303" s="5">
        <v>1.8E-3</v>
      </c>
      <c r="AA303" t="s">
        <v>2779</v>
      </c>
      <c r="AB303" s="5">
        <v>1.8E-3</v>
      </c>
      <c r="AC303" t="s">
        <v>2777</v>
      </c>
      <c r="AD303" t="s">
        <v>2816</v>
      </c>
    </row>
    <row r="304" spans="1:30" hidden="1" x14ac:dyDescent="0.55000000000000004">
      <c r="A304">
        <v>5401252393</v>
      </c>
      <c r="B304">
        <v>3</v>
      </c>
      <c r="C304">
        <v>691207</v>
      </c>
      <c r="D304" t="s">
        <v>2775</v>
      </c>
      <c r="E304">
        <v>0.18</v>
      </c>
      <c r="F304">
        <v>17</v>
      </c>
      <c r="G304">
        <v>8509997</v>
      </c>
      <c r="H304">
        <v>168412084</v>
      </c>
      <c r="I304">
        <v>447767</v>
      </c>
      <c r="J304">
        <v>717508</v>
      </c>
      <c r="K304">
        <v>0</v>
      </c>
      <c r="L304">
        <v>387193</v>
      </c>
      <c r="M304">
        <v>562435</v>
      </c>
      <c r="N304">
        <v>9265281</v>
      </c>
      <c r="O304">
        <v>16335</v>
      </c>
      <c r="P304">
        <v>40554</v>
      </c>
      <c r="Q304">
        <v>0</v>
      </c>
      <c r="R304">
        <v>17729</v>
      </c>
      <c r="S304" t="s">
        <v>2776</v>
      </c>
      <c r="T304" s="5">
        <v>1.6999999999999999E-3</v>
      </c>
      <c r="U304" t="s">
        <v>2777</v>
      </c>
      <c r="V304" s="5">
        <v>5.7000000000000002E-3</v>
      </c>
      <c r="W304" t="s">
        <v>2778</v>
      </c>
      <c r="X304" s="5">
        <v>1E-4</v>
      </c>
      <c r="Y304" t="s">
        <v>2777</v>
      </c>
      <c r="Z304" s="5">
        <v>1.6000000000000001E-3</v>
      </c>
      <c r="AA304" t="s">
        <v>2779</v>
      </c>
      <c r="AB304" s="5">
        <v>1.6000000000000001E-3</v>
      </c>
      <c r="AC304" t="s">
        <v>2777</v>
      </c>
      <c r="AD304" t="s">
        <v>2847</v>
      </c>
    </row>
    <row r="305" spans="1:30" hidden="1" x14ac:dyDescent="0.55000000000000004">
      <c r="A305">
        <v>5402543268</v>
      </c>
      <c r="B305">
        <v>11</v>
      </c>
      <c r="C305">
        <v>691207</v>
      </c>
      <c r="D305" t="s">
        <v>2775</v>
      </c>
      <c r="E305">
        <v>0.18</v>
      </c>
      <c r="F305">
        <v>17</v>
      </c>
      <c r="G305">
        <v>7859900</v>
      </c>
      <c r="H305">
        <v>169061610</v>
      </c>
      <c r="I305">
        <v>461943</v>
      </c>
      <c r="J305">
        <v>696692</v>
      </c>
      <c r="K305">
        <v>0</v>
      </c>
      <c r="L305">
        <v>362957</v>
      </c>
      <c r="M305">
        <v>538557</v>
      </c>
      <c r="N305">
        <v>9291153</v>
      </c>
      <c r="O305">
        <v>12498</v>
      </c>
      <c r="P305">
        <v>36175</v>
      </c>
      <c r="Q305">
        <v>0</v>
      </c>
      <c r="R305">
        <v>17320</v>
      </c>
      <c r="S305" t="s">
        <v>2776</v>
      </c>
      <c r="T305" s="5">
        <v>1.6000000000000001E-3</v>
      </c>
      <c r="U305" t="s">
        <v>2777</v>
      </c>
      <c r="V305" s="5">
        <v>4.8999999999999998E-3</v>
      </c>
      <c r="W305" t="s">
        <v>2778</v>
      </c>
      <c r="X305" s="5">
        <v>1E-4</v>
      </c>
      <c r="Y305" t="s">
        <v>2777</v>
      </c>
      <c r="Z305" s="5">
        <v>1.1999999999999999E-3</v>
      </c>
      <c r="AA305" t="s">
        <v>2779</v>
      </c>
      <c r="AB305" s="5">
        <v>1.5E-3</v>
      </c>
      <c r="AC305" t="s">
        <v>2777</v>
      </c>
      <c r="AD305" t="s">
        <v>2825</v>
      </c>
    </row>
    <row r="306" spans="1:30" hidden="1" x14ac:dyDescent="0.55000000000000004">
      <c r="A306">
        <v>5402755457</v>
      </c>
      <c r="B306">
        <v>7</v>
      </c>
      <c r="C306">
        <v>691207</v>
      </c>
      <c r="D306" t="s">
        <v>2775</v>
      </c>
      <c r="E306">
        <v>0.18</v>
      </c>
      <c r="F306">
        <v>17</v>
      </c>
      <c r="G306">
        <v>8544871</v>
      </c>
      <c r="H306">
        <v>168377502</v>
      </c>
      <c r="I306">
        <v>373352</v>
      </c>
      <c r="J306">
        <v>657178</v>
      </c>
      <c r="K306">
        <v>0</v>
      </c>
      <c r="L306">
        <v>334688</v>
      </c>
      <c r="M306">
        <v>588602</v>
      </c>
      <c r="N306">
        <v>9239152</v>
      </c>
      <c r="O306">
        <v>14378</v>
      </c>
      <c r="P306">
        <v>39838</v>
      </c>
      <c r="Q306">
        <v>0</v>
      </c>
      <c r="R306">
        <v>14176</v>
      </c>
      <c r="S306" t="s">
        <v>2776</v>
      </c>
      <c r="T306" s="5">
        <v>8.9999999999999998E-4</v>
      </c>
      <c r="U306" t="s">
        <v>2777</v>
      </c>
      <c r="V306" s="5">
        <v>5.4999999999999997E-3</v>
      </c>
      <c r="W306" t="s">
        <v>2778</v>
      </c>
      <c r="X306" s="5">
        <v>2.0999999999999999E-3</v>
      </c>
      <c r="Y306" t="s">
        <v>2777</v>
      </c>
      <c r="Z306" s="5">
        <v>1.4E-3</v>
      </c>
      <c r="AA306" t="s">
        <v>2779</v>
      </c>
      <c r="AB306" s="5">
        <v>1.1999999999999999E-3</v>
      </c>
      <c r="AC306" t="s">
        <v>2777</v>
      </c>
      <c r="AD306" t="s">
        <v>2830</v>
      </c>
    </row>
    <row r="307" spans="1:30" hidden="1" x14ac:dyDescent="0.55000000000000004">
      <c r="A307">
        <v>5402908898</v>
      </c>
      <c r="B307">
        <v>10</v>
      </c>
      <c r="C307">
        <v>691207</v>
      </c>
      <c r="D307" t="s">
        <v>2775</v>
      </c>
      <c r="E307">
        <v>0.18</v>
      </c>
      <c r="F307">
        <v>17</v>
      </c>
      <c r="G307">
        <v>8328545</v>
      </c>
      <c r="H307">
        <v>168597120</v>
      </c>
      <c r="I307">
        <v>354398</v>
      </c>
      <c r="J307">
        <v>666728</v>
      </c>
      <c r="K307">
        <v>0</v>
      </c>
      <c r="L307">
        <v>362539</v>
      </c>
      <c r="M307">
        <v>530415</v>
      </c>
      <c r="N307">
        <v>9297352</v>
      </c>
      <c r="O307">
        <v>7526</v>
      </c>
      <c r="P307">
        <v>38788</v>
      </c>
      <c r="Q307">
        <v>0</v>
      </c>
      <c r="R307">
        <v>18785</v>
      </c>
      <c r="S307" t="s">
        <v>2776</v>
      </c>
      <c r="T307" s="5">
        <v>8.9999999999999998E-4</v>
      </c>
      <c r="U307" t="s">
        <v>2777</v>
      </c>
      <c r="V307" s="5">
        <v>4.7000000000000002E-3</v>
      </c>
      <c r="W307" t="s">
        <v>2778</v>
      </c>
      <c r="X307" s="5">
        <v>2E-3</v>
      </c>
      <c r="Y307" t="s">
        <v>2777</v>
      </c>
      <c r="Z307" s="5">
        <v>6.9999999999999999E-4</v>
      </c>
      <c r="AA307" t="s">
        <v>2779</v>
      </c>
      <c r="AB307" s="5">
        <v>1.2999999999999999E-3</v>
      </c>
      <c r="AC307" t="s">
        <v>2777</v>
      </c>
      <c r="AD307" t="s">
        <v>2816</v>
      </c>
    </row>
    <row r="308" spans="1:30" hidden="1" x14ac:dyDescent="0.55000000000000004">
      <c r="A308">
        <v>5700427674</v>
      </c>
      <c r="B308">
        <v>8</v>
      </c>
      <c r="C308">
        <v>729607</v>
      </c>
      <c r="D308" t="s">
        <v>2775</v>
      </c>
      <c r="E308">
        <v>0.18</v>
      </c>
      <c r="F308">
        <v>18</v>
      </c>
      <c r="G308">
        <v>8810180</v>
      </c>
      <c r="H308">
        <v>177940918</v>
      </c>
      <c r="I308">
        <v>368049</v>
      </c>
      <c r="J308">
        <v>697746</v>
      </c>
      <c r="K308">
        <v>0</v>
      </c>
      <c r="L308">
        <v>383636</v>
      </c>
      <c r="M308">
        <v>577946</v>
      </c>
      <c r="N308">
        <v>9250074</v>
      </c>
      <c r="O308">
        <v>17986</v>
      </c>
      <c r="P308">
        <v>40723</v>
      </c>
      <c r="Q308">
        <v>0</v>
      </c>
      <c r="R308">
        <v>14164</v>
      </c>
      <c r="S308" t="s">
        <v>2776</v>
      </c>
      <c r="T308" s="5">
        <v>1.1000000000000001E-3</v>
      </c>
      <c r="U308" t="s">
        <v>2777</v>
      </c>
      <c r="V308" s="5">
        <v>5.8999999999999999E-3</v>
      </c>
      <c r="W308" t="s">
        <v>2778</v>
      </c>
      <c r="X308" s="5">
        <v>1.9E-3</v>
      </c>
      <c r="Y308" t="s">
        <v>2777</v>
      </c>
      <c r="Z308" s="5">
        <v>1.8E-3</v>
      </c>
      <c r="AA308" t="s">
        <v>2779</v>
      </c>
      <c r="AB308" s="5">
        <v>1.4E-3</v>
      </c>
      <c r="AC308" t="s">
        <v>2777</v>
      </c>
      <c r="AD308" t="s">
        <v>2847</v>
      </c>
    </row>
    <row r="309" spans="1:30" hidden="1" x14ac:dyDescent="0.55000000000000004">
      <c r="A309">
        <v>5700590279</v>
      </c>
      <c r="B309">
        <v>2</v>
      </c>
      <c r="C309">
        <v>729607</v>
      </c>
      <c r="D309" t="s">
        <v>2775</v>
      </c>
      <c r="E309">
        <v>0.18</v>
      </c>
      <c r="F309">
        <v>18</v>
      </c>
      <c r="G309">
        <v>7971165</v>
      </c>
      <c r="H309">
        <v>178774480</v>
      </c>
      <c r="I309">
        <v>459364</v>
      </c>
      <c r="J309">
        <v>655206</v>
      </c>
      <c r="K309">
        <v>0</v>
      </c>
      <c r="L309">
        <v>329366</v>
      </c>
      <c r="M309">
        <v>555311</v>
      </c>
      <c r="N309">
        <v>9272575</v>
      </c>
      <c r="O309">
        <v>15507</v>
      </c>
      <c r="P309">
        <v>39637</v>
      </c>
      <c r="Q309">
        <v>0</v>
      </c>
      <c r="R309">
        <v>14005</v>
      </c>
      <c r="S309" t="s">
        <v>2776</v>
      </c>
      <c r="T309" s="5">
        <v>1.2999999999999999E-3</v>
      </c>
      <c r="U309" t="s">
        <v>2777</v>
      </c>
      <c r="V309" s="5">
        <v>5.5999999999999999E-3</v>
      </c>
      <c r="W309" t="s">
        <v>2778</v>
      </c>
      <c r="X309" s="5">
        <v>1E-4</v>
      </c>
      <c r="Y309" t="s">
        <v>2777</v>
      </c>
      <c r="Z309" s="5">
        <v>1.5E-3</v>
      </c>
      <c r="AA309" t="s">
        <v>2779</v>
      </c>
      <c r="AB309" s="5">
        <v>1.1999999999999999E-3</v>
      </c>
      <c r="AC309" t="s">
        <v>2777</v>
      </c>
      <c r="AD309" t="s">
        <v>2830</v>
      </c>
    </row>
    <row r="310" spans="1:30" hidden="1" x14ac:dyDescent="0.55000000000000004">
      <c r="A310">
        <v>5700606093</v>
      </c>
      <c r="B310">
        <v>6</v>
      </c>
      <c r="C310">
        <v>729607</v>
      </c>
      <c r="D310" t="s">
        <v>2775</v>
      </c>
      <c r="E310">
        <v>0.18</v>
      </c>
      <c r="F310">
        <v>18</v>
      </c>
      <c r="G310">
        <v>9102678</v>
      </c>
      <c r="H310">
        <v>177649098</v>
      </c>
      <c r="I310">
        <v>377996</v>
      </c>
      <c r="J310">
        <v>692442</v>
      </c>
      <c r="K310">
        <v>0</v>
      </c>
      <c r="L310">
        <v>373394</v>
      </c>
      <c r="M310">
        <v>563516</v>
      </c>
      <c r="N310">
        <v>9266032</v>
      </c>
      <c r="O310">
        <v>15709</v>
      </c>
      <c r="P310">
        <v>35712</v>
      </c>
      <c r="Q310">
        <v>0</v>
      </c>
      <c r="R310">
        <v>15893</v>
      </c>
      <c r="S310" t="s">
        <v>2776</v>
      </c>
      <c r="T310" s="5">
        <v>1.1000000000000001E-3</v>
      </c>
      <c r="U310" t="s">
        <v>2777</v>
      </c>
      <c r="V310" s="5">
        <v>5.1999999999999998E-3</v>
      </c>
      <c r="W310" t="s">
        <v>2778</v>
      </c>
      <c r="X310" s="5">
        <v>2E-3</v>
      </c>
      <c r="Y310" t="s">
        <v>2777</v>
      </c>
      <c r="Z310" s="5">
        <v>1.5E-3</v>
      </c>
      <c r="AA310" t="s">
        <v>2779</v>
      </c>
      <c r="AB310" s="5">
        <v>1.4E-3</v>
      </c>
      <c r="AC310" t="s">
        <v>2777</v>
      </c>
      <c r="AD310" t="s">
        <v>2825</v>
      </c>
    </row>
    <row r="311" spans="1:30" hidden="1" x14ac:dyDescent="0.55000000000000004">
      <c r="A311">
        <v>5700702320</v>
      </c>
      <c r="B311">
        <v>4</v>
      </c>
      <c r="C311">
        <v>729607</v>
      </c>
      <c r="D311" t="s">
        <v>2775</v>
      </c>
      <c r="E311">
        <v>0.18</v>
      </c>
      <c r="F311">
        <v>18</v>
      </c>
      <c r="G311">
        <v>6299793</v>
      </c>
      <c r="H311">
        <v>180455165</v>
      </c>
      <c r="I311">
        <v>346717</v>
      </c>
      <c r="J311">
        <v>611499</v>
      </c>
      <c r="K311">
        <v>0</v>
      </c>
      <c r="L311">
        <v>320417</v>
      </c>
      <c r="M311">
        <v>544119</v>
      </c>
      <c r="N311">
        <v>9285890</v>
      </c>
      <c r="O311">
        <v>13811</v>
      </c>
      <c r="P311">
        <v>40393</v>
      </c>
      <c r="Q311">
        <v>0</v>
      </c>
      <c r="R311">
        <v>17714</v>
      </c>
      <c r="S311" t="s">
        <v>2776</v>
      </c>
      <c r="T311" s="5">
        <v>5.0000000000000001E-4</v>
      </c>
      <c r="U311" t="s">
        <v>2777</v>
      </c>
      <c r="V311" s="5">
        <v>5.4999999999999997E-3</v>
      </c>
      <c r="W311" t="s">
        <v>2778</v>
      </c>
      <c r="X311" s="5">
        <v>1.8E-3</v>
      </c>
      <c r="Y311" t="s">
        <v>2777</v>
      </c>
      <c r="Z311" s="5">
        <v>1.4E-3</v>
      </c>
      <c r="AA311" t="s">
        <v>2779</v>
      </c>
      <c r="AB311" s="5">
        <v>8.9999999999999998E-4</v>
      </c>
      <c r="AC311" t="s">
        <v>2777</v>
      </c>
      <c r="AD311" t="s">
        <v>2847</v>
      </c>
    </row>
    <row r="312" spans="1:30" hidden="1" x14ac:dyDescent="0.55000000000000004">
      <c r="A312">
        <v>5700736939</v>
      </c>
      <c r="B312">
        <v>1</v>
      </c>
      <c r="C312">
        <v>729607</v>
      </c>
      <c r="D312" t="s">
        <v>2775</v>
      </c>
      <c r="E312">
        <v>0.18</v>
      </c>
      <c r="F312">
        <v>18</v>
      </c>
      <c r="G312">
        <v>8906934</v>
      </c>
      <c r="H312">
        <v>177849724</v>
      </c>
      <c r="I312">
        <v>387066</v>
      </c>
      <c r="J312">
        <v>648486</v>
      </c>
      <c r="K312">
        <v>0</v>
      </c>
      <c r="L312">
        <v>342834</v>
      </c>
      <c r="M312">
        <v>549662</v>
      </c>
      <c r="N312">
        <v>9278090</v>
      </c>
      <c r="O312">
        <v>15109</v>
      </c>
      <c r="P312">
        <v>36889</v>
      </c>
      <c r="Q312">
        <v>0</v>
      </c>
      <c r="R312">
        <v>14434</v>
      </c>
      <c r="S312" t="s">
        <v>2776</v>
      </c>
      <c r="T312" s="5">
        <v>8.9999999999999998E-4</v>
      </c>
      <c r="U312" t="s">
        <v>2777</v>
      </c>
      <c r="V312" s="5">
        <v>5.1999999999999998E-3</v>
      </c>
      <c r="W312" t="s">
        <v>2778</v>
      </c>
      <c r="X312" s="5">
        <v>2E-3</v>
      </c>
      <c r="Y312" t="s">
        <v>2777</v>
      </c>
      <c r="Z312" s="5">
        <v>1.5E-3</v>
      </c>
      <c r="AA312" t="s">
        <v>2779</v>
      </c>
      <c r="AB312" s="5">
        <v>1.1000000000000001E-3</v>
      </c>
      <c r="AC312" t="s">
        <v>2777</v>
      </c>
      <c r="AD312" t="s">
        <v>2854</v>
      </c>
    </row>
    <row r="313" spans="1:30" hidden="1" x14ac:dyDescent="0.55000000000000004">
      <c r="A313">
        <v>5700805656</v>
      </c>
      <c r="B313">
        <v>14</v>
      </c>
      <c r="C313">
        <v>729607</v>
      </c>
      <c r="D313" t="s">
        <v>2775</v>
      </c>
      <c r="E313">
        <v>0.18</v>
      </c>
      <c r="F313">
        <v>18</v>
      </c>
      <c r="G313">
        <v>8940694</v>
      </c>
      <c r="H313">
        <v>177816773</v>
      </c>
      <c r="I313">
        <v>488020</v>
      </c>
      <c r="J313">
        <v>715638</v>
      </c>
      <c r="K313">
        <v>0</v>
      </c>
      <c r="L313">
        <v>360688</v>
      </c>
      <c r="M313">
        <v>566407</v>
      </c>
      <c r="N313">
        <v>9263515</v>
      </c>
      <c r="O313">
        <v>13855</v>
      </c>
      <c r="P313">
        <v>37599</v>
      </c>
      <c r="Q313">
        <v>0</v>
      </c>
      <c r="R313">
        <v>15483</v>
      </c>
      <c r="S313" t="s">
        <v>2776</v>
      </c>
      <c r="T313" s="5">
        <v>1.8E-3</v>
      </c>
      <c r="U313" t="s">
        <v>2777</v>
      </c>
      <c r="V313" s="5">
        <v>5.1999999999999998E-3</v>
      </c>
      <c r="W313" t="s">
        <v>2778</v>
      </c>
      <c r="X313" s="5">
        <v>2.9999999999999997E-4</v>
      </c>
      <c r="Y313" t="s">
        <v>2777</v>
      </c>
      <c r="Z313" s="5">
        <v>1.4E-3</v>
      </c>
      <c r="AA313" t="s">
        <v>2779</v>
      </c>
      <c r="AB313" s="5">
        <v>1.5E-3</v>
      </c>
      <c r="AC313" t="s">
        <v>2777</v>
      </c>
      <c r="AD313" t="s">
        <v>2823</v>
      </c>
    </row>
    <row r="314" spans="1:30" hidden="1" x14ac:dyDescent="0.55000000000000004">
      <c r="A314">
        <v>5700816524</v>
      </c>
      <c r="B314">
        <v>15</v>
      </c>
      <c r="C314">
        <v>729607</v>
      </c>
      <c r="D314" t="s">
        <v>2775</v>
      </c>
      <c r="E314">
        <v>0.18</v>
      </c>
      <c r="F314">
        <v>18</v>
      </c>
      <c r="G314">
        <v>8515363</v>
      </c>
      <c r="H314">
        <v>178236507</v>
      </c>
      <c r="I314">
        <v>540302</v>
      </c>
      <c r="J314">
        <v>775170</v>
      </c>
      <c r="K314">
        <v>0</v>
      </c>
      <c r="L314">
        <v>396589</v>
      </c>
      <c r="M314">
        <v>523010</v>
      </c>
      <c r="N314">
        <v>9306759</v>
      </c>
      <c r="O314">
        <v>12115</v>
      </c>
      <c r="P314">
        <v>38467</v>
      </c>
      <c r="Q314">
        <v>0</v>
      </c>
      <c r="R314">
        <v>17611</v>
      </c>
      <c r="S314" t="s">
        <v>2776</v>
      </c>
      <c r="T314" s="5">
        <v>1E-4</v>
      </c>
      <c r="U314" t="s">
        <v>2777</v>
      </c>
      <c r="V314" s="5">
        <v>5.1000000000000004E-3</v>
      </c>
      <c r="W314" t="s">
        <v>2778</v>
      </c>
      <c r="X314" s="5">
        <v>5.0000000000000001E-4</v>
      </c>
      <c r="Y314" t="s">
        <v>2777</v>
      </c>
      <c r="Z314" s="5">
        <v>1.1999999999999999E-3</v>
      </c>
      <c r="AA314" t="s">
        <v>2779</v>
      </c>
      <c r="AB314" s="5">
        <v>1.8E-3</v>
      </c>
      <c r="AC314" t="s">
        <v>2777</v>
      </c>
      <c r="AD314" t="s">
        <v>2816</v>
      </c>
    </row>
    <row r="315" spans="1:30" hidden="1" x14ac:dyDescent="0.55000000000000004">
      <c r="A315">
        <v>5700834834</v>
      </c>
      <c r="B315">
        <v>16</v>
      </c>
      <c r="C315">
        <v>729608</v>
      </c>
      <c r="D315" t="s">
        <v>2775</v>
      </c>
      <c r="E315">
        <v>0.18</v>
      </c>
      <c r="F315">
        <v>18</v>
      </c>
      <c r="G315">
        <v>8605373</v>
      </c>
      <c r="H315">
        <v>178138469</v>
      </c>
      <c r="I315">
        <v>405766</v>
      </c>
      <c r="J315">
        <v>670849</v>
      </c>
      <c r="K315">
        <v>0</v>
      </c>
      <c r="L315">
        <v>372772</v>
      </c>
      <c r="M315">
        <v>542637</v>
      </c>
      <c r="N315">
        <v>9286976</v>
      </c>
      <c r="O315">
        <v>15741</v>
      </c>
      <c r="P315">
        <v>38411</v>
      </c>
      <c r="Q315">
        <v>0</v>
      </c>
      <c r="R315">
        <v>17164</v>
      </c>
      <c r="S315" t="s">
        <v>2776</v>
      </c>
      <c r="T315" s="5">
        <v>1.1000000000000001E-3</v>
      </c>
      <c r="U315" t="s">
        <v>2777</v>
      </c>
      <c r="V315" s="5">
        <v>5.4999999999999997E-3</v>
      </c>
      <c r="W315" t="s">
        <v>2778</v>
      </c>
      <c r="X315" s="5">
        <v>2.0999999999999999E-3</v>
      </c>
      <c r="Y315" t="s">
        <v>2777</v>
      </c>
      <c r="Z315" s="5">
        <v>1.6000000000000001E-3</v>
      </c>
      <c r="AA315" t="s">
        <v>2779</v>
      </c>
      <c r="AB315" s="5">
        <v>1.1999999999999999E-3</v>
      </c>
      <c r="AC315" t="s">
        <v>2777</v>
      </c>
      <c r="AD315" t="s">
        <v>2816</v>
      </c>
    </row>
    <row r="316" spans="1:30" hidden="1" x14ac:dyDescent="0.55000000000000004">
      <c r="A316">
        <v>5700949016</v>
      </c>
      <c r="B316">
        <v>12</v>
      </c>
      <c r="C316">
        <v>729607</v>
      </c>
      <c r="D316" t="s">
        <v>2775</v>
      </c>
      <c r="E316">
        <v>0.18</v>
      </c>
      <c r="F316">
        <v>18</v>
      </c>
      <c r="G316">
        <v>6171461</v>
      </c>
      <c r="H316">
        <v>180579283</v>
      </c>
      <c r="I316">
        <v>238150</v>
      </c>
      <c r="J316">
        <v>578308</v>
      </c>
      <c r="K316">
        <v>0</v>
      </c>
      <c r="L316">
        <v>359613</v>
      </c>
      <c r="M316">
        <v>558497</v>
      </c>
      <c r="N316">
        <v>9269098</v>
      </c>
      <c r="O316">
        <v>14022</v>
      </c>
      <c r="P316">
        <v>43096</v>
      </c>
      <c r="Q316">
        <v>0</v>
      </c>
      <c r="R316">
        <v>21048</v>
      </c>
      <c r="S316" t="s">
        <v>2776</v>
      </c>
      <c r="T316" s="5">
        <v>2E-3</v>
      </c>
      <c r="U316" t="s">
        <v>2777</v>
      </c>
      <c r="V316" s="5">
        <v>5.7999999999999996E-3</v>
      </c>
      <c r="W316" t="s">
        <v>2778</v>
      </c>
      <c r="X316" s="5">
        <v>1.1999999999999999E-3</v>
      </c>
      <c r="Y316" t="s">
        <v>2777</v>
      </c>
      <c r="Z316" s="5">
        <v>1.4E-3</v>
      </c>
      <c r="AA316" t="s">
        <v>2779</v>
      </c>
      <c r="AB316" s="5">
        <v>6.9999999999999999E-4</v>
      </c>
      <c r="AC316" t="s">
        <v>2777</v>
      </c>
      <c r="AD316" t="s">
        <v>2800</v>
      </c>
    </row>
    <row r="317" spans="1:30" hidden="1" x14ac:dyDescent="0.55000000000000004">
      <c r="A317">
        <v>5701063651</v>
      </c>
      <c r="B317">
        <v>9</v>
      </c>
      <c r="C317">
        <v>729607</v>
      </c>
      <c r="D317" t="s">
        <v>2775</v>
      </c>
      <c r="E317">
        <v>0.18</v>
      </c>
      <c r="F317">
        <v>18</v>
      </c>
      <c r="G317">
        <v>8822550</v>
      </c>
      <c r="H317">
        <v>177932460</v>
      </c>
      <c r="I317">
        <v>472501</v>
      </c>
      <c r="J317">
        <v>703093</v>
      </c>
      <c r="K317">
        <v>0</v>
      </c>
      <c r="L317">
        <v>373360</v>
      </c>
      <c r="M317">
        <v>580647</v>
      </c>
      <c r="N317">
        <v>9249364</v>
      </c>
      <c r="O317">
        <v>19013</v>
      </c>
      <c r="P317">
        <v>36528</v>
      </c>
      <c r="Q317">
        <v>0</v>
      </c>
      <c r="R317">
        <v>16735</v>
      </c>
      <c r="S317" t="s">
        <v>2776</v>
      </c>
      <c r="T317" s="5">
        <v>1.6000000000000001E-3</v>
      </c>
      <c r="U317" t="s">
        <v>2777</v>
      </c>
      <c r="V317" s="5">
        <v>5.5999999999999999E-3</v>
      </c>
      <c r="W317" t="s">
        <v>2778</v>
      </c>
      <c r="X317" s="5">
        <v>2.0000000000000001E-4</v>
      </c>
      <c r="Y317" t="s">
        <v>2777</v>
      </c>
      <c r="Z317" s="5">
        <v>1.9E-3</v>
      </c>
      <c r="AA317" t="s">
        <v>2779</v>
      </c>
      <c r="AB317" s="5">
        <v>1.4E-3</v>
      </c>
      <c r="AC317" t="s">
        <v>2777</v>
      </c>
      <c r="AD317" t="s">
        <v>2854</v>
      </c>
    </row>
    <row r="318" spans="1:30" hidden="1" x14ac:dyDescent="0.55000000000000004">
      <c r="A318">
        <v>5701070769</v>
      </c>
      <c r="B318">
        <v>5</v>
      </c>
      <c r="C318">
        <v>729607</v>
      </c>
      <c r="D318" t="s">
        <v>2775</v>
      </c>
      <c r="E318">
        <v>0.18</v>
      </c>
      <c r="F318">
        <v>18</v>
      </c>
      <c r="G318">
        <v>8079167</v>
      </c>
      <c r="H318">
        <v>178676552</v>
      </c>
      <c r="I318">
        <v>411909</v>
      </c>
      <c r="J318">
        <v>705336</v>
      </c>
      <c r="K318">
        <v>0</v>
      </c>
      <c r="L318">
        <v>387186</v>
      </c>
      <c r="M318">
        <v>573840</v>
      </c>
      <c r="N318">
        <v>9256098</v>
      </c>
      <c r="O318">
        <v>11417</v>
      </c>
      <c r="P318">
        <v>39954</v>
      </c>
      <c r="Q318">
        <v>0</v>
      </c>
      <c r="R318">
        <v>19311</v>
      </c>
      <c r="S318" t="s">
        <v>2776</v>
      </c>
      <c r="T318" s="5">
        <v>1.2999999999999999E-3</v>
      </c>
      <c r="U318" t="s">
        <v>2777</v>
      </c>
      <c r="V318" s="5">
        <v>5.1999999999999998E-3</v>
      </c>
      <c r="W318" t="s">
        <v>2778</v>
      </c>
      <c r="X318" s="5">
        <v>2.2000000000000001E-3</v>
      </c>
      <c r="Y318" t="s">
        <v>2777</v>
      </c>
      <c r="Z318" s="5">
        <v>1.1000000000000001E-3</v>
      </c>
      <c r="AA318" t="s">
        <v>2779</v>
      </c>
      <c r="AB318" s="5">
        <v>1.4E-3</v>
      </c>
      <c r="AC318" t="s">
        <v>2777</v>
      </c>
      <c r="AD318" t="s">
        <v>2830</v>
      </c>
    </row>
    <row r="319" spans="1:30" x14ac:dyDescent="0.55000000000000004">
      <c r="A319">
        <v>5701170941</v>
      </c>
      <c r="B319">
        <v>17</v>
      </c>
      <c r="C319">
        <v>729608</v>
      </c>
      <c r="D319" t="s">
        <v>2775</v>
      </c>
      <c r="E319">
        <v>0.18</v>
      </c>
      <c r="F319">
        <v>18</v>
      </c>
      <c r="G319">
        <v>8309136</v>
      </c>
      <c r="H319">
        <v>178438370</v>
      </c>
      <c r="I319">
        <v>377618</v>
      </c>
      <c r="J319">
        <v>687575</v>
      </c>
      <c r="K319">
        <v>0</v>
      </c>
      <c r="L319">
        <v>381234</v>
      </c>
      <c r="M319">
        <v>544219</v>
      </c>
      <c r="N319">
        <v>9283773</v>
      </c>
      <c r="O319">
        <v>12215</v>
      </c>
      <c r="P319">
        <v>39546</v>
      </c>
      <c r="Q319">
        <v>0</v>
      </c>
      <c r="R319">
        <v>20148</v>
      </c>
      <c r="S319" t="s">
        <v>2776</v>
      </c>
      <c r="T319" s="5">
        <v>1.1000000000000001E-3</v>
      </c>
      <c r="U319" t="s">
        <v>2777</v>
      </c>
      <c r="V319" s="5">
        <v>5.1999999999999998E-3</v>
      </c>
      <c r="W319" t="s">
        <v>2778</v>
      </c>
      <c r="X319" s="5">
        <v>2E-3</v>
      </c>
      <c r="Y319" t="s">
        <v>2777</v>
      </c>
      <c r="Z319" s="5">
        <v>1.1999999999999999E-3</v>
      </c>
      <c r="AA319" t="s">
        <v>2779</v>
      </c>
      <c r="AB319" s="5">
        <v>1.2999999999999999E-3</v>
      </c>
      <c r="AC319" t="s">
        <v>2777</v>
      </c>
      <c r="AD319" t="s">
        <v>2830</v>
      </c>
    </row>
    <row r="320" spans="1:30" hidden="1" x14ac:dyDescent="0.55000000000000004">
      <c r="A320">
        <v>5701254150</v>
      </c>
      <c r="B320">
        <v>3</v>
      </c>
      <c r="C320">
        <v>729607</v>
      </c>
      <c r="D320" t="s">
        <v>2775</v>
      </c>
      <c r="E320">
        <v>0.18</v>
      </c>
      <c r="F320">
        <v>18</v>
      </c>
      <c r="G320">
        <v>9047857</v>
      </c>
      <c r="H320">
        <v>177703944</v>
      </c>
      <c r="I320">
        <v>460217</v>
      </c>
      <c r="J320">
        <v>749975</v>
      </c>
      <c r="K320">
        <v>0</v>
      </c>
      <c r="L320">
        <v>400222</v>
      </c>
      <c r="M320">
        <v>537857</v>
      </c>
      <c r="N320">
        <v>9291860</v>
      </c>
      <c r="O320">
        <v>12450</v>
      </c>
      <c r="P320">
        <v>32467</v>
      </c>
      <c r="Q320">
        <v>0</v>
      </c>
      <c r="R320">
        <v>13029</v>
      </c>
      <c r="S320" t="s">
        <v>2776</v>
      </c>
      <c r="T320" s="5">
        <v>1.8E-3</v>
      </c>
      <c r="U320" t="s">
        <v>2777</v>
      </c>
      <c r="V320" s="5">
        <v>4.4999999999999997E-3</v>
      </c>
      <c r="W320" t="s">
        <v>2778</v>
      </c>
      <c r="X320" s="5">
        <v>1E-4</v>
      </c>
      <c r="Y320" t="s">
        <v>2777</v>
      </c>
      <c r="Z320" s="5">
        <v>1.1999999999999999E-3</v>
      </c>
      <c r="AA320" t="s">
        <v>2779</v>
      </c>
      <c r="AB320" s="5">
        <v>1.6999999999999999E-3</v>
      </c>
      <c r="AC320" t="s">
        <v>2777</v>
      </c>
      <c r="AD320" t="s">
        <v>2838</v>
      </c>
    </row>
    <row r="321" spans="1:30" hidden="1" x14ac:dyDescent="0.55000000000000004">
      <c r="A321">
        <v>5702545249</v>
      </c>
      <c r="B321">
        <v>11</v>
      </c>
      <c r="C321">
        <v>729607</v>
      </c>
      <c r="D321" t="s">
        <v>2775</v>
      </c>
      <c r="E321">
        <v>0.18</v>
      </c>
      <c r="F321">
        <v>18</v>
      </c>
      <c r="G321">
        <v>8434452</v>
      </c>
      <c r="H321">
        <v>178316931</v>
      </c>
      <c r="I321">
        <v>482140</v>
      </c>
      <c r="J321">
        <v>740352</v>
      </c>
      <c r="K321">
        <v>0</v>
      </c>
      <c r="L321">
        <v>379899</v>
      </c>
      <c r="M321">
        <v>574549</v>
      </c>
      <c r="N321">
        <v>9255321</v>
      </c>
      <c r="O321">
        <v>20197</v>
      </c>
      <c r="P321">
        <v>43660</v>
      </c>
      <c r="Q321">
        <v>0</v>
      </c>
      <c r="R321">
        <v>16942</v>
      </c>
      <c r="S321" t="s">
        <v>2776</v>
      </c>
      <c r="T321" s="5">
        <v>1.9E-3</v>
      </c>
      <c r="U321" t="s">
        <v>2777</v>
      </c>
      <c r="V321" s="5">
        <v>6.4000000000000003E-3</v>
      </c>
      <c r="W321" t="s">
        <v>2778</v>
      </c>
      <c r="X321" s="5">
        <v>2.0000000000000001E-4</v>
      </c>
      <c r="Y321" t="s">
        <v>2777</v>
      </c>
      <c r="Z321" s="5">
        <v>2E-3</v>
      </c>
      <c r="AA321" t="s">
        <v>2779</v>
      </c>
      <c r="AB321" s="5">
        <v>1.6000000000000001E-3</v>
      </c>
      <c r="AC321" t="s">
        <v>2777</v>
      </c>
      <c r="AD321" t="s">
        <v>2850</v>
      </c>
    </row>
    <row r="322" spans="1:30" hidden="1" x14ac:dyDescent="0.55000000000000004">
      <c r="A322">
        <v>5702756973</v>
      </c>
      <c r="B322">
        <v>7</v>
      </c>
      <c r="C322">
        <v>729607</v>
      </c>
      <c r="D322" t="s">
        <v>2775</v>
      </c>
      <c r="E322">
        <v>0.18</v>
      </c>
      <c r="F322">
        <v>18</v>
      </c>
      <c r="G322">
        <v>9091606</v>
      </c>
      <c r="H322">
        <v>177660648</v>
      </c>
      <c r="I322">
        <v>382964</v>
      </c>
      <c r="J322">
        <v>687611</v>
      </c>
      <c r="K322">
        <v>0</v>
      </c>
      <c r="L322">
        <v>346568</v>
      </c>
      <c r="M322">
        <v>546733</v>
      </c>
      <c r="N322">
        <v>9283146</v>
      </c>
      <c r="O322">
        <v>9612</v>
      </c>
      <c r="P322">
        <v>30433</v>
      </c>
      <c r="Q322">
        <v>0</v>
      </c>
      <c r="R322">
        <v>11880</v>
      </c>
      <c r="S322" t="s">
        <v>2776</v>
      </c>
      <c r="T322" s="5">
        <v>1.1000000000000001E-3</v>
      </c>
      <c r="U322" t="s">
        <v>2777</v>
      </c>
      <c r="V322" s="5">
        <v>4.0000000000000001E-3</v>
      </c>
      <c r="W322" t="s">
        <v>2778</v>
      </c>
      <c r="X322" s="5">
        <v>2E-3</v>
      </c>
      <c r="Y322" t="s">
        <v>2777</v>
      </c>
      <c r="Z322" s="5">
        <v>8.9999999999999998E-4</v>
      </c>
      <c r="AA322" t="s">
        <v>2779</v>
      </c>
      <c r="AB322" s="5">
        <v>1.2999999999999999E-3</v>
      </c>
      <c r="AC322" t="s">
        <v>2777</v>
      </c>
      <c r="AD322" t="s">
        <v>2799</v>
      </c>
    </row>
    <row r="323" spans="1:30" hidden="1" x14ac:dyDescent="0.55000000000000004">
      <c r="A323">
        <v>5702911642</v>
      </c>
      <c r="B323">
        <v>10</v>
      </c>
      <c r="C323">
        <v>729607</v>
      </c>
      <c r="D323" t="s">
        <v>2775</v>
      </c>
      <c r="E323">
        <v>0.18</v>
      </c>
      <c r="F323">
        <v>18</v>
      </c>
      <c r="G323">
        <v>8951554</v>
      </c>
      <c r="H323">
        <v>177802731</v>
      </c>
      <c r="I323">
        <v>383481</v>
      </c>
      <c r="J323">
        <v>717741</v>
      </c>
      <c r="K323">
        <v>0</v>
      </c>
      <c r="L323">
        <v>375758</v>
      </c>
      <c r="M323">
        <v>623006</v>
      </c>
      <c r="N323">
        <v>9205611</v>
      </c>
      <c r="O323">
        <v>29083</v>
      </c>
      <c r="P323">
        <v>51013</v>
      </c>
      <c r="Q323">
        <v>0</v>
      </c>
      <c r="R323">
        <v>13219</v>
      </c>
      <c r="S323" t="s">
        <v>2776</v>
      </c>
      <c r="T323" s="5">
        <v>1.1999999999999999E-3</v>
      </c>
      <c r="U323" t="s">
        <v>2777</v>
      </c>
      <c r="V323" s="5">
        <v>8.0999999999999996E-3</v>
      </c>
      <c r="W323" t="s">
        <v>2778</v>
      </c>
      <c r="X323" s="5">
        <v>2E-3</v>
      </c>
      <c r="Y323" t="s">
        <v>2777</v>
      </c>
      <c r="Z323" s="5">
        <v>2.8999999999999998E-3</v>
      </c>
      <c r="AA323" t="s">
        <v>2779</v>
      </c>
      <c r="AB323" s="5">
        <v>1.5E-3</v>
      </c>
      <c r="AC323" t="s">
        <v>2777</v>
      </c>
      <c r="AD323" t="s">
        <v>2824</v>
      </c>
    </row>
    <row r="324" spans="1:30" hidden="1" x14ac:dyDescent="0.55000000000000004">
      <c r="A324">
        <v>5703237913</v>
      </c>
      <c r="B324">
        <v>13</v>
      </c>
      <c r="C324">
        <v>729607</v>
      </c>
      <c r="D324" t="s">
        <v>2775</v>
      </c>
      <c r="E324">
        <v>0.18</v>
      </c>
      <c r="F324">
        <v>18</v>
      </c>
      <c r="G324">
        <v>9194428</v>
      </c>
      <c r="H324">
        <v>177562000</v>
      </c>
      <c r="I324">
        <v>630650</v>
      </c>
      <c r="J324">
        <v>796101</v>
      </c>
      <c r="K324">
        <v>0</v>
      </c>
      <c r="L324">
        <v>361890</v>
      </c>
      <c r="M324">
        <v>515332</v>
      </c>
      <c r="N324">
        <v>9314548</v>
      </c>
      <c r="O324">
        <v>15404</v>
      </c>
      <c r="P324">
        <v>33434</v>
      </c>
      <c r="Q324">
        <v>0</v>
      </c>
      <c r="R324">
        <v>13082</v>
      </c>
      <c r="S324" t="s">
        <v>2776</v>
      </c>
      <c r="T324" s="5">
        <v>6.9999999999999999E-4</v>
      </c>
      <c r="U324" t="s">
        <v>2777</v>
      </c>
      <c r="V324" s="5">
        <v>4.8999999999999998E-3</v>
      </c>
      <c r="W324" t="s">
        <v>2778</v>
      </c>
      <c r="X324" s="5">
        <v>1E-3</v>
      </c>
      <c r="Y324" t="s">
        <v>2777</v>
      </c>
      <c r="Z324" s="5">
        <v>1.5E-3</v>
      </c>
      <c r="AA324" t="s">
        <v>2779</v>
      </c>
      <c r="AB324" s="5">
        <v>1.9E-3</v>
      </c>
      <c r="AC324" t="s">
        <v>2777</v>
      </c>
      <c r="AD324" t="s">
        <v>2843</v>
      </c>
    </row>
    <row r="325" spans="1:30" hidden="1" x14ac:dyDescent="0.55000000000000004">
      <c r="A325">
        <v>6000426939</v>
      </c>
      <c r="B325">
        <v>8</v>
      </c>
      <c r="C325">
        <v>768007</v>
      </c>
      <c r="D325" t="s">
        <v>2775</v>
      </c>
      <c r="E325">
        <v>0.18</v>
      </c>
      <c r="F325">
        <v>19</v>
      </c>
      <c r="G325">
        <v>9380773</v>
      </c>
      <c r="H325">
        <v>187198327</v>
      </c>
      <c r="I325">
        <v>385517</v>
      </c>
      <c r="J325">
        <v>739759</v>
      </c>
      <c r="K325">
        <v>0</v>
      </c>
      <c r="L325">
        <v>402142</v>
      </c>
      <c r="M325">
        <v>570590</v>
      </c>
      <c r="N325">
        <v>9257409</v>
      </c>
      <c r="O325">
        <v>17468</v>
      </c>
      <c r="P325">
        <v>42013</v>
      </c>
      <c r="Q325">
        <v>0</v>
      </c>
      <c r="R325">
        <v>18506</v>
      </c>
      <c r="S325" t="s">
        <v>2776</v>
      </c>
      <c r="T325" s="5">
        <v>1.2999999999999999E-3</v>
      </c>
      <c r="U325" t="s">
        <v>2777</v>
      </c>
      <c r="V325" s="5">
        <v>6.0000000000000001E-3</v>
      </c>
      <c r="W325" t="s">
        <v>2778</v>
      </c>
      <c r="X325" s="5">
        <v>1.9E-3</v>
      </c>
      <c r="Y325" t="s">
        <v>2777</v>
      </c>
      <c r="Z325" s="5">
        <v>1.6999999999999999E-3</v>
      </c>
      <c r="AA325" t="s">
        <v>2779</v>
      </c>
      <c r="AB325" s="5">
        <v>1.5E-3</v>
      </c>
      <c r="AC325" t="s">
        <v>2777</v>
      </c>
      <c r="AD325" t="s">
        <v>2817</v>
      </c>
    </row>
    <row r="326" spans="1:30" hidden="1" x14ac:dyDescent="0.55000000000000004">
      <c r="A326">
        <v>6000589681</v>
      </c>
      <c r="B326">
        <v>2</v>
      </c>
      <c r="C326">
        <v>768007</v>
      </c>
      <c r="D326" t="s">
        <v>2775</v>
      </c>
      <c r="E326">
        <v>0.18</v>
      </c>
      <c r="F326">
        <v>19</v>
      </c>
      <c r="G326">
        <v>8495584</v>
      </c>
      <c r="H326">
        <v>188079574</v>
      </c>
      <c r="I326">
        <v>471550</v>
      </c>
      <c r="J326">
        <v>691824</v>
      </c>
      <c r="K326">
        <v>0</v>
      </c>
      <c r="L326">
        <v>345170</v>
      </c>
      <c r="M326">
        <v>524416</v>
      </c>
      <c r="N326">
        <v>9305094</v>
      </c>
      <c r="O326">
        <v>12186</v>
      </c>
      <c r="P326">
        <v>36618</v>
      </c>
      <c r="Q326">
        <v>0</v>
      </c>
      <c r="R326">
        <v>15804</v>
      </c>
      <c r="S326" t="s">
        <v>2776</v>
      </c>
      <c r="T326" s="5">
        <v>1.5E-3</v>
      </c>
      <c r="U326" t="s">
        <v>2777</v>
      </c>
      <c r="V326" s="5">
        <v>4.8999999999999998E-3</v>
      </c>
      <c r="W326" t="s">
        <v>2778</v>
      </c>
      <c r="X326" s="5">
        <v>2.0000000000000001E-4</v>
      </c>
      <c r="Y326" t="s">
        <v>2777</v>
      </c>
      <c r="Z326" s="5">
        <v>1.1999999999999999E-3</v>
      </c>
      <c r="AA326" t="s">
        <v>2779</v>
      </c>
      <c r="AB326" s="5">
        <v>1.2999999999999999E-3</v>
      </c>
      <c r="AC326" t="s">
        <v>2777</v>
      </c>
      <c r="AD326" t="s">
        <v>2854</v>
      </c>
    </row>
    <row r="327" spans="1:30" hidden="1" x14ac:dyDescent="0.55000000000000004">
      <c r="A327">
        <v>6000605425</v>
      </c>
      <c r="B327">
        <v>6</v>
      </c>
      <c r="C327">
        <v>768007</v>
      </c>
      <c r="D327" t="s">
        <v>2775</v>
      </c>
      <c r="E327">
        <v>0.18</v>
      </c>
      <c r="F327">
        <v>19</v>
      </c>
      <c r="G327">
        <v>9674787</v>
      </c>
      <c r="H327">
        <v>186904699</v>
      </c>
      <c r="I327">
        <v>394467</v>
      </c>
      <c r="J327">
        <v>737040</v>
      </c>
      <c r="K327">
        <v>0</v>
      </c>
      <c r="L327">
        <v>394286</v>
      </c>
      <c r="M327">
        <v>572106</v>
      </c>
      <c r="N327">
        <v>9255601</v>
      </c>
      <c r="O327">
        <v>16471</v>
      </c>
      <c r="P327">
        <v>44598</v>
      </c>
      <c r="Q327">
        <v>0</v>
      </c>
      <c r="R327">
        <v>20892</v>
      </c>
      <c r="S327" t="s">
        <v>2776</v>
      </c>
      <c r="T327" s="5">
        <v>1.2999999999999999E-3</v>
      </c>
      <c r="U327" t="s">
        <v>2777</v>
      </c>
      <c r="V327" s="5">
        <v>6.1999999999999998E-3</v>
      </c>
      <c r="W327" t="s">
        <v>2778</v>
      </c>
      <c r="X327" s="5">
        <v>2E-3</v>
      </c>
      <c r="Y327" t="s">
        <v>2777</v>
      </c>
      <c r="Z327" s="5">
        <v>1.6000000000000001E-3</v>
      </c>
      <c r="AA327" t="s">
        <v>2779</v>
      </c>
      <c r="AB327" s="5">
        <v>1.5E-3</v>
      </c>
      <c r="AC327" t="s">
        <v>2777</v>
      </c>
      <c r="AD327" t="s">
        <v>2819</v>
      </c>
    </row>
    <row r="328" spans="1:30" hidden="1" x14ac:dyDescent="0.55000000000000004">
      <c r="A328">
        <v>6000701885</v>
      </c>
      <c r="B328">
        <v>4</v>
      </c>
      <c r="C328">
        <v>768007</v>
      </c>
      <c r="D328" t="s">
        <v>2775</v>
      </c>
      <c r="E328">
        <v>0.18</v>
      </c>
      <c r="F328">
        <v>19</v>
      </c>
      <c r="G328">
        <v>6852985</v>
      </c>
      <c r="H328">
        <v>189729685</v>
      </c>
      <c r="I328">
        <v>360741</v>
      </c>
      <c r="J328">
        <v>658465</v>
      </c>
      <c r="K328">
        <v>0</v>
      </c>
      <c r="L328">
        <v>340655</v>
      </c>
      <c r="M328">
        <v>553189</v>
      </c>
      <c r="N328">
        <v>9274520</v>
      </c>
      <c r="O328">
        <v>14024</v>
      </c>
      <c r="P328">
        <v>46966</v>
      </c>
      <c r="Q328">
        <v>0</v>
      </c>
      <c r="R328">
        <v>20238</v>
      </c>
      <c r="S328" t="s">
        <v>2776</v>
      </c>
      <c r="T328" s="5">
        <v>8.0000000000000004E-4</v>
      </c>
      <c r="U328" t="s">
        <v>2777</v>
      </c>
      <c r="V328" s="5">
        <v>6.1999999999999998E-3</v>
      </c>
      <c r="W328" t="s">
        <v>2778</v>
      </c>
      <c r="X328" s="5">
        <v>1.8E-3</v>
      </c>
      <c r="Y328" t="s">
        <v>2777</v>
      </c>
      <c r="Z328" s="5">
        <v>1.4E-3</v>
      </c>
      <c r="AA328" t="s">
        <v>2779</v>
      </c>
      <c r="AB328" s="5">
        <v>1.1000000000000001E-3</v>
      </c>
      <c r="AC328" t="s">
        <v>2777</v>
      </c>
      <c r="AD328" t="s">
        <v>2822</v>
      </c>
    </row>
    <row r="329" spans="1:30" hidden="1" x14ac:dyDescent="0.55000000000000004">
      <c r="A329">
        <v>6000736404</v>
      </c>
      <c r="B329">
        <v>1</v>
      </c>
      <c r="C329">
        <v>768007</v>
      </c>
      <c r="D329" t="s">
        <v>2775</v>
      </c>
      <c r="E329">
        <v>0.18</v>
      </c>
      <c r="F329">
        <v>19</v>
      </c>
      <c r="G329">
        <v>9502859</v>
      </c>
      <c r="H329">
        <v>187083439</v>
      </c>
      <c r="I329">
        <v>407398</v>
      </c>
      <c r="J329">
        <v>698696</v>
      </c>
      <c r="K329">
        <v>0</v>
      </c>
      <c r="L329">
        <v>362766</v>
      </c>
      <c r="M329">
        <v>595922</v>
      </c>
      <c r="N329">
        <v>9233715</v>
      </c>
      <c r="O329">
        <v>20332</v>
      </c>
      <c r="P329">
        <v>50210</v>
      </c>
      <c r="Q329">
        <v>0</v>
      </c>
      <c r="R329">
        <v>19932</v>
      </c>
      <c r="S329" t="s">
        <v>2776</v>
      </c>
      <c r="T329" s="5">
        <v>1.1999999999999999E-3</v>
      </c>
      <c r="U329" t="s">
        <v>2777</v>
      </c>
      <c r="V329" s="5">
        <v>7.1000000000000004E-3</v>
      </c>
      <c r="W329" t="s">
        <v>2778</v>
      </c>
      <c r="X329" s="5">
        <v>2E-3</v>
      </c>
      <c r="Y329" t="s">
        <v>2777</v>
      </c>
      <c r="Z329" s="5">
        <v>2E-3</v>
      </c>
      <c r="AA329" t="s">
        <v>2779</v>
      </c>
      <c r="AB329" s="5">
        <v>1.2999999999999999E-3</v>
      </c>
      <c r="AC329" t="s">
        <v>2777</v>
      </c>
      <c r="AD329" t="s">
        <v>2824</v>
      </c>
    </row>
    <row r="330" spans="1:30" hidden="1" x14ac:dyDescent="0.55000000000000004">
      <c r="A330">
        <v>6000804948</v>
      </c>
      <c r="B330">
        <v>14</v>
      </c>
      <c r="C330">
        <v>768007</v>
      </c>
      <c r="D330" t="s">
        <v>2775</v>
      </c>
      <c r="E330">
        <v>0.18</v>
      </c>
      <c r="F330">
        <v>19</v>
      </c>
      <c r="G330">
        <v>9497824</v>
      </c>
      <c r="H330">
        <v>187087559</v>
      </c>
      <c r="I330">
        <v>501208</v>
      </c>
      <c r="J330">
        <v>759938</v>
      </c>
      <c r="K330">
        <v>0</v>
      </c>
      <c r="L330">
        <v>382818</v>
      </c>
      <c r="M330">
        <v>557127</v>
      </c>
      <c r="N330">
        <v>9270786</v>
      </c>
      <c r="O330">
        <v>13188</v>
      </c>
      <c r="P330">
        <v>44300</v>
      </c>
      <c r="Q330">
        <v>0</v>
      </c>
      <c r="R330">
        <v>22130</v>
      </c>
      <c r="S330" t="s">
        <v>2776</v>
      </c>
      <c r="T330" s="5">
        <v>2E-3</v>
      </c>
      <c r="U330" t="s">
        <v>2777</v>
      </c>
      <c r="V330" s="5">
        <v>5.7999999999999996E-3</v>
      </c>
      <c r="W330" t="s">
        <v>2778</v>
      </c>
      <c r="X330" s="5">
        <v>2.9999999999999997E-4</v>
      </c>
      <c r="Y330" t="s">
        <v>2777</v>
      </c>
      <c r="Z330" s="5">
        <v>1.2999999999999999E-3</v>
      </c>
      <c r="AA330" t="s">
        <v>2779</v>
      </c>
      <c r="AB330" s="5">
        <v>1.6000000000000001E-3</v>
      </c>
      <c r="AC330" t="s">
        <v>2777</v>
      </c>
      <c r="AD330" t="s">
        <v>2819</v>
      </c>
    </row>
    <row r="331" spans="1:30" hidden="1" x14ac:dyDescent="0.55000000000000004">
      <c r="A331">
        <v>6000815993</v>
      </c>
      <c r="B331">
        <v>15</v>
      </c>
      <c r="C331">
        <v>768007</v>
      </c>
      <c r="D331" t="s">
        <v>2775</v>
      </c>
      <c r="E331">
        <v>0.18</v>
      </c>
      <c r="F331">
        <v>19</v>
      </c>
      <c r="G331">
        <v>9080247</v>
      </c>
      <c r="H331">
        <v>187501268</v>
      </c>
      <c r="I331">
        <v>563808</v>
      </c>
      <c r="J331">
        <v>826536</v>
      </c>
      <c r="K331">
        <v>0</v>
      </c>
      <c r="L331">
        <v>419527</v>
      </c>
      <c r="M331">
        <v>564882</v>
      </c>
      <c r="N331">
        <v>9264761</v>
      </c>
      <c r="O331">
        <v>23506</v>
      </c>
      <c r="P331">
        <v>51366</v>
      </c>
      <c r="Q331">
        <v>0</v>
      </c>
      <c r="R331">
        <v>22938</v>
      </c>
      <c r="S331" t="s">
        <v>2776</v>
      </c>
      <c r="T331" s="5">
        <v>5.0000000000000001E-4</v>
      </c>
      <c r="U331" t="s">
        <v>2777</v>
      </c>
      <c r="V331" s="5">
        <v>7.6E-3</v>
      </c>
      <c r="W331" t="s">
        <v>2778</v>
      </c>
      <c r="X331" s="5">
        <v>5.9999999999999995E-4</v>
      </c>
      <c r="Y331" t="s">
        <v>2777</v>
      </c>
      <c r="Z331" s="5">
        <v>2.3E-3</v>
      </c>
      <c r="AA331" t="s">
        <v>2779</v>
      </c>
      <c r="AB331" s="5">
        <v>2E-3</v>
      </c>
      <c r="AC331" t="s">
        <v>2777</v>
      </c>
      <c r="AD331" t="s">
        <v>2836</v>
      </c>
    </row>
    <row r="332" spans="1:30" hidden="1" x14ac:dyDescent="0.55000000000000004">
      <c r="A332">
        <v>6000833639</v>
      </c>
      <c r="B332">
        <v>16</v>
      </c>
      <c r="C332">
        <v>768008</v>
      </c>
      <c r="D332" t="s">
        <v>2775</v>
      </c>
      <c r="E332">
        <v>0.18</v>
      </c>
      <c r="F332">
        <v>19</v>
      </c>
      <c r="G332">
        <v>9164702</v>
      </c>
      <c r="H332">
        <v>187408660</v>
      </c>
      <c r="I332">
        <v>425344</v>
      </c>
      <c r="J332">
        <v>715199</v>
      </c>
      <c r="K332">
        <v>0</v>
      </c>
      <c r="L332">
        <v>391707</v>
      </c>
      <c r="M332">
        <v>559326</v>
      </c>
      <c r="N332">
        <v>9270191</v>
      </c>
      <c r="O332">
        <v>19578</v>
      </c>
      <c r="P332">
        <v>44350</v>
      </c>
      <c r="Q332">
        <v>0</v>
      </c>
      <c r="R332">
        <v>18935</v>
      </c>
      <c r="S332" t="s">
        <v>2776</v>
      </c>
      <c r="T332" s="5">
        <v>1.4E-3</v>
      </c>
      <c r="U332" t="s">
        <v>2777</v>
      </c>
      <c r="V332" s="5">
        <v>6.4999999999999997E-3</v>
      </c>
      <c r="W332" t="s">
        <v>2778</v>
      </c>
      <c r="X332" s="5">
        <v>2.0999999999999999E-3</v>
      </c>
      <c r="Y332" t="s">
        <v>2777</v>
      </c>
      <c r="Z332" s="5">
        <v>1.9E-3</v>
      </c>
      <c r="AA332" t="s">
        <v>2779</v>
      </c>
      <c r="AB332" s="5">
        <v>1.4E-3</v>
      </c>
      <c r="AC332" t="s">
        <v>2777</v>
      </c>
      <c r="AD332" t="s">
        <v>2819</v>
      </c>
    </row>
    <row r="333" spans="1:30" hidden="1" x14ac:dyDescent="0.55000000000000004">
      <c r="A333">
        <v>6000948377</v>
      </c>
      <c r="B333">
        <v>12</v>
      </c>
      <c r="C333">
        <v>768007</v>
      </c>
      <c r="D333" t="s">
        <v>2775</v>
      </c>
      <c r="E333">
        <v>0.18</v>
      </c>
      <c r="F333">
        <v>19</v>
      </c>
      <c r="G333">
        <v>6758360</v>
      </c>
      <c r="H333">
        <v>189822014</v>
      </c>
      <c r="I333">
        <v>255875</v>
      </c>
      <c r="J333">
        <v>630544</v>
      </c>
      <c r="K333">
        <v>0</v>
      </c>
      <c r="L333">
        <v>381482</v>
      </c>
      <c r="M333">
        <v>586896</v>
      </c>
      <c r="N333">
        <v>9242731</v>
      </c>
      <c r="O333">
        <v>17725</v>
      </c>
      <c r="P333">
        <v>52236</v>
      </c>
      <c r="Q333">
        <v>0</v>
      </c>
      <c r="R333">
        <v>21869</v>
      </c>
      <c r="S333" t="s">
        <v>2776</v>
      </c>
      <c r="T333" s="5">
        <v>1E-4</v>
      </c>
      <c r="U333" t="s">
        <v>2777</v>
      </c>
      <c r="V333" s="5">
        <v>7.1000000000000004E-3</v>
      </c>
      <c r="W333" t="s">
        <v>2778</v>
      </c>
      <c r="X333" s="5">
        <v>1.2999999999999999E-3</v>
      </c>
      <c r="Y333" t="s">
        <v>2777</v>
      </c>
      <c r="Z333" s="5">
        <v>1.8E-3</v>
      </c>
      <c r="AA333" t="s">
        <v>2779</v>
      </c>
      <c r="AB333" s="5">
        <v>1E-3</v>
      </c>
      <c r="AC333" t="s">
        <v>2777</v>
      </c>
      <c r="AD333" t="s">
        <v>2856</v>
      </c>
    </row>
    <row r="334" spans="1:30" hidden="1" x14ac:dyDescent="0.55000000000000004">
      <c r="A334">
        <v>6001063146</v>
      </c>
      <c r="B334">
        <v>9</v>
      </c>
      <c r="C334">
        <v>768007</v>
      </c>
      <c r="D334" t="s">
        <v>2775</v>
      </c>
      <c r="E334">
        <v>0.18</v>
      </c>
      <c r="F334">
        <v>19</v>
      </c>
      <c r="G334">
        <v>9432955</v>
      </c>
      <c r="H334">
        <v>187149802</v>
      </c>
      <c r="I334">
        <v>488775</v>
      </c>
      <c r="J334">
        <v>754742</v>
      </c>
      <c r="K334">
        <v>0</v>
      </c>
      <c r="L334">
        <v>396205</v>
      </c>
      <c r="M334">
        <v>610402</v>
      </c>
      <c r="N334">
        <v>9217342</v>
      </c>
      <c r="O334">
        <v>16274</v>
      </c>
      <c r="P334">
        <v>51649</v>
      </c>
      <c r="Q334">
        <v>0</v>
      </c>
      <c r="R334">
        <v>22845</v>
      </c>
      <c r="S334" t="s">
        <v>2776</v>
      </c>
      <c r="T334" s="5">
        <v>1.9E-3</v>
      </c>
      <c r="U334" t="s">
        <v>2777</v>
      </c>
      <c r="V334" s="5">
        <v>6.8999999999999999E-3</v>
      </c>
      <c r="W334" t="s">
        <v>2778</v>
      </c>
      <c r="X334" s="5">
        <v>2.9999999999999997E-4</v>
      </c>
      <c r="Y334" t="s">
        <v>2777</v>
      </c>
      <c r="Z334" s="5">
        <v>1.6000000000000001E-3</v>
      </c>
      <c r="AA334" t="s">
        <v>2779</v>
      </c>
      <c r="AB334" s="5">
        <v>1.6000000000000001E-3</v>
      </c>
      <c r="AC334" t="s">
        <v>2777</v>
      </c>
      <c r="AD334" t="s">
        <v>2836</v>
      </c>
    </row>
    <row r="335" spans="1:30" hidden="1" x14ac:dyDescent="0.55000000000000004">
      <c r="A335">
        <v>6001070005</v>
      </c>
      <c r="B335">
        <v>5</v>
      </c>
      <c r="C335">
        <v>768007</v>
      </c>
      <c r="D335" t="s">
        <v>2775</v>
      </c>
      <c r="E335">
        <v>0.18</v>
      </c>
      <c r="F335">
        <v>19</v>
      </c>
      <c r="G335">
        <v>8690375</v>
      </c>
      <c r="H335">
        <v>187894984</v>
      </c>
      <c r="I335">
        <v>434938</v>
      </c>
      <c r="J335">
        <v>758611</v>
      </c>
      <c r="K335">
        <v>0</v>
      </c>
      <c r="L335">
        <v>412535</v>
      </c>
      <c r="M335">
        <v>611205</v>
      </c>
      <c r="N335">
        <v>9218432</v>
      </c>
      <c r="O335">
        <v>23029</v>
      </c>
      <c r="P335">
        <v>53275</v>
      </c>
      <c r="Q335">
        <v>0</v>
      </c>
      <c r="R335">
        <v>25349</v>
      </c>
      <c r="S335" t="s">
        <v>2776</v>
      </c>
      <c r="T335" s="5">
        <v>1.6999999999999999E-3</v>
      </c>
      <c r="U335" t="s">
        <v>2777</v>
      </c>
      <c r="V335" s="5">
        <v>7.7000000000000002E-3</v>
      </c>
      <c r="W335" t="s">
        <v>2778</v>
      </c>
      <c r="X335" s="5">
        <v>0</v>
      </c>
      <c r="Y335" t="s">
        <v>2777</v>
      </c>
      <c r="Z335" s="5">
        <v>2.3E-3</v>
      </c>
      <c r="AA335" t="s">
        <v>2779</v>
      </c>
      <c r="AB335" s="5">
        <v>1.6000000000000001E-3</v>
      </c>
      <c r="AC335" t="s">
        <v>2777</v>
      </c>
      <c r="AD335" t="s">
        <v>2805</v>
      </c>
    </row>
    <row r="336" spans="1:30" x14ac:dyDescent="0.55000000000000004">
      <c r="A336">
        <v>6001169726</v>
      </c>
      <c r="B336">
        <v>17</v>
      </c>
      <c r="C336">
        <v>768008</v>
      </c>
      <c r="D336" t="s">
        <v>2775</v>
      </c>
      <c r="E336">
        <v>0.18</v>
      </c>
      <c r="F336">
        <v>19</v>
      </c>
      <c r="G336">
        <v>8871603</v>
      </c>
      <c r="H336">
        <v>187703662</v>
      </c>
      <c r="I336">
        <v>394347</v>
      </c>
      <c r="J336">
        <v>738034</v>
      </c>
      <c r="K336">
        <v>0</v>
      </c>
      <c r="L336">
        <v>405473</v>
      </c>
      <c r="M336">
        <v>562464</v>
      </c>
      <c r="N336">
        <v>9265292</v>
      </c>
      <c r="O336">
        <v>16729</v>
      </c>
      <c r="P336">
        <v>50459</v>
      </c>
      <c r="Q336">
        <v>0</v>
      </c>
      <c r="R336">
        <v>24239</v>
      </c>
      <c r="S336" t="s">
        <v>2776</v>
      </c>
      <c r="T336" s="5">
        <v>1.2999999999999999E-3</v>
      </c>
      <c r="U336" t="s">
        <v>2777</v>
      </c>
      <c r="V336" s="5">
        <v>6.7999999999999996E-3</v>
      </c>
      <c r="W336" t="s">
        <v>2778</v>
      </c>
      <c r="X336" s="5">
        <v>2E-3</v>
      </c>
      <c r="Y336" t="s">
        <v>2777</v>
      </c>
      <c r="Z336" s="5">
        <v>1.6999999999999999E-3</v>
      </c>
      <c r="AA336" t="s">
        <v>2779</v>
      </c>
      <c r="AB336" s="5">
        <v>1.5E-3</v>
      </c>
      <c r="AC336" t="s">
        <v>2777</v>
      </c>
      <c r="AD336" t="s">
        <v>2824</v>
      </c>
    </row>
    <row r="337" spans="1:30" hidden="1" x14ac:dyDescent="0.55000000000000004">
      <c r="A337">
        <v>6001253393</v>
      </c>
      <c r="B337">
        <v>3</v>
      </c>
      <c r="C337">
        <v>768007</v>
      </c>
      <c r="D337" t="s">
        <v>2775</v>
      </c>
      <c r="E337">
        <v>0.18</v>
      </c>
      <c r="F337">
        <v>19</v>
      </c>
      <c r="G337">
        <v>9706579</v>
      </c>
      <c r="H337">
        <v>186872887</v>
      </c>
      <c r="I337">
        <v>516952</v>
      </c>
      <c r="J337">
        <v>823583</v>
      </c>
      <c r="K337">
        <v>0</v>
      </c>
      <c r="L337">
        <v>424179</v>
      </c>
      <c r="M337">
        <v>658719</v>
      </c>
      <c r="N337">
        <v>9168943</v>
      </c>
      <c r="O337">
        <v>56735</v>
      </c>
      <c r="P337">
        <v>73608</v>
      </c>
      <c r="Q337">
        <v>0</v>
      </c>
      <c r="R337">
        <v>23957</v>
      </c>
      <c r="S337" t="s">
        <v>2776</v>
      </c>
      <c r="T337" s="5">
        <v>2.0000000000000001E-4</v>
      </c>
      <c r="U337" t="s">
        <v>2777</v>
      </c>
      <c r="V337" s="5">
        <v>1.32E-2</v>
      </c>
      <c r="W337" t="s">
        <v>2778</v>
      </c>
      <c r="X337" s="5">
        <v>4.0000000000000002E-4</v>
      </c>
      <c r="Y337" t="s">
        <v>2777</v>
      </c>
      <c r="Z337" s="5">
        <v>5.7000000000000002E-3</v>
      </c>
      <c r="AA337" t="s">
        <v>2779</v>
      </c>
      <c r="AB337" s="5">
        <v>2E-3</v>
      </c>
      <c r="AC337" t="s">
        <v>2777</v>
      </c>
      <c r="AD337" t="s">
        <v>2857</v>
      </c>
    </row>
    <row r="338" spans="1:30" hidden="1" x14ac:dyDescent="0.55000000000000004">
      <c r="A338">
        <v>6002544433</v>
      </c>
      <c r="B338">
        <v>11</v>
      </c>
      <c r="C338">
        <v>768007</v>
      </c>
      <c r="D338" t="s">
        <v>2775</v>
      </c>
      <c r="E338">
        <v>0.18</v>
      </c>
      <c r="F338">
        <v>19</v>
      </c>
      <c r="G338">
        <v>9024085</v>
      </c>
      <c r="H338">
        <v>187556906</v>
      </c>
      <c r="I338">
        <v>505388</v>
      </c>
      <c r="J338">
        <v>790616</v>
      </c>
      <c r="K338">
        <v>0</v>
      </c>
      <c r="L338">
        <v>399320</v>
      </c>
      <c r="M338">
        <v>589630</v>
      </c>
      <c r="N338">
        <v>9239975</v>
      </c>
      <c r="O338">
        <v>23248</v>
      </c>
      <c r="P338">
        <v>50264</v>
      </c>
      <c r="Q338">
        <v>0</v>
      </c>
      <c r="R338">
        <v>19421</v>
      </c>
      <c r="S338" t="s">
        <v>2776</v>
      </c>
      <c r="T338" s="5">
        <v>0</v>
      </c>
      <c r="U338" t="s">
        <v>2777</v>
      </c>
      <c r="V338" s="5">
        <v>7.4000000000000003E-3</v>
      </c>
      <c r="W338" t="s">
        <v>2778</v>
      </c>
      <c r="X338" s="5">
        <v>2.9999999999999997E-4</v>
      </c>
      <c r="Y338" t="s">
        <v>2777</v>
      </c>
      <c r="Z338" s="5">
        <v>2.3E-3</v>
      </c>
      <c r="AA338" t="s">
        <v>2779</v>
      </c>
      <c r="AB338" s="5">
        <v>1.8E-3</v>
      </c>
      <c r="AC338" t="s">
        <v>2777</v>
      </c>
      <c r="AD338" t="s">
        <v>2824</v>
      </c>
    </row>
    <row r="339" spans="1:30" hidden="1" x14ac:dyDescent="0.55000000000000004">
      <c r="A339">
        <v>6002756883</v>
      </c>
      <c r="B339">
        <v>7</v>
      </c>
      <c r="C339">
        <v>768007</v>
      </c>
      <c r="D339" t="s">
        <v>2775</v>
      </c>
      <c r="E339">
        <v>0.18</v>
      </c>
      <c r="F339">
        <v>19</v>
      </c>
      <c r="G339">
        <v>9750964</v>
      </c>
      <c r="H339">
        <v>186831169</v>
      </c>
      <c r="I339">
        <v>403653</v>
      </c>
      <c r="J339">
        <v>751765</v>
      </c>
      <c r="K339">
        <v>0</v>
      </c>
      <c r="L339">
        <v>367579</v>
      </c>
      <c r="M339">
        <v>659355</v>
      </c>
      <c r="N339">
        <v>9170521</v>
      </c>
      <c r="O339">
        <v>20689</v>
      </c>
      <c r="P339">
        <v>64154</v>
      </c>
      <c r="Q339">
        <v>0</v>
      </c>
      <c r="R339">
        <v>21011</v>
      </c>
      <c r="S339" t="s">
        <v>2776</v>
      </c>
      <c r="T339" s="5">
        <v>1.5E-3</v>
      </c>
      <c r="U339" t="s">
        <v>2777</v>
      </c>
      <c r="V339" s="5">
        <v>8.6E-3</v>
      </c>
      <c r="W339" t="s">
        <v>2778</v>
      </c>
      <c r="X339" s="5">
        <v>2E-3</v>
      </c>
      <c r="Y339" t="s">
        <v>2777</v>
      </c>
      <c r="Z339" s="5">
        <v>2.0999999999999999E-3</v>
      </c>
      <c r="AA339" t="s">
        <v>2779</v>
      </c>
      <c r="AB339" s="5">
        <v>1.6000000000000001E-3</v>
      </c>
      <c r="AC339" t="s">
        <v>2777</v>
      </c>
      <c r="AD339" t="s">
        <v>2829</v>
      </c>
    </row>
    <row r="340" spans="1:30" hidden="1" x14ac:dyDescent="0.55000000000000004">
      <c r="A340">
        <v>6002910627</v>
      </c>
      <c r="B340">
        <v>10</v>
      </c>
      <c r="C340">
        <v>768007</v>
      </c>
      <c r="D340" t="s">
        <v>2775</v>
      </c>
      <c r="E340">
        <v>0.18</v>
      </c>
      <c r="F340">
        <v>19</v>
      </c>
      <c r="G340">
        <v>9508178</v>
      </c>
      <c r="H340">
        <v>187075787</v>
      </c>
      <c r="I340">
        <v>398730</v>
      </c>
      <c r="J340">
        <v>763575</v>
      </c>
      <c r="K340">
        <v>0</v>
      </c>
      <c r="L340">
        <v>398876</v>
      </c>
      <c r="M340">
        <v>556621</v>
      </c>
      <c r="N340">
        <v>9273056</v>
      </c>
      <c r="O340">
        <v>15249</v>
      </c>
      <c r="P340">
        <v>45834</v>
      </c>
      <c r="Q340">
        <v>0</v>
      </c>
      <c r="R340">
        <v>23118</v>
      </c>
      <c r="S340" t="s">
        <v>2776</v>
      </c>
      <c r="T340" s="5">
        <v>1.5E-3</v>
      </c>
      <c r="U340" t="s">
        <v>2777</v>
      </c>
      <c r="V340" s="5">
        <v>6.1999999999999998E-3</v>
      </c>
      <c r="W340" t="s">
        <v>2778</v>
      </c>
      <c r="X340" s="5">
        <v>2E-3</v>
      </c>
      <c r="Y340" t="s">
        <v>2777</v>
      </c>
      <c r="Z340" s="5">
        <v>1.5E-3</v>
      </c>
      <c r="AA340" t="s">
        <v>2779</v>
      </c>
      <c r="AB340" s="5">
        <v>1.6000000000000001E-3</v>
      </c>
      <c r="AC340" t="s">
        <v>2777</v>
      </c>
      <c r="AD340" t="s">
        <v>2802</v>
      </c>
    </row>
    <row r="341" spans="1:30" hidden="1" x14ac:dyDescent="0.55000000000000004">
      <c r="A341">
        <v>6003237548</v>
      </c>
      <c r="B341">
        <v>13</v>
      </c>
      <c r="C341">
        <v>768007</v>
      </c>
      <c r="D341" t="s">
        <v>2775</v>
      </c>
      <c r="E341">
        <v>0.18</v>
      </c>
      <c r="F341">
        <v>19</v>
      </c>
      <c r="G341">
        <v>9761891</v>
      </c>
      <c r="H341">
        <v>186824353</v>
      </c>
      <c r="I341">
        <v>646973</v>
      </c>
      <c r="J341">
        <v>845869</v>
      </c>
      <c r="K341">
        <v>0</v>
      </c>
      <c r="L341">
        <v>382696</v>
      </c>
      <c r="M341">
        <v>567460</v>
      </c>
      <c r="N341">
        <v>9262353</v>
      </c>
      <c r="O341">
        <v>16323</v>
      </c>
      <c r="P341">
        <v>49768</v>
      </c>
      <c r="Q341">
        <v>0</v>
      </c>
      <c r="R341">
        <v>20806</v>
      </c>
      <c r="S341" t="s">
        <v>2776</v>
      </c>
      <c r="T341" s="5">
        <v>1E-3</v>
      </c>
      <c r="U341" t="s">
        <v>2777</v>
      </c>
      <c r="V341" s="5">
        <v>6.7000000000000002E-3</v>
      </c>
      <c r="W341" t="s">
        <v>2778</v>
      </c>
      <c r="X341" s="5">
        <v>1.1000000000000001E-3</v>
      </c>
      <c r="Y341" t="s">
        <v>2777</v>
      </c>
      <c r="Z341" s="5">
        <v>1.6000000000000001E-3</v>
      </c>
      <c r="AA341" t="s">
        <v>2779</v>
      </c>
      <c r="AB341" s="5">
        <v>2.0999999999999999E-3</v>
      </c>
      <c r="AC341" t="s">
        <v>2777</v>
      </c>
      <c r="AD341" t="s">
        <v>2806</v>
      </c>
    </row>
    <row r="342" spans="1:30" hidden="1" x14ac:dyDescent="0.55000000000000004">
      <c r="A342">
        <v>6300428835</v>
      </c>
      <c r="B342">
        <v>8</v>
      </c>
      <c r="C342">
        <v>806407</v>
      </c>
      <c r="D342" t="s">
        <v>2775</v>
      </c>
      <c r="E342">
        <v>0.18</v>
      </c>
      <c r="F342">
        <v>20</v>
      </c>
      <c r="G342">
        <v>9947791</v>
      </c>
      <c r="H342">
        <v>196461031</v>
      </c>
      <c r="I342">
        <v>403846</v>
      </c>
      <c r="J342">
        <v>784694</v>
      </c>
      <c r="K342">
        <v>0</v>
      </c>
      <c r="L342">
        <v>422028</v>
      </c>
      <c r="M342">
        <v>567015</v>
      </c>
      <c r="N342">
        <v>9262704</v>
      </c>
      <c r="O342">
        <v>18329</v>
      </c>
      <c r="P342">
        <v>44935</v>
      </c>
      <c r="Q342">
        <v>0</v>
      </c>
      <c r="R342">
        <v>19886</v>
      </c>
      <c r="S342" t="s">
        <v>2776</v>
      </c>
      <c r="T342" s="5">
        <v>1.5E-3</v>
      </c>
      <c r="U342" t="s">
        <v>2777</v>
      </c>
      <c r="V342" s="5">
        <v>6.4000000000000003E-3</v>
      </c>
      <c r="W342" t="s">
        <v>2778</v>
      </c>
      <c r="X342" s="5">
        <v>1.9E-3</v>
      </c>
      <c r="Y342" t="s">
        <v>2777</v>
      </c>
      <c r="Z342" s="5">
        <v>1.8E-3</v>
      </c>
      <c r="AA342" t="s">
        <v>2779</v>
      </c>
      <c r="AB342" s="5">
        <v>1.6999999999999999E-3</v>
      </c>
      <c r="AC342" t="s">
        <v>2777</v>
      </c>
      <c r="AD342" t="s">
        <v>2819</v>
      </c>
    </row>
    <row r="343" spans="1:30" hidden="1" x14ac:dyDescent="0.55000000000000004">
      <c r="A343">
        <v>6300591561</v>
      </c>
      <c r="B343">
        <v>2</v>
      </c>
      <c r="C343">
        <v>806407</v>
      </c>
      <c r="D343" t="s">
        <v>2775</v>
      </c>
      <c r="E343">
        <v>0.18</v>
      </c>
      <c r="F343">
        <v>20</v>
      </c>
      <c r="G343">
        <v>9034867</v>
      </c>
      <c r="H343">
        <v>197368196</v>
      </c>
      <c r="I343">
        <v>487521</v>
      </c>
      <c r="J343">
        <v>733695</v>
      </c>
      <c r="K343">
        <v>0</v>
      </c>
      <c r="L343">
        <v>363022</v>
      </c>
      <c r="M343">
        <v>539280</v>
      </c>
      <c r="N343">
        <v>9288622</v>
      </c>
      <c r="O343">
        <v>15971</v>
      </c>
      <c r="P343">
        <v>41871</v>
      </c>
      <c r="Q343">
        <v>0</v>
      </c>
      <c r="R343">
        <v>17852</v>
      </c>
      <c r="S343" t="s">
        <v>2776</v>
      </c>
      <c r="T343" s="5">
        <v>1.6999999999999999E-3</v>
      </c>
      <c r="U343" t="s">
        <v>2777</v>
      </c>
      <c r="V343" s="5">
        <v>5.7999999999999996E-3</v>
      </c>
      <c r="W343" t="s">
        <v>2778</v>
      </c>
      <c r="X343" s="5">
        <v>2.0000000000000001E-4</v>
      </c>
      <c r="Y343" t="s">
        <v>2777</v>
      </c>
      <c r="Z343" s="5">
        <v>1.6000000000000001E-3</v>
      </c>
      <c r="AA343" t="s">
        <v>2779</v>
      </c>
      <c r="AB343" s="5">
        <v>1.4E-3</v>
      </c>
      <c r="AC343" t="s">
        <v>2777</v>
      </c>
      <c r="AD343" t="s">
        <v>2817</v>
      </c>
    </row>
    <row r="344" spans="1:30" hidden="1" x14ac:dyDescent="0.55000000000000004">
      <c r="A344">
        <v>6300607727</v>
      </c>
      <c r="B344">
        <v>6</v>
      </c>
      <c r="C344">
        <v>806407</v>
      </c>
      <c r="D344" t="s">
        <v>2775</v>
      </c>
      <c r="E344">
        <v>0.18</v>
      </c>
      <c r="F344">
        <v>20</v>
      </c>
      <c r="G344">
        <v>10308070</v>
      </c>
      <c r="H344">
        <v>196099234</v>
      </c>
      <c r="I344">
        <v>413753</v>
      </c>
      <c r="J344">
        <v>796250</v>
      </c>
      <c r="K344">
        <v>0</v>
      </c>
      <c r="L344">
        <v>415061</v>
      </c>
      <c r="M344">
        <v>633280</v>
      </c>
      <c r="N344">
        <v>9194535</v>
      </c>
      <c r="O344">
        <v>19286</v>
      </c>
      <c r="P344">
        <v>59210</v>
      </c>
      <c r="Q344">
        <v>0</v>
      </c>
      <c r="R344">
        <v>20775</v>
      </c>
      <c r="S344" t="s">
        <v>2776</v>
      </c>
      <c r="T344" s="5">
        <v>1.6999999999999999E-3</v>
      </c>
      <c r="U344" t="s">
        <v>2777</v>
      </c>
      <c r="V344" s="5">
        <v>7.9000000000000008E-3</v>
      </c>
      <c r="W344" t="s">
        <v>2778</v>
      </c>
      <c r="X344" s="5">
        <v>2E-3</v>
      </c>
      <c r="Y344" t="s">
        <v>2777</v>
      </c>
      <c r="Z344" s="5">
        <v>1.9E-3</v>
      </c>
      <c r="AA344" t="s">
        <v>2779</v>
      </c>
      <c r="AB344" s="5">
        <v>1.6999999999999999E-3</v>
      </c>
      <c r="AC344" t="s">
        <v>2777</v>
      </c>
      <c r="AD344" t="s">
        <v>2809</v>
      </c>
    </row>
    <row r="345" spans="1:30" hidden="1" x14ac:dyDescent="0.55000000000000004">
      <c r="A345">
        <v>6300703926</v>
      </c>
      <c r="B345">
        <v>4</v>
      </c>
      <c r="C345">
        <v>806407</v>
      </c>
      <c r="D345" t="s">
        <v>2775</v>
      </c>
      <c r="E345">
        <v>0.18</v>
      </c>
      <c r="F345">
        <v>20</v>
      </c>
      <c r="G345">
        <v>7411563</v>
      </c>
      <c r="H345">
        <v>199001007</v>
      </c>
      <c r="I345">
        <v>377837</v>
      </c>
      <c r="J345">
        <v>710037</v>
      </c>
      <c r="K345">
        <v>0</v>
      </c>
      <c r="L345">
        <v>361008</v>
      </c>
      <c r="M345">
        <v>558575</v>
      </c>
      <c r="N345">
        <v>9271322</v>
      </c>
      <c r="O345">
        <v>17096</v>
      </c>
      <c r="P345">
        <v>51572</v>
      </c>
      <c r="Q345">
        <v>0</v>
      </c>
      <c r="R345">
        <v>20353</v>
      </c>
      <c r="S345" t="s">
        <v>2776</v>
      </c>
      <c r="T345" s="5">
        <v>1.1000000000000001E-3</v>
      </c>
      <c r="U345" t="s">
        <v>2777</v>
      </c>
      <c r="V345" s="5">
        <v>6.8999999999999999E-3</v>
      </c>
      <c r="W345" t="s">
        <v>2778</v>
      </c>
      <c r="X345" s="5">
        <v>1.8E-3</v>
      </c>
      <c r="Y345" t="s">
        <v>2777</v>
      </c>
      <c r="Z345" s="5">
        <v>1.6999999999999999E-3</v>
      </c>
      <c r="AA345" t="s">
        <v>2779</v>
      </c>
      <c r="AB345" s="5">
        <v>1.2999999999999999E-3</v>
      </c>
      <c r="AC345" t="s">
        <v>2777</v>
      </c>
      <c r="AD345" t="s">
        <v>2836</v>
      </c>
    </row>
    <row r="346" spans="1:30" hidden="1" x14ac:dyDescent="0.55000000000000004">
      <c r="A346">
        <v>6300738612</v>
      </c>
      <c r="B346">
        <v>1</v>
      </c>
      <c r="C346">
        <v>806407</v>
      </c>
      <c r="D346" t="s">
        <v>2775</v>
      </c>
      <c r="E346">
        <v>0.18</v>
      </c>
      <c r="F346">
        <v>20</v>
      </c>
      <c r="G346">
        <v>10068403</v>
      </c>
      <c r="H346">
        <v>196347454</v>
      </c>
      <c r="I346">
        <v>427310</v>
      </c>
      <c r="J346">
        <v>743926</v>
      </c>
      <c r="K346">
        <v>0</v>
      </c>
      <c r="L346">
        <v>383856</v>
      </c>
      <c r="M346">
        <v>565541</v>
      </c>
      <c r="N346">
        <v>9264015</v>
      </c>
      <c r="O346">
        <v>19912</v>
      </c>
      <c r="P346">
        <v>45230</v>
      </c>
      <c r="Q346">
        <v>0</v>
      </c>
      <c r="R346">
        <v>21090</v>
      </c>
      <c r="S346" t="s">
        <v>2776</v>
      </c>
      <c r="T346" s="5">
        <v>1.5E-3</v>
      </c>
      <c r="U346" t="s">
        <v>2777</v>
      </c>
      <c r="V346" s="5">
        <v>6.6E-3</v>
      </c>
      <c r="W346" t="s">
        <v>2778</v>
      </c>
      <c r="X346" s="5">
        <v>2E-3</v>
      </c>
      <c r="Y346" t="s">
        <v>2777</v>
      </c>
      <c r="Z346" s="5">
        <v>2E-3</v>
      </c>
      <c r="AA346" t="s">
        <v>2779</v>
      </c>
      <c r="AB346" s="5">
        <v>1.5E-3</v>
      </c>
      <c r="AC346" t="s">
        <v>2777</v>
      </c>
      <c r="AD346" t="s">
        <v>2802</v>
      </c>
    </row>
    <row r="347" spans="1:30" hidden="1" x14ac:dyDescent="0.55000000000000004">
      <c r="A347">
        <v>6300807056</v>
      </c>
      <c r="B347">
        <v>14</v>
      </c>
      <c r="C347">
        <v>806407</v>
      </c>
      <c r="D347" t="s">
        <v>2775</v>
      </c>
      <c r="E347">
        <v>0.18</v>
      </c>
      <c r="F347">
        <v>20</v>
      </c>
      <c r="G347">
        <v>10074959</v>
      </c>
      <c r="H347">
        <v>196340261</v>
      </c>
      <c r="I347">
        <v>517715</v>
      </c>
      <c r="J347">
        <v>804023</v>
      </c>
      <c r="K347">
        <v>0</v>
      </c>
      <c r="L347">
        <v>398554</v>
      </c>
      <c r="M347">
        <v>577132</v>
      </c>
      <c r="N347">
        <v>9252702</v>
      </c>
      <c r="O347">
        <v>16507</v>
      </c>
      <c r="P347">
        <v>44085</v>
      </c>
      <c r="Q347">
        <v>0</v>
      </c>
      <c r="R347">
        <v>15736</v>
      </c>
      <c r="S347" t="s">
        <v>2776</v>
      </c>
      <c r="T347" s="5">
        <v>1E-4</v>
      </c>
      <c r="U347" t="s">
        <v>2777</v>
      </c>
      <c r="V347" s="5">
        <v>6.1000000000000004E-3</v>
      </c>
      <c r="W347" t="s">
        <v>2778</v>
      </c>
      <c r="X347" s="5">
        <v>4.0000000000000002E-4</v>
      </c>
      <c r="Y347" t="s">
        <v>2777</v>
      </c>
      <c r="Z347" s="5">
        <v>1.6000000000000001E-3</v>
      </c>
      <c r="AA347" t="s">
        <v>2779</v>
      </c>
      <c r="AB347" s="5">
        <v>1.8E-3</v>
      </c>
      <c r="AC347" t="s">
        <v>2777</v>
      </c>
      <c r="AD347" t="s">
        <v>2850</v>
      </c>
    </row>
    <row r="348" spans="1:30" hidden="1" x14ac:dyDescent="0.55000000000000004">
      <c r="A348">
        <v>6300817793</v>
      </c>
      <c r="B348">
        <v>15</v>
      </c>
      <c r="C348">
        <v>806407</v>
      </c>
      <c r="D348" t="s">
        <v>2775</v>
      </c>
      <c r="E348">
        <v>0.18</v>
      </c>
      <c r="F348">
        <v>20</v>
      </c>
      <c r="G348">
        <v>9663830</v>
      </c>
      <c r="H348">
        <v>196745651</v>
      </c>
      <c r="I348">
        <v>591773</v>
      </c>
      <c r="J348">
        <v>880273</v>
      </c>
      <c r="K348">
        <v>0</v>
      </c>
      <c r="L348">
        <v>441232</v>
      </c>
      <c r="M348">
        <v>583580</v>
      </c>
      <c r="N348">
        <v>9244383</v>
      </c>
      <c r="O348">
        <v>27965</v>
      </c>
      <c r="P348">
        <v>53737</v>
      </c>
      <c r="Q348">
        <v>0</v>
      </c>
      <c r="R348">
        <v>21705</v>
      </c>
      <c r="S348" t="s">
        <v>2776</v>
      </c>
      <c r="T348" s="5">
        <v>8.0000000000000004E-4</v>
      </c>
      <c r="U348" t="s">
        <v>2777</v>
      </c>
      <c r="V348" s="5">
        <v>8.3000000000000001E-3</v>
      </c>
      <c r="W348" t="s">
        <v>2778</v>
      </c>
      <c r="X348" s="5">
        <v>6.9999999999999999E-4</v>
      </c>
      <c r="Y348" t="s">
        <v>2777</v>
      </c>
      <c r="Z348" s="5">
        <v>2.8E-3</v>
      </c>
      <c r="AA348" t="s">
        <v>2779</v>
      </c>
      <c r="AB348" s="5">
        <v>1E-4</v>
      </c>
      <c r="AC348" t="s">
        <v>2777</v>
      </c>
      <c r="AD348" t="s">
        <v>2805</v>
      </c>
    </row>
    <row r="349" spans="1:30" hidden="1" x14ac:dyDescent="0.55000000000000004">
      <c r="A349">
        <v>6300834756</v>
      </c>
      <c r="B349">
        <v>16</v>
      </c>
      <c r="C349">
        <v>806408</v>
      </c>
      <c r="D349" t="s">
        <v>2775</v>
      </c>
      <c r="E349">
        <v>0.18</v>
      </c>
      <c r="F349">
        <v>20</v>
      </c>
      <c r="G349">
        <v>9745770</v>
      </c>
      <c r="H349">
        <v>196657313</v>
      </c>
      <c r="I349">
        <v>447356</v>
      </c>
      <c r="J349">
        <v>763978</v>
      </c>
      <c r="K349">
        <v>0</v>
      </c>
      <c r="L349">
        <v>408302</v>
      </c>
      <c r="M349">
        <v>581065</v>
      </c>
      <c r="N349">
        <v>9248653</v>
      </c>
      <c r="O349">
        <v>22012</v>
      </c>
      <c r="P349">
        <v>48779</v>
      </c>
      <c r="Q349">
        <v>0</v>
      </c>
      <c r="R349">
        <v>16595</v>
      </c>
      <c r="S349" t="s">
        <v>2776</v>
      </c>
      <c r="T349" s="5">
        <v>1.6999999999999999E-3</v>
      </c>
      <c r="U349" t="s">
        <v>2777</v>
      </c>
      <c r="V349" s="5">
        <v>7.1999999999999998E-3</v>
      </c>
      <c r="W349" t="s">
        <v>2778</v>
      </c>
      <c r="X349" s="5">
        <v>0</v>
      </c>
      <c r="Y349" t="s">
        <v>2777</v>
      </c>
      <c r="Z349" s="5">
        <v>2.2000000000000001E-3</v>
      </c>
      <c r="AA349" t="s">
        <v>2779</v>
      </c>
      <c r="AB349" s="5">
        <v>1.6000000000000001E-3</v>
      </c>
      <c r="AC349" t="s">
        <v>2777</v>
      </c>
      <c r="AD349" t="s">
        <v>2797</v>
      </c>
    </row>
    <row r="350" spans="1:30" hidden="1" x14ac:dyDescent="0.55000000000000004">
      <c r="A350">
        <v>6300950141</v>
      </c>
      <c r="B350">
        <v>12</v>
      </c>
      <c r="C350">
        <v>806407</v>
      </c>
      <c r="D350" t="s">
        <v>2775</v>
      </c>
      <c r="E350">
        <v>0.18</v>
      </c>
      <c r="F350">
        <v>20</v>
      </c>
      <c r="G350">
        <v>7322079</v>
      </c>
      <c r="H350">
        <v>199086128</v>
      </c>
      <c r="I350">
        <v>271728</v>
      </c>
      <c r="J350">
        <v>681480</v>
      </c>
      <c r="K350">
        <v>0</v>
      </c>
      <c r="L350">
        <v>406132</v>
      </c>
      <c r="M350">
        <v>563717</v>
      </c>
      <c r="N350">
        <v>9264114</v>
      </c>
      <c r="O350">
        <v>15853</v>
      </c>
      <c r="P350">
        <v>50936</v>
      </c>
      <c r="Q350">
        <v>0</v>
      </c>
      <c r="R350">
        <v>24650</v>
      </c>
      <c r="S350" t="s">
        <v>2776</v>
      </c>
      <c r="T350" s="5">
        <v>4.0000000000000002E-4</v>
      </c>
      <c r="U350" t="s">
        <v>2777</v>
      </c>
      <c r="V350" s="5">
        <v>6.7000000000000002E-3</v>
      </c>
      <c r="W350" t="s">
        <v>2778</v>
      </c>
      <c r="X350" s="5">
        <v>1.2999999999999999E-3</v>
      </c>
      <c r="Y350" t="s">
        <v>2777</v>
      </c>
      <c r="Z350" s="5">
        <v>1.6000000000000001E-3</v>
      </c>
      <c r="AA350" t="s">
        <v>2779</v>
      </c>
      <c r="AB350" s="5">
        <v>1.1999999999999999E-3</v>
      </c>
      <c r="AC350" t="s">
        <v>2777</v>
      </c>
      <c r="AD350" t="s">
        <v>2824</v>
      </c>
    </row>
    <row r="351" spans="1:30" hidden="1" x14ac:dyDescent="0.55000000000000004">
      <c r="A351">
        <v>6301064748</v>
      </c>
      <c r="B351">
        <v>9</v>
      </c>
      <c r="C351">
        <v>806407</v>
      </c>
      <c r="D351" t="s">
        <v>2775</v>
      </c>
      <c r="E351">
        <v>0.18</v>
      </c>
      <c r="F351">
        <v>20</v>
      </c>
      <c r="G351">
        <v>9997087</v>
      </c>
      <c r="H351">
        <v>196415526</v>
      </c>
      <c r="I351">
        <v>501439</v>
      </c>
      <c r="J351">
        <v>799845</v>
      </c>
      <c r="K351">
        <v>0</v>
      </c>
      <c r="L351">
        <v>419925</v>
      </c>
      <c r="M351">
        <v>564129</v>
      </c>
      <c r="N351">
        <v>9265724</v>
      </c>
      <c r="O351">
        <v>12664</v>
      </c>
      <c r="P351">
        <v>45103</v>
      </c>
      <c r="Q351">
        <v>0</v>
      </c>
      <c r="R351">
        <v>23720</v>
      </c>
      <c r="S351" t="s">
        <v>2776</v>
      </c>
      <c r="T351" s="5">
        <v>0</v>
      </c>
      <c r="U351" t="s">
        <v>2777</v>
      </c>
      <c r="V351" s="5">
        <v>5.7999999999999996E-3</v>
      </c>
      <c r="W351" t="s">
        <v>2778</v>
      </c>
      <c r="X351" s="5">
        <v>2.9999999999999997E-4</v>
      </c>
      <c r="Y351" t="s">
        <v>2777</v>
      </c>
      <c r="Z351" s="5">
        <v>1.1999999999999999E-3</v>
      </c>
      <c r="AA351" t="s">
        <v>2779</v>
      </c>
      <c r="AB351" s="5">
        <v>1.6999999999999999E-3</v>
      </c>
      <c r="AC351" t="s">
        <v>2777</v>
      </c>
      <c r="AD351" t="s">
        <v>2819</v>
      </c>
    </row>
    <row r="352" spans="1:30" hidden="1" x14ac:dyDescent="0.55000000000000004">
      <c r="A352">
        <v>6301071952</v>
      </c>
      <c r="B352">
        <v>5</v>
      </c>
      <c r="C352">
        <v>806407</v>
      </c>
      <c r="D352" t="s">
        <v>2775</v>
      </c>
      <c r="E352">
        <v>0.18</v>
      </c>
      <c r="F352">
        <v>20</v>
      </c>
      <c r="G352">
        <v>9289508</v>
      </c>
      <c r="H352">
        <v>197125565</v>
      </c>
      <c r="I352">
        <v>449170</v>
      </c>
      <c r="J352">
        <v>811896</v>
      </c>
      <c r="K352">
        <v>0</v>
      </c>
      <c r="L352">
        <v>438990</v>
      </c>
      <c r="M352">
        <v>599130</v>
      </c>
      <c r="N352">
        <v>9230581</v>
      </c>
      <c r="O352">
        <v>14232</v>
      </c>
      <c r="P352">
        <v>53285</v>
      </c>
      <c r="Q352">
        <v>0</v>
      </c>
      <c r="R352">
        <v>26455</v>
      </c>
      <c r="S352" t="s">
        <v>2776</v>
      </c>
      <c r="T352" s="5">
        <v>1.9E-3</v>
      </c>
      <c r="U352" t="s">
        <v>2777</v>
      </c>
      <c r="V352" s="5">
        <v>6.7999999999999996E-3</v>
      </c>
      <c r="W352" t="s">
        <v>2778</v>
      </c>
      <c r="X352" s="5">
        <v>0</v>
      </c>
      <c r="Y352" t="s">
        <v>2777</v>
      </c>
      <c r="Z352" s="5">
        <v>1.4E-3</v>
      </c>
      <c r="AA352" t="s">
        <v>2779</v>
      </c>
      <c r="AB352" s="5">
        <v>1.8E-3</v>
      </c>
      <c r="AC352" t="s">
        <v>2777</v>
      </c>
      <c r="AD352" t="s">
        <v>2805</v>
      </c>
    </row>
    <row r="353" spans="1:30" x14ac:dyDescent="0.55000000000000004">
      <c r="A353">
        <v>6301170941</v>
      </c>
      <c r="B353">
        <v>17</v>
      </c>
      <c r="C353">
        <v>806408</v>
      </c>
      <c r="D353" t="s">
        <v>2775</v>
      </c>
      <c r="E353">
        <v>0.18</v>
      </c>
      <c r="F353">
        <v>20</v>
      </c>
      <c r="G353">
        <v>9435247</v>
      </c>
      <c r="H353">
        <v>196969556</v>
      </c>
      <c r="I353">
        <v>409749</v>
      </c>
      <c r="J353">
        <v>785037</v>
      </c>
      <c r="K353">
        <v>0</v>
      </c>
      <c r="L353">
        <v>424793</v>
      </c>
      <c r="M353">
        <v>563641</v>
      </c>
      <c r="N353">
        <v>9265894</v>
      </c>
      <c r="O353">
        <v>15402</v>
      </c>
      <c r="P353">
        <v>47003</v>
      </c>
      <c r="Q353">
        <v>0</v>
      </c>
      <c r="R353">
        <v>19320</v>
      </c>
      <c r="S353" t="s">
        <v>2776</v>
      </c>
      <c r="T353" s="5">
        <v>1.6000000000000001E-3</v>
      </c>
      <c r="U353" t="s">
        <v>2777</v>
      </c>
      <c r="V353" s="5">
        <v>6.3E-3</v>
      </c>
      <c r="W353" t="s">
        <v>2778</v>
      </c>
      <c r="X353" s="5">
        <v>1.9E-3</v>
      </c>
      <c r="Y353" t="s">
        <v>2777</v>
      </c>
      <c r="Z353" s="5">
        <v>1.5E-3</v>
      </c>
      <c r="AA353" t="s">
        <v>2779</v>
      </c>
      <c r="AB353" s="5">
        <v>1.6999999999999999E-3</v>
      </c>
      <c r="AC353" t="s">
        <v>2777</v>
      </c>
      <c r="AD353" t="s">
        <v>2822</v>
      </c>
    </row>
    <row r="354" spans="1:30" hidden="1" x14ac:dyDescent="0.55000000000000004">
      <c r="A354">
        <v>6301255467</v>
      </c>
      <c r="B354">
        <v>3</v>
      </c>
      <c r="C354">
        <v>806407</v>
      </c>
      <c r="D354" t="s">
        <v>2775</v>
      </c>
      <c r="E354">
        <v>0.18</v>
      </c>
      <c r="F354">
        <v>20</v>
      </c>
      <c r="G354">
        <v>10270914</v>
      </c>
      <c r="H354">
        <v>196136453</v>
      </c>
      <c r="I354">
        <v>535736</v>
      </c>
      <c r="J354">
        <v>863435</v>
      </c>
      <c r="K354">
        <v>0</v>
      </c>
      <c r="L354">
        <v>439060</v>
      </c>
      <c r="M354">
        <v>564332</v>
      </c>
      <c r="N354">
        <v>9263566</v>
      </c>
      <c r="O354">
        <v>18784</v>
      </c>
      <c r="P354">
        <v>39852</v>
      </c>
      <c r="Q354">
        <v>0</v>
      </c>
      <c r="R354">
        <v>14881</v>
      </c>
      <c r="S354" t="s">
        <v>2776</v>
      </c>
      <c r="T354" s="5">
        <v>5.0000000000000001E-4</v>
      </c>
      <c r="U354" t="s">
        <v>2777</v>
      </c>
      <c r="V354" s="5">
        <v>5.8999999999999999E-3</v>
      </c>
      <c r="W354" t="s">
        <v>2778</v>
      </c>
      <c r="X354" s="5">
        <v>5.0000000000000001E-4</v>
      </c>
      <c r="Y354" t="s">
        <v>2777</v>
      </c>
      <c r="Z354" s="5">
        <v>1.9E-3</v>
      </c>
      <c r="AA354" t="s">
        <v>2779</v>
      </c>
      <c r="AB354" s="5">
        <v>0</v>
      </c>
      <c r="AC354" t="s">
        <v>2777</v>
      </c>
      <c r="AD354" t="s">
        <v>2830</v>
      </c>
    </row>
    <row r="355" spans="1:30" hidden="1" x14ac:dyDescent="0.55000000000000004">
      <c r="A355">
        <v>6302546316</v>
      </c>
      <c r="B355">
        <v>11</v>
      </c>
      <c r="C355">
        <v>806407</v>
      </c>
      <c r="D355" t="s">
        <v>2775</v>
      </c>
      <c r="E355">
        <v>0.18</v>
      </c>
      <c r="F355">
        <v>20</v>
      </c>
      <c r="G355">
        <v>9617447</v>
      </c>
      <c r="H355">
        <v>196793121</v>
      </c>
      <c r="I355">
        <v>526351</v>
      </c>
      <c r="J355">
        <v>840771</v>
      </c>
      <c r="K355">
        <v>0</v>
      </c>
      <c r="L355">
        <v>420291</v>
      </c>
      <c r="M355">
        <v>593359</v>
      </c>
      <c r="N355">
        <v>9236215</v>
      </c>
      <c r="O355">
        <v>20963</v>
      </c>
      <c r="P355">
        <v>50155</v>
      </c>
      <c r="Q355">
        <v>0</v>
      </c>
      <c r="R355">
        <v>20971</v>
      </c>
      <c r="S355" t="s">
        <v>2776</v>
      </c>
      <c r="T355" s="5">
        <v>2.9999999999999997E-4</v>
      </c>
      <c r="U355" t="s">
        <v>2777</v>
      </c>
      <c r="V355" s="5">
        <v>7.1999999999999998E-3</v>
      </c>
      <c r="W355" t="s">
        <v>2778</v>
      </c>
      <c r="X355" s="5">
        <v>4.0000000000000002E-4</v>
      </c>
      <c r="Y355" t="s">
        <v>2777</v>
      </c>
      <c r="Z355" s="5">
        <v>2.0999999999999999E-3</v>
      </c>
      <c r="AA355" t="s">
        <v>2779</v>
      </c>
      <c r="AB355" s="5">
        <v>1.9E-3</v>
      </c>
      <c r="AC355" t="s">
        <v>2777</v>
      </c>
      <c r="AD355" t="s">
        <v>2824</v>
      </c>
    </row>
    <row r="356" spans="1:30" hidden="1" x14ac:dyDescent="0.55000000000000004">
      <c r="A356">
        <v>6302759004</v>
      </c>
      <c r="B356">
        <v>7</v>
      </c>
      <c r="C356">
        <v>806407</v>
      </c>
      <c r="D356" t="s">
        <v>2775</v>
      </c>
      <c r="E356">
        <v>0.18</v>
      </c>
      <c r="F356">
        <v>20</v>
      </c>
      <c r="G356">
        <v>10306324</v>
      </c>
      <c r="H356">
        <v>196103743</v>
      </c>
      <c r="I356">
        <v>416898</v>
      </c>
      <c r="J356">
        <v>790496</v>
      </c>
      <c r="K356">
        <v>0</v>
      </c>
      <c r="L356">
        <v>384430</v>
      </c>
      <c r="M356">
        <v>555357</v>
      </c>
      <c r="N356">
        <v>9272574</v>
      </c>
      <c r="O356">
        <v>13245</v>
      </c>
      <c r="P356">
        <v>38731</v>
      </c>
      <c r="Q356">
        <v>0</v>
      </c>
      <c r="R356">
        <v>16851</v>
      </c>
      <c r="S356" t="s">
        <v>2776</v>
      </c>
      <c r="T356" s="5">
        <v>1.6000000000000001E-3</v>
      </c>
      <c r="U356" t="s">
        <v>2777</v>
      </c>
      <c r="V356" s="5">
        <v>5.1999999999999998E-3</v>
      </c>
      <c r="W356" t="s">
        <v>2778</v>
      </c>
      <c r="X356" s="5">
        <v>2E-3</v>
      </c>
      <c r="Y356" t="s">
        <v>2777</v>
      </c>
      <c r="Z356" s="5">
        <v>1.2999999999999999E-3</v>
      </c>
      <c r="AA356" t="s">
        <v>2779</v>
      </c>
      <c r="AB356" s="5">
        <v>1.6999999999999999E-3</v>
      </c>
      <c r="AC356" t="s">
        <v>2777</v>
      </c>
      <c r="AD356" t="s">
        <v>2816</v>
      </c>
    </row>
    <row r="357" spans="1:30" hidden="1" x14ac:dyDescent="0.55000000000000004">
      <c r="A357">
        <v>6302912969</v>
      </c>
      <c r="B357">
        <v>10</v>
      </c>
      <c r="C357">
        <v>806407</v>
      </c>
      <c r="D357" t="s">
        <v>2775</v>
      </c>
      <c r="E357">
        <v>0.18</v>
      </c>
      <c r="F357">
        <v>20</v>
      </c>
      <c r="G357">
        <v>10121793</v>
      </c>
      <c r="H357">
        <v>196291947</v>
      </c>
      <c r="I357">
        <v>422750</v>
      </c>
      <c r="J357">
        <v>818275</v>
      </c>
      <c r="K357">
        <v>0</v>
      </c>
      <c r="L357">
        <v>416715</v>
      </c>
      <c r="M357">
        <v>613612</v>
      </c>
      <c r="N357">
        <v>9216160</v>
      </c>
      <c r="O357">
        <v>24020</v>
      </c>
      <c r="P357">
        <v>54700</v>
      </c>
      <c r="Q357">
        <v>0</v>
      </c>
      <c r="R357">
        <v>17839</v>
      </c>
      <c r="S357" t="s">
        <v>2776</v>
      </c>
      <c r="T357" s="5">
        <v>1.8E-3</v>
      </c>
      <c r="U357" t="s">
        <v>2777</v>
      </c>
      <c r="V357" s="5">
        <v>8.0000000000000002E-3</v>
      </c>
      <c r="W357" t="s">
        <v>2778</v>
      </c>
      <c r="X357" s="5">
        <v>2E-3</v>
      </c>
      <c r="Y357" t="s">
        <v>2777</v>
      </c>
      <c r="Z357" s="5">
        <v>2.3999999999999998E-3</v>
      </c>
      <c r="AA357" t="s">
        <v>2779</v>
      </c>
      <c r="AB357" s="5">
        <v>1.8E-3</v>
      </c>
      <c r="AC357" t="s">
        <v>2777</v>
      </c>
      <c r="AD357" t="s">
        <v>2803</v>
      </c>
    </row>
    <row r="358" spans="1:30" hidden="1" x14ac:dyDescent="0.55000000000000004">
      <c r="A358">
        <v>6303239954</v>
      </c>
      <c r="B358">
        <v>13</v>
      </c>
      <c r="C358">
        <v>806407</v>
      </c>
      <c r="D358" t="s">
        <v>2775</v>
      </c>
      <c r="E358">
        <v>0.18</v>
      </c>
      <c r="F358">
        <v>20</v>
      </c>
      <c r="G358">
        <v>10332974</v>
      </c>
      <c r="H358">
        <v>196082948</v>
      </c>
      <c r="I358">
        <v>662670</v>
      </c>
      <c r="J358">
        <v>893700</v>
      </c>
      <c r="K358">
        <v>0</v>
      </c>
      <c r="L358">
        <v>399471</v>
      </c>
      <c r="M358">
        <v>571080</v>
      </c>
      <c r="N358">
        <v>9258595</v>
      </c>
      <c r="O358">
        <v>15697</v>
      </c>
      <c r="P358">
        <v>47831</v>
      </c>
      <c r="Q358">
        <v>0</v>
      </c>
      <c r="R358">
        <v>16775</v>
      </c>
      <c r="S358" t="s">
        <v>2776</v>
      </c>
      <c r="T358" s="5">
        <v>1.1999999999999999E-3</v>
      </c>
      <c r="U358" t="s">
        <v>2777</v>
      </c>
      <c r="V358" s="5">
        <v>6.4000000000000003E-3</v>
      </c>
      <c r="W358" t="s">
        <v>2778</v>
      </c>
      <c r="X358" s="5">
        <v>1.1000000000000001E-3</v>
      </c>
      <c r="Y358" t="s">
        <v>2777</v>
      </c>
      <c r="Z358" s="5">
        <v>1.5E-3</v>
      </c>
      <c r="AA358" t="s">
        <v>2779</v>
      </c>
      <c r="AB358" s="5">
        <v>1E-4</v>
      </c>
      <c r="AC358" t="s">
        <v>2777</v>
      </c>
      <c r="AD358" t="s">
        <v>2845</v>
      </c>
    </row>
    <row r="359" spans="1:30" hidden="1" x14ac:dyDescent="0.55000000000000004">
      <c r="A359">
        <v>6600428622</v>
      </c>
      <c r="B359">
        <v>8</v>
      </c>
      <c r="C359">
        <v>844807</v>
      </c>
      <c r="D359" t="s">
        <v>2775</v>
      </c>
      <c r="E359">
        <v>0.18</v>
      </c>
      <c r="F359">
        <v>21</v>
      </c>
      <c r="G359">
        <v>10525184</v>
      </c>
      <c r="H359">
        <v>205713341</v>
      </c>
      <c r="I359">
        <v>418087</v>
      </c>
      <c r="J359">
        <v>826366</v>
      </c>
      <c r="K359">
        <v>0</v>
      </c>
      <c r="L359">
        <v>438347</v>
      </c>
      <c r="M359">
        <v>577390</v>
      </c>
      <c r="N359">
        <v>9252310</v>
      </c>
      <c r="O359">
        <v>14241</v>
      </c>
      <c r="P359">
        <v>41672</v>
      </c>
      <c r="Q359">
        <v>0</v>
      </c>
      <c r="R359">
        <v>16319</v>
      </c>
      <c r="S359" t="s">
        <v>2776</v>
      </c>
      <c r="T359" s="5">
        <v>1.6999999999999999E-3</v>
      </c>
      <c r="U359" t="s">
        <v>2777</v>
      </c>
      <c r="V359" s="5">
        <v>5.5999999999999999E-3</v>
      </c>
      <c r="W359" t="s">
        <v>2778</v>
      </c>
      <c r="X359" s="5">
        <v>1.9E-3</v>
      </c>
      <c r="Y359" t="s">
        <v>2777</v>
      </c>
      <c r="Z359" s="5">
        <v>1.4E-3</v>
      </c>
      <c r="AA359" t="s">
        <v>2779</v>
      </c>
      <c r="AB359" s="5">
        <v>1.8E-3</v>
      </c>
      <c r="AC359" t="s">
        <v>2777</v>
      </c>
      <c r="AD359" t="s">
        <v>2817</v>
      </c>
    </row>
    <row r="360" spans="1:30" hidden="1" x14ac:dyDescent="0.55000000000000004">
      <c r="A360">
        <v>6600590893</v>
      </c>
      <c r="B360">
        <v>2</v>
      </c>
      <c r="C360">
        <v>844807</v>
      </c>
      <c r="D360" t="s">
        <v>2775</v>
      </c>
      <c r="E360">
        <v>0.18</v>
      </c>
      <c r="F360">
        <v>21</v>
      </c>
      <c r="G360">
        <v>9558824</v>
      </c>
      <c r="H360">
        <v>206671882</v>
      </c>
      <c r="I360">
        <v>501592</v>
      </c>
      <c r="J360">
        <v>767648</v>
      </c>
      <c r="K360">
        <v>0</v>
      </c>
      <c r="L360">
        <v>375233</v>
      </c>
      <c r="M360">
        <v>523955</v>
      </c>
      <c r="N360">
        <v>9303686</v>
      </c>
      <c r="O360">
        <v>14071</v>
      </c>
      <c r="P360">
        <v>33953</v>
      </c>
      <c r="Q360">
        <v>0</v>
      </c>
      <c r="R360">
        <v>12211</v>
      </c>
      <c r="S360" t="s">
        <v>2776</v>
      </c>
      <c r="T360" s="5">
        <v>1.8E-3</v>
      </c>
      <c r="U360" t="s">
        <v>2777</v>
      </c>
      <c r="V360" s="5">
        <v>4.7999999999999996E-3</v>
      </c>
      <c r="W360" t="s">
        <v>2778</v>
      </c>
      <c r="X360" s="5">
        <v>2.9999999999999997E-4</v>
      </c>
      <c r="Y360" t="s">
        <v>2777</v>
      </c>
      <c r="Z360" s="5">
        <v>1.4E-3</v>
      </c>
      <c r="AA360" t="s">
        <v>2779</v>
      </c>
      <c r="AB360" s="5">
        <v>1.5E-3</v>
      </c>
      <c r="AC360" t="s">
        <v>2777</v>
      </c>
      <c r="AD360" t="s">
        <v>2843</v>
      </c>
    </row>
    <row r="361" spans="1:30" hidden="1" x14ac:dyDescent="0.55000000000000004">
      <c r="A361">
        <v>6600606804</v>
      </c>
      <c r="B361">
        <v>6</v>
      </c>
      <c r="C361">
        <v>844807</v>
      </c>
      <c r="D361" t="s">
        <v>2775</v>
      </c>
      <c r="E361">
        <v>0.18</v>
      </c>
      <c r="F361">
        <v>21</v>
      </c>
      <c r="G361">
        <v>10881235</v>
      </c>
      <c r="H361">
        <v>205353743</v>
      </c>
      <c r="I361">
        <v>431064</v>
      </c>
      <c r="J361">
        <v>834987</v>
      </c>
      <c r="K361">
        <v>0</v>
      </c>
      <c r="L361">
        <v>431825</v>
      </c>
      <c r="M361">
        <v>573162</v>
      </c>
      <c r="N361">
        <v>9254509</v>
      </c>
      <c r="O361">
        <v>17311</v>
      </c>
      <c r="P361">
        <v>38737</v>
      </c>
      <c r="Q361">
        <v>0</v>
      </c>
      <c r="R361">
        <v>16764</v>
      </c>
      <c r="S361" t="s">
        <v>2776</v>
      </c>
      <c r="T361" s="5">
        <v>1.8E-3</v>
      </c>
      <c r="U361" t="s">
        <v>2777</v>
      </c>
      <c r="V361" s="5">
        <v>5.7000000000000002E-3</v>
      </c>
      <c r="W361" t="s">
        <v>2778</v>
      </c>
      <c r="X361" s="5">
        <v>0</v>
      </c>
      <c r="Y361" t="s">
        <v>2777</v>
      </c>
      <c r="Z361" s="5">
        <v>1.6999999999999999E-3</v>
      </c>
      <c r="AA361" t="s">
        <v>2779</v>
      </c>
      <c r="AB361" s="5">
        <v>1.8E-3</v>
      </c>
      <c r="AC361" t="s">
        <v>2777</v>
      </c>
      <c r="AD361" t="s">
        <v>2816</v>
      </c>
    </row>
    <row r="362" spans="1:30" hidden="1" x14ac:dyDescent="0.55000000000000004">
      <c r="A362">
        <v>6600703098</v>
      </c>
      <c r="B362">
        <v>4</v>
      </c>
      <c r="C362">
        <v>844807</v>
      </c>
      <c r="D362" t="s">
        <v>2775</v>
      </c>
      <c r="E362">
        <v>0.18</v>
      </c>
      <c r="F362">
        <v>21</v>
      </c>
      <c r="G362">
        <v>7955592</v>
      </c>
      <c r="H362">
        <v>208284871</v>
      </c>
      <c r="I362">
        <v>396902</v>
      </c>
      <c r="J362">
        <v>752602</v>
      </c>
      <c r="K362">
        <v>0</v>
      </c>
      <c r="L362">
        <v>378447</v>
      </c>
      <c r="M362">
        <v>544026</v>
      </c>
      <c r="N362">
        <v>9283864</v>
      </c>
      <c r="O362">
        <v>19065</v>
      </c>
      <c r="P362">
        <v>42565</v>
      </c>
      <c r="Q362">
        <v>0</v>
      </c>
      <c r="R362">
        <v>17439</v>
      </c>
      <c r="S362" t="s">
        <v>2776</v>
      </c>
      <c r="T362" s="5">
        <v>1.2999999999999999E-3</v>
      </c>
      <c r="U362" t="s">
        <v>2777</v>
      </c>
      <c r="V362" s="5">
        <v>6.1999999999999998E-3</v>
      </c>
      <c r="W362" t="s">
        <v>2778</v>
      </c>
      <c r="X362" s="5">
        <v>1.8E-3</v>
      </c>
      <c r="Y362" t="s">
        <v>2777</v>
      </c>
      <c r="Z362" s="5">
        <v>1.9E-3</v>
      </c>
      <c r="AA362" t="s">
        <v>2779</v>
      </c>
      <c r="AB362" s="5">
        <v>1.4E-3</v>
      </c>
      <c r="AC362" t="s">
        <v>2777</v>
      </c>
      <c r="AD362" t="s">
        <v>2800</v>
      </c>
    </row>
    <row r="363" spans="1:30" hidden="1" x14ac:dyDescent="0.55000000000000004">
      <c r="A363">
        <v>6600737926</v>
      </c>
      <c r="B363">
        <v>1</v>
      </c>
      <c r="C363">
        <v>844807</v>
      </c>
      <c r="D363" t="s">
        <v>2775</v>
      </c>
      <c r="E363">
        <v>0.18</v>
      </c>
      <c r="F363">
        <v>21</v>
      </c>
      <c r="G363">
        <v>10645524</v>
      </c>
      <c r="H363">
        <v>205600083</v>
      </c>
      <c r="I363">
        <v>441281</v>
      </c>
      <c r="J363">
        <v>784879</v>
      </c>
      <c r="K363">
        <v>0</v>
      </c>
      <c r="L363">
        <v>401456</v>
      </c>
      <c r="M363">
        <v>577118</v>
      </c>
      <c r="N363">
        <v>9252629</v>
      </c>
      <c r="O363">
        <v>13971</v>
      </c>
      <c r="P363">
        <v>40953</v>
      </c>
      <c r="Q363">
        <v>0</v>
      </c>
      <c r="R363">
        <v>17600</v>
      </c>
      <c r="S363" t="s">
        <v>2776</v>
      </c>
      <c r="T363" s="5">
        <v>1.6000000000000001E-3</v>
      </c>
      <c r="U363" t="s">
        <v>2777</v>
      </c>
      <c r="V363" s="5">
        <v>5.4999999999999997E-3</v>
      </c>
      <c r="W363" t="s">
        <v>2778</v>
      </c>
      <c r="X363" s="5">
        <v>0</v>
      </c>
      <c r="Y363" t="s">
        <v>2777</v>
      </c>
      <c r="Z363" s="5">
        <v>1.4E-3</v>
      </c>
      <c r="AA363" t="s">
        <v>2779</v>
      </c>
      <c r="AB363" s="5">
        <v>1.6000000000000001E-3</v>
      </c>
      <c r="AC363" t="s">
        <v>2777</v>
      </c>
      <c r="AD363" t="s">
        <v>2847</v>
      </c>
    </row>
    <row r="364" spans="1:30" hidden="1" x14ac:dyDescent="0.55000000000000004">
      <c r="A364">
        <v>6600806501</v>
      </c>
      <c r="B364">
        <v>14</v>
      </c>
      <c r="C364">
        <v>844807</v>
      </c>
      <c r="D364" t="s">
        <v>2775</v>
      </c>
      <c r="E364">
        <v>0.18</v>
      </c>
      <c r="F364">
        <v>21</v>
      </c>
      <c r="G364">
        <v>10676024</v>
      </c>
      <c r="H364">
        <v>205568673</v>
      </c>
      <c r="I364">
        <v>532883</v>
      </c>
      <c r="J364">
        <v>846104</v>
      </c>
      <c r="K364">
        <v>0</v>
      </c>
      <c r="L364">
        <v>413785</v>
      </c>
      <c r="M364">
        <v>601062</v>
      </c>
      <c r="N364">
        <v>9228412</v>
      </c>
      <c r="O364">
        <v>15168</v>
      </c>
      <c r="P364">
        <v>42081</v>
      </c>
      <c r="Q364">
        <v>0</v>
      </c>
      <c r="R364">
        <v>15231</v>
      </c>
      <c r="S364" t="s">
        <v>2776</v>
      </c>
      <c r="T364" s="5">
        <v>4.0000000000000002E-4</v>
      </c>
      <c r="U364" t="s">
        <v>2777</v>
      </c>
      <c r="V364" s="5">
        <v>5.7999999999999996E-3</v>
      </c>
      <c r="W364" t="s">
        <v>2778</v>
      </c>
      <c r="X364" s="5">
        <v>4.0000000000000002E-4</v>
      </c>
      <c r="Y364" t="s">
        <v>2777</v>
      </c>
      <c r="Z364" s="5">
        <v>1.5E-3</v>
      </c>
      <c r="AA364" t="s">
        <v>2779</v>
      </c>
      <c r="AB364" s="5">
        <v>1.9E-3</v>
      </c>
      <c r="AC364" t="s">
        <v>2777</v>
      </c>
      <c r="AD364" t="s">
        <v>2817</v>
      </c>
    </row>
    <row r="365" spans="1:30" hidden="1" x14ac:dyDescent="0.55000000000000004">
      <c r="A365">
        <v>6600817615</v>
      </c>
      <c r="B365">
        <v>15</v>
      </c>
      <c r="C365">
        <v>844807</v>
      </c>
      <c r="D365" t="s">
        <v>2775</v>
      </c>
      <c r="E365">
        <v>0.18</v>
      </c>
      <c r="F365">
        <v>21</v>
      </c>
      <c r="G365">
        <v>10233325</v>
      </c>
      <c r="H365">
        <v>206006055</v>
      </c>
      <c r="I365">
        <v>613410</v>
      </c>
      <c r="J365">
        <v>924434</v>
      </c>
      <c r="K365">
        <v>0</v>
      </c>
      <c r="L365">
        <v>459511</v>
      </c>
      <c r="M365">
        <v>569492</v>
      </c>
      <c r="N365">
        <v>9260404</v>
      </c>
      <c r="O365">
        <v>21637</v>
      </c>
      <c r="P365">
        <v>44161</v>
      </c>
      <c r="Q365">
        <v>0</v>
      </c>
      <c r="R365">
        <v>18279</v>
      </c>
      <c r="S365" t="s">
        <v>2776</v>
      </c>
      <c r="T365" s="5">
        <v>1.1000000000000001E-3</v>
      </c>
      <c r="U365" t="s">
        <v>2777</v>
      </c>
      <c r="V365" s="5">
        <v>6.6E-3</v>
      </c>
      <c r="W365" t="s">
        <v>2778</v>
      </c>
      <c r="X365" s="5">
        <v>8.0000000000000004E-4</v>
      </c>
      <c r="Y365" t="s">
        <v>2777</v>
      </c>
      <c r="Z365" s="5">
        <v>2.2000000000000001E-3</v>
      </c>
      <c r="AA365" t="s">
        <v>2779</v>
      </c>
      <c r="AB365" s="5">
        <v>2.9999999999999997E-4</v>
      </c>
      <c r="AC365" t="s">
        <v>2777</v>
      </c>
      <c r="AD365" t="s">
        <v>2850</v>
      </c>
    </row>
    <row r="366" spans="1:30" hidden="1" x14ac:dyDescent="0.55000000000000004">
      <c r="A366">
        <v>6600833920</v>
      </c>
      <c r="B366">
        <v>16</v>
      </c>
      <c r="C366">
        <v>844808</v>
      </c>
      <c r="D366" t="s">
        <v>2775</v>
      </c>
      <c r="E366">
        <v>0.18</v>
      </c>
      <c r="F366">
        <v>21</v>
      </c>
      <c r="G366">
        <v>10328108</v>
      </c>
      <c r="H366">
        <v>205904552</v>
      </c>
      <c r="I366">
        <v>462116</v>
      </c>
      <c r="J366">
        <v>809975</v>
      </c>
      <c r="K366">
        <v>0</v>
      </c>
      <c r="L366">
        <v>426244</v>
      </c>
      <c r="M366">
        <v>582335</v>
      </c>
      <c r="N366">
        <v>9247239</v>
      </c>
      <c r="O366">
        <v>14760</v>
      </c>
      <c r="P366">
        <v>45997</v>
      </c>
      <c r="Q366">
        <v>0</v>
      </c>
      <c r="R366">
        <v>17942</v>
      </c>
      <c r="S366" t="s">
        <v>2776</v>
      </c>
      <c r="T366" s="5">
        <v>1.9E-3</v>
      </c>
      <c r="U366" t="s">
        <v>2777</v>
      </c>
      <c r="V366" s="5">
        <v>6.1000000000000004E-3</v>
      </c>
      <c r="W366" t="s">
        <v>2778</v>
      </c>
      <c r="X366" s="5">
        <v>1E-4</v>
      </c>
      <c r="Y366" t="s">
        <v>2777</v>
      </c>
      <c r="Z366" s="5">
        <v>1.5E-3</v>
      </c>
      <c r="AA366" t="s">
        <v>2779</v>
      </c>
      <c r="AB366" s="5">
        <v>1.6999999999999999E-3</v>
      </c>
      <c r="AC366" t="s">
        <v>2777</v>
      </c>
      <c r="AD366" t="s">
        <v>2802</v>
      </c>
    </row>
    <row r="367" spans="1:30" hidden="1" x14ac:dyDescent="0.55000000000000004">
      <c r="A367">
        <v>6600949678</v>
      </c>
      <c r="B367">
        <v>12</v>
      </c>
      <c r="C367">
        <v>844807</v>
      </c>
      <c r="D367" t="s">
        <v>2775</v>
      </c>
      <c r="E367">
        <v>0.18</v>
      </c>
      <c r="F367">
        <v>21</v>
      </c>
      <c r="G367">
        <v>7896094</v>
      </c>
      <c r="H367">
        <v>208341689</v>
      </c>
      <c r="I367">
        <v>286724</v>
      </c>
      <c r="J367">
        <v>729902</v>
      </c>
      <c r="K367">
        <v>0</v>
      </c>
      <c r="L367">
        <v>425277</v>
      </c>
      <c r="M367">
        <v>574012</v>
      </c>
      <c r="N367">
        <v>9255561</v>
      </c>
      <c r="O367">
        <v>14996</v>
      </c>
      <c r="P367">
        <v>48422</v>
      </c>
      <c r="Q367">
        <v>0</v>
      </c>
      <c r="R367">
        <v>19145</v>
      </c>
      <c r="S367" t="s">
        <v>2776</v>
      </c>
      <c r="T367" s="5">
        <v>6.9999999999999999E-4</v>
      </c>
      <c r="U367" t="s">
        <v>2777</v>
      </c>
      <c r="V367" s="5">
        <v>6.4000000000000003E-3</v>
      </c>
      <c r="W367" t="s">
        <v>2778</v>
      </c>
      <c r="X367" s="5">
        <v>1.2999999999999999E-3</v>
      </c>
      <c r="Y367" t="s">
        <v>2777</v>
      </c>
      <c r="Z367" s="5">
        <v>1.5E-3</v>
      </c>
      <c r="AA367" t="s">
        <v>2779</v>
      </c>
      <c r="AB367" s="5">
        <v>1.2999999999999999E-3</v>
      </c>
      <c r="AC367" t="s">
        <v>2777</v>
      </c>
      <c r="AD367" t="s">
        <v>2797</v>
      </c>
    </row>
    <row r="368" spans="1:30" hidden="1" x14ac:dyDescent="0.55000000000000004">
      <c r="A368">
        <v>6601064497</v>
      </c>
      <c r="B368">
        <v>9</v>
      </c>
      <c r="C368">
        <v>844807</v>
      </c>
      <c r="D368" t="s">
        <v>2775</v>
      </c>
      <c r="E368">
        <v>0.18</v>
      </c>
      <c r="F368">
        <v>21</v>
      </c>
      <c r="G368">
        <v>10569028</v>
      </c>
      <c r="H368">
        <v>205671392</v>
      </c>
      <c r="I368">
        <v>515239</v>
      </c>
      <c r="J368">
        <v>839160</v>
      </c>
      <c r="K368">
        <v>0</v>
      </c>
      <c r="L368">
        <v>439010</v>
      </c>
      <c r="M368">
        <v>571938</v>
      </c>
      <c r="N368">
        <v>9255866</v>
      </c>
      <c r="O368">
        <v>13800</v>
      </c>
      <c r="P368">
        <v>39315</v>
      </c>
      <c r="Q368">
        <v>0</v>
      </c>
      <c r="R368">
        <v>19085</v>
      </c>
      <c r="S368" t="s">
        <v>2776</v>
      </c>
      <c r="T368" s="5">
        <v>2.9999999999999997E-4</v>
      </c>
      <c r="U368" t="s">
        <v>2777</v>
      </c>
      <c r="V368" s="5">
        <v>5.4000000000000003E-3</v>
      </c>
      <c r="W368" t="s">
        <v>2778</v>
      </c>
      <c r="X368" s="5">
        <v>2.9999999999999997E-4</v>
      </c>
      <c r="Y368" t="s">
        <v>2777</v>
      </c>
      <c r="Z368" s="5">
        <v>1.4E-3</v>
      </c>
      <c r="AA368" t="s">
        <v>2779</v>
      </c>
      <c r="AB368" s="5">
        <v>1.8E-3</v>
      </c>
      <c r="AC368" t="s">
        <v>2777</v>
      </c>
      <c r="AD368" t="s">
        <v>2830</v>
      </c>
    </row>
    <row r="369" spans="1:30" hidden="1" x14ac:dyDescent="0.55000000000000004">
      <c r="A369">
        <v>6601071099</v>
      </c>
      <c r="B369">
        <v>5</v>
      </c>
      <c r="C369">
        <v>844807</v>
      </c>
      <c r="D369" t="s">
        <v>2775</v>
      </c>
      <c r="E369">
        <v>0.18</v>
      </c>
      <c r="F369">
        <v>21</v>
      </c>
      <c r="G369">
        <v>9885197</v>
      </c>
      <c r="H369">
        <v>206359437</v>
      </c>
      <c r="I369">
        <v>465582</v>
      </c>
      <c r="J369">
        <v>857287</v>
      </c>
      <c r="K369">
        <v>0</v>
      </c>
      <c r="L369">
        <v>461132</v>
      </c>
      <c r="M369">
        <v>595686</v>
      </c>
      <c r="N369">
        <v>9233872</v>
      </c>
      <c r="O369">
        <v>16412</v>
      </c>
      <c r="P369">
        <v>45391</v>
      </c>
      <c r="Q369">
        <v>0</v>
      </c>
      <c r="R369">
        <v>22142</v>
      </c>
      <c r="S369" t="s">
        <v>2776</v>
      </c>
      <c r="T369" s="5">
        <v>1E-4</v>
      </c>
      <c r="U369" t="s">
        <v>2777</v>
      </c>
      <c r="V369" s="5">
        <v>6.1999999999999998E-3</v>
      </c>
      <c r="W369" t="s">
        <v>2778</v>
      </c>
      <c r="X369" s="5">
        <v>1E-4</v>
      </c>
      <c r="Y369" t="s">
        <v>2777</v>
      </c>
      <c r="Z369" s="5">
        <v>1.6000000000000001E-3</v>
      </c>
      <c r="AA369" t="s">
        <v>2779</v>
      </c>
      <c r="AB369" s="5">
        <v>1.9E-3</v>
      </c>
      <c r="AC369" t="s">
        <v>2777</v>
      </c>
      <c r="AD369" t="s">
        <v>2802</v>
      </c>
    </row>
    <row r="370" spans="1:30" x14ac:dyDescent="0.55000000000000004">
      <c r="A370">
        <v>6601169725</v>
      </c>
      <c r="B370">
        <v>17</v>
      </c>
      <c r="C370">
        <v>844808</v>
      </c>
      <c r="D370" t="s">
        <v>2775</v>
      </c>
      <c r="E370">
        <v>0.18</v>
      </c>
      <c r="F370">
        <v>21</v>
      </c>
      <c r="G370">
        <v>9994600</v>
      </c>
      <c r="H370">
        <v>206237998</v>
      </c>
      <c r="I370">
        <v>424063</v>
      </c>
      <c r="J370">
        <v>826403</v>
      </c>
      <c r="K370">
        <v>0</v>
      </c>
      <c r="L370">
        <v>443588</v>
      </c>
      <c r="M370">
        <v>559350</v>
      </c>
      <c r="N370">
        <v>9268442</v>
      </c>
      <c r="O370">
        <v>14314</v>
      </c>
      <c r="P370">
        <v>41366</v>
      </c>
      <c r="Q370">
        <v>0</v>
      </c>
      <c r="R370">
        <v>18795</v>
      </c>
      <c r="S370" t="s">
        <v>2776</v>
      </c>
      <c r="T370" s="5">
        <v>1.8E-3</v>
      </c>
      <c r="U370" t="s">
        <v>2777</v>
      </c>
      <c r="V370" s="5">
        <v>5.5999999999999999E-3</v>
      </c>
      <c r="W370" t="s">
        <v>2778</v>
      </c>
      <c r="X370" s="5">
        <v>1.9E-3</v>
      </c>
      <c r="Y370" t="s">
        <v>2777</v>
      </c>
      <c r="Z370" s="5">
        <v>1.4E-3</v>
      </c>
      <c r="AA370" t="s">
        <v>2779</v>
      </c>
      <c r="AB370" s="5">
        <v>1.8E-3</v>
      </c>
      <c r="AC370" t="s">
        <v>2777</v>
      </c>
      <c r="AD370" t="s">
        <v>2817</v>
      </c>
    </row>
    <row r="371" spans="1:30" hidden="1" x14ac:dyDescent="0.55000000000000004">
      <c r="A371">
        <v>6601254906</v>
      </c>
      <c r="B371">
        <v>3</v>
      </c>
      <c r="C371">
        <v>844807</v>
      </c>
      <c r="D371" t="s">
        <v>2775</v>
      </c>
      <c r="E371">
        <v>0.18</v>
      </c>
      <c r="F371">
        <v>21</v>
      </c>
      <c r="G371">
        <v>10827942</v>
      </c>
      <c r="H371">
        <v>205408955</v>
      </c>
      <c r="I371">
        <v>550511</v>
      </c>
      <c r="J371">
        <v>907474</v>
      </c>
      <c r="K371">
        <v>0</v>
      </c>
      <c r="L371">
        <v>459982</v>
      </c>
      <c r="M371">
        <v>557025</v>
      </c>
      <c r="N371">
        <v>9272502</v>
      </c>
      <c r="O371">
        <v>14775</v>
      </c>
      <c r="P371">
        <v>44039</v>
      </c>
      <c r="Q371">
        <v>0</v>
      </c>
      <c r="R371">
        <v>20922</v>
      </c>
      <c r="S371" t="s">
        <v>2776</v>
      </c>
      <c r="T371" s="5">
        <v>6.9999999999999999E-4</v>
      </c>
      <c r="U371" t="s">
        <v>2777</v>
      </c>
      <c r="V371" s="5">
        <v>5.8999999999999999E-3</v>
      </c>
      <c r="W371" t="s">
        <v>2778</v>
      </c>
      <c r="X371" s="5">
        <v>5.0000000000000001E-4</v>
      </c>
      <c r="Y371" t="s">
        <v>2777</v>
      </c>
      <c r="Z371" s="5">
        <v>1.5E-3</v>
      </c>
      <c r="AA371" t="s">
        <v>2779</v>
      </c>
      <c r="AB371" s="5">
        <v>2.0000000000000001E-4</v>
      </c>
      <c r="AC371" t="s">
        <v>2777</v>
      </c>
      <c r="AD371" t="s">
        <v>2850</v>
      </c>
    </row>
    <row r="372" spans="1:30" hidden="1" x14ac:dyDescent="0.55000000000000004">
      <c r="A372">
        <v>6602546106</v>
      </c>
      <c r="B372">
        <v>11</v>
      </c>
      <c r="C372">
        <v>844807</v>
      </c>
      <c r="D372" t="s">
        <v>2775</v>
      </c>
      <c r="E372">
        <v>0.18</v>
      </c>
      <c r="F372">
        <v>21</v>
      </c>
      <c r="G372">
        <v>10205225</v>
      </c>
      <c r="H372">
        <v>206033931</v>
      </c>
      <c r="I372">
        <v>542390</v>
      </c>
      <c r="J372">
        <v>886579</v>
      </c>
      <c r="K372">
        <v>0</v>
      </c>
      <c r="L372">
        <v>437378</v>
      </c>
      <c r="M372">
        <v>587775</v>
      </c>
      <c r="N372">
        <v>9240810</v>
      </c>
      <c r="O372">
        <v>16039</v>
      </c>
      <c r="P372">
        <v>45808</v>
      </c>
      <c r="Q372">
        <v>0</v>
      </c>
      <c r="R372">
        <v>17087</v>
      </c>
      <c r="S372" t="s">
        <v>2776</v>
      </c>
      <c r="T372" s="5">
        <v>5.9999999999999995E-4</v>
      </c>
      <c r="U372" t="s">
        <v>2777</v>
      </c>
      <c r="V372" s="5">
        <v>6.1999999999999998E-3</v>
      </c>
      <c r="W372" t="s">
        <v>2778</v>
      </c>
      <c r="X372" s="5">
        <v>5.0000000000000001E-4</v>
      </c>
      <c r="Y372" t="s">
        <v>2777</v>
      </c>
      <c r="Z372" s="5">
        <v>1.6000000000000001E-3</v>
      </c>
      <c r="AA372" t="s">
        <v>2779</v>
      </c>
      <c r="AB372" s="5">
        <v>1E-4</v>
      </c>
      <c r="AC372" t="s">
        <v>2777</v>
      </c>
      <c r="AD372" t="s">
        <v>2802</v>
      </c>
    </row>
    <row r="373" spans="1:30" hidden="1" x14ac:dyDescent="0.55000000000000004">
      <c r="A373">
        <v>6602758354</v>
      </c>
      <c r="B373">
        <v>7</v>
      </c>
      <c r="C373">
        <v>844807</v>
      </c>
      <c r="D373" t="s">
        <v>2775</v>
      </c>
      <c r="E373">
        <v>0.18</v>
      </c>
      <c r="F373">
        <v>21</v>
      </c>
      <c r="G373">
        <v>10951978</v>
      </c>
      <c r="H373">
        <v>205285905</v>
      </c>
      <c r="I373">
        <v>438889</v>
      </c>
      <c r="J373">
        <v>842465</v>
      </c>
      <c r="K373">
        <v>0</v>
      </c>
      <c r="L373">
        <v>399544</v>
      </c>
      <c r="M373">
        <v>645651</v>
      </c>
      <c r="N373">
        <v>9182162</v>
      </c>
      <c r="O373">
        <v>21991</v>
      </c>
      <c r="P373">
        <v>51969</v>
      </c>
      <c r="Q373">
        <v>0</v>
      </c>
      <c r="R373">
        <v>15114</v>
      </c>
      <c r="S373" t="s">
        <v>2776</v>
      </c>
      <c r="T373" s="5">
        <v>1.9E-3</v>
      </c>
      <c r="U373" t="s">
        <v>2777</v>
      </c>
      <c r="V373" s="5">
        <v>7.4999999999999997E-3</v>
      </c>
      <c r="W373" t="s">
        <v>2778</v>
      </c>
      <c r="X373" s="5">
        <v>0</v>
      </c>
      <c r="Y373" t="s">
        <v>2777</v>
      </c>
      <c r="Z373" s="5">
        <v>2.2000000000000001E-3</v>
      </c>
      <c r="AA373" t="s">
        <v>2779</v>
      </c>
      <c r="AB373" s="5">
        <v>1.9E-3</v>
      </c>
      <c r="AC373" t="s">
        <v>2777</v>
      </c>
      <c r="AD373" t="s">
        <v>2836</v>
      </c>
    </row>
    <row r="374" spans="1:30" hidden="1" x14ac:dyDescent="0.55000000000000004">
      <c r="A374">
        <v>6602912103</v>
      </c>
      <c r="B374">
        <v>10</v>
      </c>
      <c r="C374">
        <v>844807</v>
      </c>
      <c r="D374" t="s">
        <v>2775</v>
      </c>
      <c r="E374">
        <v>0.18</v>
      </c>
      <c r="F374">
        <v>21</v>
      </c>
      <c r="G374">
        <v>10675935</v>
      </c>
      <c r="H374">
        <v>205565625</v>
      </c>
      <c r="I374">
        <v>439872</v>
      </c>
      <c r="J374">
        <v>855867</v>
      </c>
      <c r="K374">
        <v>0</v>
      </c>
      <c r="L374">
        <v>432355</v>
      </c>
      <c r="M374">
        <v>554139</v>
      </c>
      <c r="N374">
        <v>9273678</v>
      </c>
      <c r="O374">
        <v>17122</v>
      </c>
      <c r="P374">
        <v>37592</v>
      </c>
      <c r="Q374">
        <v>0</v>
      </c>
      <c r="R374">
        <v>15640</v>
      </c>
      <c r="S374" t="s">
        <v>2776</v>
      </c>
      <c r="T374" s="5">
        <v>0</v>
      </c>
      <c r="U374" t="s">
        <v>2777</v>
      </c>
      <c r="V374" s="5">
        <v>5.4999999999999997E-3</v>
      </c>
      <c r="W374" t="s">
        <v>2778</v>
      </c>
      <c r="X374" s="5">
        <v>0</v>
      </c>
      <c r="Y374" t="s">
        <v>2777</v>
      </c>
      <c r="Z374" s="5">
        <v>1.6999999999999999E-3</v>
      </c>
      <c r="AA374" t="s">
        <v>2779</v>
      </c>
      <c r="AB374" s="5">
        <v>1.9E-3</v>
      </c>
      <c r="AC374" t="s">
        <v>2777</v>
      </c>
      <c r="AD374" t="s">
        <v>2823</v>
      </c>
    </row>
    <row r="375" spans="1:30" hidden="1" x14ac:dyDescent="0.55000000000000004">
      <c r="A375">
        <v>6603239047</v>
      </c>
      <c r="B375">
        <v>13</v>
      </c>
      <c r="C375">
        <v>844807</v>
      </c>
      <c r="D375" t="s">
        <v>2775</v>
      </c>
      <c r="E375">
        <v>0.18</v>
      </c>
      <c r="F375">
        <v>21</v>
      </c>
      <c r="G375">
        <v>10881690</v>
      </c>
      <c r="H375">
        <v>205364203</v>
      </c>
      <c r="I375">
        <v>677275</v>
      </c>
      <c r="J375">
        <v>933918</v>
      </c>
      <c r="K375">
        <v>0</v>
      </c>
      <c r="L375">
        <v>413126</v>
      </c>
      <c r="M375">
        <v>548713</v>
      </c>
      <c r="N375">
        <v>9281255</v>
      </c>
      <c r="O375">
        <v>14605</v>
      </c>
      <c r="P375">
        <v>40218</v>
      </c>
      <c r="Q375">
        <v>0</v>
      </c>
      <c r="R375">
        <v>13655</v>
      </c>
      <c r="S375" t="s">
        <v>2776</v>
      </c>
      <c r="T375" s="5">
        <v>1.4E-3</v>
      </c>
      <c r="U375" t="s">
        <v>2777</v>
      </c>
      <c r="V375" s="5">
        <v>5.4999999999999997E-3</v>
      </c>
      <c r="W375" t="s">
        <v>2778</v>
      </c>
      <c r="X375" s="5">
        <v>1.1000000000000001E-3</v>
      </c>
      <c r="Y375" t="s">
        <v>2777</v>
      </c>
      <c r="Z375" s="5">
        <v>1.4E-3</v>
      </c>
      <c r="AA375" t="s">
        <v>2779</v>
      </c>
      <c r="AB375" s="5">
        <v>2.9999999999999997E-4</v>
      </c>
      <c r="AC375" t="s">
        <v>2777</v>
      </c>
      <c r="AD375" t="s">
        <v>2830</v>
      </c>
    </row>
    <row r="376" spans="1:30" hidden="1" x14ac:dyDescent="0.55000000000000004">
      <c r="A376">
        <v>6900430214</v>
      </c>
      <c r="B376">
        <v>8</v>
      </c>
      <c r="C376">
        <v>883207</v>
      </c>
      <c r="D376" t="s">
        <v>2775</v>
      </c>
      <c r="E376">
        <v>0.18</v>
      </c>
      <c r="F376">
        <v>22</v>
      </c>
      <c r="G376">
        <v>11077851</v>
      </c>
      <c r="H376">
        <v>214990285</v>
      </c>
      <c r="I376">
        <v>433325</v>
      </c>
      <c r="J376">
        <v>863645</v>
      </c>
      <c r="K376">
        <v>0</v>
      </c>
      <c r="L376">
        <v>451630</v>
      </c>
      <c r="M376">
        <v>552664</v>
      </c>
      <c r="N376">
        <v>9276944</v>
      </c>
      <c r="O376">
        <v>15238</v>
      </c>
      <c r="P376">
        <v>37279</v>
      </c>
      <c r="Q376">
        <v>0</v>
      </c>
      <c r="R376">
        <v>13283</v>
      </c>
      <c r="S376" t="s">
        <v>2776</v>
      </c>
      <c r="T376" s="5">
        <v>0</v>
      </c>
      <c r="U376" t="s">
        <v>2777</v>
      </c>
      <c r="V376" s="5">
        <v>5.3E-3</v>
      </c>
      <c r="W376" t="s">
        <v>2778</v>
      </c>
      <c r="X376" s="5">
        <v>0</v>
      </c>
      <c r="Y376" t="s">
        <v>2777</v>
      </c>
      <c r="Z376" s="5">
        <v>1.5E-3</v>
      </c>
      <c r="AA376" t="s">
        <v>2779</v>
      </c>
      <c r="AB376" s="5">
        <v>0</v>
      </c>
      <c r="AC376" t="s">
        <v>2777</v>
      </c>
      <c r="AD376" t="s">
        <v>2854</v>
      </c>
    </row>
    <row r="377" spans="1:30" hidden="1" x14ac:dyDescent="0.55000000000000004">
      <c r="A377">
        <v>6900593020</v>
      </c>
      <c r="B377">
        <v>2</v>
      </c>
      <c r="C377">
        <v>883207</v>
      </c>
      <c r="D377" t="s">
        <v>2775</v>
      </c>
      <c r="E377">
        <v>0.18</v>
      </c>
      <c r="F377">
        <v>22</v>
      </c>
      <c r="G377">
        <v>10080873</v>
      </c>
      <c r="H377">
        <v>215977737</v>
      </c>
      <c r="I377">
        <v>513244</v>
      </c>
      <c r="J377">
        <v>799668</v>
      </c>
      <c r="K377">
        <v>0</v>
      </c>
      <c r="L377">
        <v>389443</v>
      </c>
      <c r="M377">
        <v>522046</v>
      </c>
      <c r="N377">
        <v>9305855</v>
      </c>
      <c r="O377">
        <v>11652</v>
      </c>
      <c r="P377">
        <v>32020</v>
      </c>
      <c r="Q377">
        <v>0</v>
      </c>
      <c r="R377">
        <v>14210</v>
      </c>
      <c r="S377" t="s">
        <v>2776</v>
      </c>
      <c r="T377" s="5">
        <v>1E-4</v>
      </c>
      <c r="U377" t="s">
        <v>2777</v>
      </c>
      <c r="V377" s="5">
        <v>4.4000000000000003E-3</v>
      </c>
      <c r="W377" t="s">
        <v>2778</v>
      </c>
      <c r="X377" s="5">
        <v>2.9999999999999997E-4</v>
      </c>
      <c r="Y377" t="s">
        <v>2777</v>
      </c>
      <c r="Z377" s="5">
        <v>1.1000000000000001E-3</v>
      </c>
      <c r="AA377" t="s">
        <v>2779</v>
      </c>
      <c r="AB377" s="5">
        <v>1.6000000000000001E-3</v>
      </c>
      <c r="AC377" t="s">
        <v>2777</v>
      </c>
      <c r="AD377" t="s">
        <v>2841</v>
      </c>
    </row>
    <row r="378" spans="1:30" hidden="1" x14ac:dyDescent="0.55000000000000004">
      <c r="A378">
        <v>6900608568</v>
      </c>
      <c r="B378">
        <v>6</v>
      </c>
      <c r="C378">
        <v>883207</v>
      </c>
      <c r="D378" t="s">
        <v>2775</v>
      </c>
      <c r="E378">
        <v>0.18</v>
      </c>
      <c r="F378">
        <v>22</v>
      </c>
      <c r="G378">
        <v>11483578</v>
      </c>
      <c r="H378">
        <v>214581240</v>
      </c>
      <c r="I378">
        <v>450973</v>
      </c>
      <c r="J378">
        <v>876006</v>
      </c>
      <c r="K378">
        <v>0</v>
      </c>
      <c r="L378">
        <v>445330</v>
      </c>
      <c r="M378">
        <v>602340</v>
      </c>
      <c r="N378">
        <v>9227497</v>
      </c>
      <c r="O378">
        <v>19909</v>
      </c>
      <c r="P378">
        <v>41019</v>
      </c>
      <c r="Q378">
        <v>0</v>
      </c>
      <c r="R378">
        <v>13505</v>
      </c>
      <c r="S378" t="s">
        <v>2776</v>
      </c>
      <c r="T378" s="5">
        <v>1E-4</v>
      </c>
      <c r="U378" t="s">
        <v>2777</v>
      </c>
      <c r="V378" s="5">
        <v>6.1000000000000004E-3</v>
      </c>
      <c r="W378" t="s">
        <v>2778</v>
      </c>
      <c r="X378" s="5">
        <v>0</v>
      </c>
      <c r="Y378" t="s">
        <v>2777</v>
      </c>
      <c r="Z378" s="5">
        <v>2E-3</v>
      </c>
      <c r="AA378" t="s">
        <v>2779</v>
      </c>
      <c r="AB378" s="5">
        <v>0</v>
      </c>
      <c r="AC378" t="s">
        <v>2777</v>
      </c>
      <c r="AD378" t="s">
        <v>2847</v>
      </c>
    </row>
    <row r="379" spans="1:30" hidden="1" x14ac:dyDescent="0.55000000000000004">
      <c r="A379">
        <v>6900705063</v>
      </c>
      <c r="B379">
        <v>4</v>
      </c>
      <c r="C379">
        <v>883207</v>
      </c>
      <c r="D379" t="s">
        <v>2775</v>
      </c>
      <c r="E379">
        <v>0.18</v>
      </c>
      <c r="F379">
        <v>22</v>
      </c>
      <c r="G379">
        <v>8531874</v>
      </c>
      <c r="H379">
        <v>217538495</v>
      </c>
      <c r="I379">
        <v>418016</v>
      </c>
      <c r="J379">
        <v>801505</v>
      </c>
      <c r="K379">
        <v>0</v>
      </c>
      <c r="L379">
        <v>397427</v>
      </c>
      <c r="M379">
        <v>576279</v>
      </c>
      <c r="N379">
        <v>9253624</v>
      </c>
      <c r="O379">
        <v>21114</v>
      </c>
      <c r="P379">
        <v>48903</v>
      </c>
      <c r="Q379">
        <v>0</v>
      </c>
      <c r="R379">
        <v>18980</v>
      </c>
      <c r="S379" t="s">
        <v>2776</v>
      </c>
      <c r="T379" s="5">
        <v>1.5E-3</v>
      </c>
      <c r="U379" t="s">
        <v>2777</v>
      </c>
      <c r="V379" s="5">
        <v>7.1000000000000004E-3</v>
      </c>
      <c r="W379" t="s">
        <v>2778</v>
      </c>
      <c r="X379" s="5">
        <v>1.8E-3</v>
      </c>
      <c r="Y379" t="s">
        <v>2777</v>
      </c>
      <c r="Z379" s="5">
        <v>2.0999999999999999E-3</v>
      </c>
      <c r="AA379" t="s">
        <v>2779</v>
      </c>
      <c r="AB379" s="5">
        <v>1.6000000000000001E-3</v>
      </c>
      <c r="AC379" t="s">
        <v>2777</v>
      </c>
      <c r="AD379" t="s">
        <v>2797</v>
      </c>
    </row>
    <row r="380" spans="1:30" hidden="1" x14ac:dyDescent="0.55000000000000004">
      <c r="A380">
        <v>6900739916</v>
      </c>
      <c r="B380">
        <v>1</v>
      </c>
      <c r="C380">
        <v>883207</v>
      </c>
      <c r="D380" t="s">
        <v>2775</v>
      </c>
      <c r="E380">
        <v>0.18</v>
      </c>
      <c r="F380">
        <v>22</v>
      </c>
      <c r="G380">
        <v>11197445</v>
      </c>
      <c r="H380">
        <v>214877828</v>
      </c>
      <c r="I380">
        <v>455723</v>
      </c>
      <c r="J380">
        <v>818822</v>
      </c>
      <c r="K380">
        <v>0</v>
      </c>
      <c r="L380">
        <v>415335</v>
      </c>
      <c r="M380">
        <v>551919</v>
      </c>
      <c r="N380">
        <v>9277745</v>
      </c>
      <c r="O380">
        <v>14442</v>
      </c>
      <c r="P380">
        <v>33943</v>
      </c>
      <c r="Q380">
        <v>0</v>
      </c>
      <c r="R380">
        <v>13879</v>
      </c>
      <c r="S380" t="s">
        <v>2776</v>
      </c>
      <c r="T380" s="5">
        <v>1.8E-3</v>
      </c>
      <c r="U380" t="s">
        <v>2777</v>
      </c>
      <c r="V380" s="5">
        <v>4.8999999999999998E-3</v>
      </c>
      <c r="W380" t="s">
        <v>2778</v>
      </c>
      <c r="X380" s="5">
        <v>1E-4</v>
      </c>
      <c r="Y380" t="s">
        <v>2777</v>
      </c>
      <c r="Z380" s="5">
        <v>1.4E-3</v>
      </c>
      <c r="AA380" t="s">
        <v>2779</v>
      </c>
      <c r="AB380" s="5">
        <v>1.6999999999999999E-3</v>
      </c>
      <c r="AC380" t="s">
        <v>2777</v>
      </c>
      <c r="AD380" t="s">
        <v>2843</v>
      </c>
    </row>
    <row r="381" spans="1:30" hidden="1" x14ac:dyDescent="0.55000000000000004">
      <c r="A381">
        <v>6900808223</v>
      </c>
      <c r="B381">
        <v>14</v>
      </c>
      <c r="C381">
        <v>883207</v>
      </c>
      <c r="D381" t="s">
        <v>2775</v>
      </c>
      <c r="E381">
        <v>0.18</v>
      </c>
      <c r="F381">
        <v>22</v>
      </c>
      <c r="G381">
        <v>11254070</v>
      </c>
      <c r="H381">
        <v>214820526</v>
      </c>
      <c r="I381">
        <v>545431</v>
      </c>
      <c r="J381">
        <v>883276</v>
      </c>
      <c r="K381">
        <v>0</v>
      </c>
      <c r="L381">
        <v>428110</v>
      </c>
      <c r="M381">
        <v>578044</v>
      </c>
      <c r="N381">
        <v>9251853</v>
      </c>
      <c r="O381">
        <v>12548</v>
      </c>
      <c r="P381">
        <v>37172</v>
      </c>
      <c r="Q381">
        <v>0</v>
      </c>
      <c r="R381">
        <v>14325</v>
      </c>
      <c r="S381" t="s">
        <v>2776</v>
      </c>
      <c r="T381" s="5">
        <v>5.9999999999999995E-4</v>
      </c>
      <c r="U381" t="s">
        <v>2777</v>
      </c>
      <c r="V381" s="5">
        <v>5.0000000000000001E-3</v>
      </c>
      <c r="W381" t="s">
        <v>2778</v>
      </c>
      <c r="X381" s="5">
        <v>5.0000000000000001E-4</v>
      </c>
      <c r="Y381" t="s">
        <v>2777</v>
      </c>
      <c r="Z381" s="5">
        <v>1.1999999999999999E-3</v>
      </c>
      <c r="AA381" t="s">
        <v>2779</v>
      </c>
      <c r="AB381" s="5">
        <v>1E-4</v>
      </c>
      <c r="AC381" t="s">
        <v>2777</v>
      </c>
      <c r="AD381" t="s">
        <v>2854</v>
      </c>
    </row>
    <row r="382" spans="1:30" hidden="1" x14ac:dyDescent="0.55000000000000004">
      <c r="A382">
        <v>6900819472</v>
      </c>
      <c r="B382">
        <v>15</v>
      </c>
      <c r="C382">
        <v>883207</v>
      </c>
      <c r="D382" t="s">
        <v>2775</v>
      </c>
      <c r="E382">
        <v>0.18</v>
      </c>
      <c r="F382">
        <v>22</v>
      </c>
      <c r="G382">
        <v>10793859</v>
      </c>
      <c r="H382">
        <v>215275380</v>
      </c>
      <c r="I382">
        <v>629138</v>
      </c>
      <c r="J382">
        <v>973407</v>
      </c>
      <c r="K382">
        <v>0</v>
      </c>
      <c r="L382">
        <v>482905</v>
      </c>
      <c r="M382">
        <v>560531</v>
      </c>
      <c r="N382">
        <v>9269325</v>
      </c>
      <c r="O382">
        <v>15728</v>
      </c>
      <c r="P382">
        <v>48973</v>
      </c>
      <c r="Q382">
        <v>0</v>
      </c>
      <c r="R382">
        <v>23394</v>
      </c>
      <c r="S382" t="s">
        <v>2776</v>
      </c>
      <c r="T382" s="5">
        <v>1.2999999999999999E-3</v>
      </c>
      <c r="U382" t="s">
        <v>2777</v>
      </c>
      <c r="V382" s="5">
        <v>6.4999999999999997E-3</v>
      </c>
      <c r="W382" t="s">
        <v>2778</v>
      </c>
      <c r="X382" s="5">
        <v>8.0000000000000004E-4</v>
      </c>
      <c r="Y382" t="s">
        <v>2777</v>
      </c>
      <c r="Z382" s="5">
        <v>1.6000000000000001E-3</v>
      </c>
      <c r="AA382" t="s">
        <v>2779</v>
      </c>
      <c r="AB382" s="5">
        <v>5.0000000000000001E-4</v>
      </c>
      <c r="AC382" t="s">
        <v>2777</v>
      </c>
      <c r="AD382" t="s">
        <v>2797</v>
      </c>
    </row>
    <row r="383" spans="1:30" hidden="1" x14ac:dyDescent="0.55000000000000004">
      <c r="A383">
        <v>6900834931</v>
      </c>
      <c r="B383">
        <v>16</v>
      </c>
      <c r="C383">
        <v>883208</v>
      </c>
      <c r="D383" t="s">
        <v>2775</v>
      </c>
      <c r="E383">
        <v>0.18</v>
      </c>
      <c r="F383">
        <v>22</v>
      </c>
      <c r="G383">
        <v>10882072</v>
      </c>
      <c r="H383">
        <v>215180379</v>
      </c>
      <c r="I383">
        <v>473825</v>
      </c>
      <c r="J383">
        <v>853194</v>
      </c>
      <c r="K383">
        <v>0</v>
      </c>
      <c r="L383">
        <v>446886</v>
      </c>
      <c r="M383">
        <v>553961</v>
      </c>
      <c r="N383">
        <v>9275827</v>
      </c>
      <c r="O383">
        <v>11709</v>
      </c>
      <c r="P383">
        <v>43219</v>
      </c>
      <c r="Q383">
        <v>0</v>
      </c>
      <c r="R383">
        <v>20642</v>
      </c>
      <c r="S383" t="s">
        <v>2776</v>
      </c>
      <c r="T383" s="5">
        <v>1E-4</v>
      </c>
      <c r="U383" t="s">
        <v>2777</v>
      </c>
      <c r="V383" s="5">
        <v>5.4999999999999997E-3</v>
      </c>
      <c r="W383" t="s">
        <v>2778</v>
      </c>
      <c r="X383" s="5">
        <v>1E-4</v>
      </c>
      <c r="Y383" t="s">
        <v>2777</v>
      </c>
      <c r="Z383" s="5">
        <v>1.1000000000000001E-3</v>
      </c>
      <c r="AA383" t="s">
        <v>2779</v>
      </c>
      <c r="AB383" s="5">
        <v>1.8E-3</v>
      </c>
      <c r="AC383" t="s">
        <v>2777</v>
      </c>
      <c r="AD383" t="s">
        <v>2800</v>
      </c>
    </row>
    <row r="384" spans="1:30" hidden="1" x14ac:dyDescent="0.55000000000000004">
      <c r="A384">
        <v>6900951375</v>
      </c>
      <c r="B384">
        <v>12</v>
      </c>
      <c r="C384">
        <v>883207</v>
      </c>
      <c r="D384" t="s">
        <v>2775</v>
      </c>
      <c r="E384">
        <v>0.18</v>
      </c>
      <c r="F384">
        <v>22</v>
      </c>
      <c r="G384">
        <v>8472516</v>
      </c>
      <c r="H384">
        <v>217594971</v>
      </c>
      <c r="I384">
        <v>304145</v>
      </c>
      <c r="J384">
        <v>777121</v>
      </c>
      <c r="K384">
        <v>0</v>
      </c>
      <c r="L384">
        <v>447332</v>
      </c>
      <c r="M384">
        <v>576420</v>
      </c>
      <c r="N384">
        <v>9253282</v>
      </c>
      <c r="O384">
        <v>17421</v>
      </c>
      <c r="P384">
        <v>47219</v>
      </c>
      <c r="Q384">
        <v>0</v>
      </c>
      <c r="R384">
        <v>22055</v>
      </c>
      <c r="S384" t="s">
        <v>2776</v>
      </c>
      <c r="T384" s="5">
        <v>8.9999999999999998E-4</v>
      </c>
      <c r="U384" t="s">
        <v>2777</v>
      </c>
      <c r="V384" s="5">
        <v>6.4999999999999997E-3</v>
      </c>
      <c r="W384" t="s">
        <v>2778</v>
      </c>
      <c r="X384" s="5">
        <v>1.2999999999999999E-3</v>
      </c>
      <c r="Y384" t="s">
        <v>2777</v>
      </c>
      <c r="Z384" s="5">
        <v>1.6999999999999999E-3</v>
      </c>
      <c r="AA384" t="s">
        <v>2779</v>
      </c>
      <c r="AB384" s="5">
        <v>1.5E-3</v>
      </c>
      <c r="AC384" t="s">
        <v>2777</v>
      </c>
      <c r="AD384" t="s">
        <v>2845</v>
      </c>
    </row>
    <row r="385" spans="1:30" hidden="1" x14ac:dyDescent="0.55000000000000004">
      <c r="A385">
        <v>6901066251</v>
      </c>
      <c r="B385">
        <v>9</v>
      </c>
      <c r="C385">
        <v>883207</v>
      </c>
      <c r="D385" t="s">
        <v>2775</v>
      </c>
      <c r="E385">
        <v>0.18</v>
      </c>
      <c r="F385">
        <v>22</v>
      </c>
      <c r="G385">
        <v>11130132</v>
      </c>
      <c r="H385">
        <v>214938278</v>
      </c>
      <c r="I385">
        <v>530408</v>
      </c>
      <c r="J385">
        <v>879705</v>
      </c>
      <c r="K385">
        <v>0</v>
      </c>
      <c r="L385">
        <v>460546</v>
      </c>
      <c r="M385">
        <v>561101</v>
      </c>
      <c r="N385">
        <v>9266886</v>
      </c>
      <c r="O385">
        <v>15169</v>
      </c>
      <c r="P385">
        <v>40545</v>
      </c>
      <c r="Q385">
        <v>0</v>
      </c>
      <c r="R385">
        <v>21536</v>
      </c>
      <c r="S385" t="s">
        <v>2776</v>
      </c>
      <c r="T385" s="5">
        <v>5.0000000000000001E-4</v>
      </c>
      <c r="U385" t="s">
        <v>2777</v>
      </c>
      <c r="V385" s="5">
        <v>5.5999999999999999E-3</v>
      </c>
      <c r="W385" t="s">
        <v>2778</v>
      </c>
      <c r="X385" s="5">
        <v>4.0000000000000002E-4</v>
      </c>
      <c r="Y385" t="s">
        <v>2777</v>
      </c>
      <c r="Z385" s="5">
        <v>1.5E-3</v>
      </c>
      <c r="AA385" t="s">
        <v>2779</v>
      </c>
      <c r="AB385" s="5">
        <v>0</v>
      </c>
      <c r="AC385" t="s">
        <v>2777</v>
      </c>
      <c r="AD385" t="s">
        <v>2847</v>
      </c>
    </row>
    <row r="386" spans="1:30" hidden="1" x14ac:dyDescent="0.55000000000000004">
      <c r="A386">
        <v>6901073260</v>
      </c>
      <c r="B386">
        <v>5</v>
      </c>
      <c r="C386">
        <v>883207</v>
      </c>
      <c r="D386" t="s">
        <v>2775</v>
      </c>
      <c r="E386">
        <v>0.18</v>
      </c>
      <c r="F386">
        <v>22</v>
      </c>
      <c r="G386">
        <v>10503803</v>
      </c>
      <c r="H386">
        <v>215568655</v>
      </c>
      <c r="I386">
        <v>483913</v>
      </c>
      <c r="J386">
        <v>910600</v>
      </c>
      <c r="K386">
        <v>0</v>
      </c>
      <c r="L386">
        <v>484090</v>
      </c>
      <c r="M386">
        <v>618603</v>
      </c>
      <c r="N386">
        <v>9209218</v>
      </c>
      <c r="O386">
        <v>18331</v>
      </c>
      <c r="P386">
        <v>53313</v>
      </c>
      <c r="Q386">
        <v>0</v>
      </c>
      <c r="R386">
        <v>22958</v>
      </c>
      <c r="S386" t="s">
        <v>2776</v>
      </c>
      <c r="T386" s="5">
        <v>4.0000000000000002E-4</v>
      </c>
      <c r="U386" t="s">
        <v>2777</v>
      </c>
      <c r="V386" s="5">
        <v>7.1999999999999998E-3</v>
      </c>
      <c r="W386" t="s">
        <v>2778</v>
      </c>
      <c r="X386" s="5">
        <v>2.0000000000000001E-4</v>
      </c>
      <c r="Y386" t="s">
        <v>2777</v>
      </c>
      <c r="Z386" s="5">
        <v>1.8E-3</v>
      </c>
      <c r="AA386" t="s">
        <v>2779</v>
      </c>
      <c r="AB386" s="5">
        <v>2.0000000000000001E-4</v>
      </c>
      <c r="AC386" t="s">
        <v>2777</v>
      </c>
      <c r="AD386" t="s">
        <v>2805</v>
      </c>
    </row>
    <row r="387" spans="1:30" x14ac:dyDescent="0.55000000000000004">
      <c r="A387">
        <v>6901171007</v>
      </c>
      <c r="B387">
        <v>17</v>
      </c>
      <c r="C387">
        <v>883208</v>
      </c>
      <c r="D387" t="s">
        <v>2775</v>
      </c>
      <c r="E387">
        <v>0.18</v>
      </c>
      <c r="F387">
        <v>22</v>
      </c>
      <c r="G387">
        <v>10558844</v>
      </c>
      <c r="H387">
        <v>215503492</v>
      </c>
      <c r="I387">
        <v>439887</v>
      </c>
      <c r="J387">
        <v>864507</v>
      </c>
      <c r="K387">
        <v>0</v>
      </c>
      <c r="L387">
        <v>458675</v>
      </c>
      <c r="M387">
        <v>564241</v>
      </c>
      <c r="N387">
        <v>9265494</v>
      </c>
      <c r="O387">
        <v>15824</v>
      </c>
      <c r="P387">
        <v>38104</v>
      </c>
      <c r="Q387">
        <v>0</v>
      </c>
      <c r="R387">
        <v>15087</v>
      </c>
      <c r="S387" t="s">
        <v>2776</v>
      </c>
      <c r="T387" s="5">
        <v>0</v>
      </c>
      <c r="U387" t="s">
        <v>2777</v>
      </c>
      <c r="V387" s="5">
        <v>5.4000000000000003E-3</v>
      </c>
      <c r="W387" t="s">
        <v>2778</v>
      </c>
      <c r="X387" s="5">
        <v>0</v>
      </c>
      <c r="Y387" t="s">
        <v>2777</v>
      </c>
      <c r="Z387" s="5">
        <v>1.6000000000000001E-3</v>
      </c>
      <c r="AA387" t="s">
        <v>2779</v>
      </c>
      <c r="AB387" s="5">
        <v>0</v>
      </c>
      <c r="AC387" t="s">
        <v>2777</v>
      </c>
      <c r="AD387" t="s">
        <v>2823</v>
      </c>
    </row>
    <row r="388" spans="1:30" hidden="1" x14ac:dyDescent="0.55000000000000004">
      <c r="A388">
        <v>6901256795</v>
      </c>
      <c r="B388">
        <v>3</v>
      </c>
      <c r="C388">
        <v>883207</v>
      </c>
      <c r="D388" t="s">
        <v>2775</v>
      </c>
      <c r="E388">
        <v>0.18</v>
      </c>
      <c r="F388">
        <v>22</v>
      </c>
      <c r="G388">
        <v>11358644</v>
      </c>
      <c r="H388">
        <v>214706056</v>
      </c>
      <c r="I388">
        <v>561528</v>
      </c>
      <c r="J388">
        <v>940910</v>
      </c>
      <c r="K388">
        <v>0</v>
      </c>
      <c r="L388">
        <v>474900</v>
      </c>
      <c r="M388">
        <v>530699</v>
      </c>
      <c r="N388">
        <v>9297101</v>
      </c>
      <c r="O388">
        <v>11017</v>
      </c>
      <c r="P388">
        <v>33436</v>
      </c>
      <c r="Q388">
        <v>0</v>
      </c>
      <c r="R388">
        <v>14918</v>
      </c>
      <c r="S388" t="s">
        <v>2776</v>
      </c>
      <c r="T388" s="5">
        <v>8.9999999999999998E-4</v>
      </c>
      <c r="U388" t="s">
        <v>2777</v>
      </c>
      <c r="V388" s="5">
        <v>4.4999999999999997E-3</v>
      </c>
      <c r="W388" t="s">
        <v>2778</v>
      </c>
      <c r="X388" s="5">
        <v>5.0000000000000001E-4</v>
      </c>
      <c r="Y388" t="s">
        <v>2777</v>
      </c>
      <c r="Z388" s="5">
        <v>1.1000000000000001E-3</v>
      </c>
      <c r="AA388" t="s">
        <v>2779</v>
      </c>
      <c r="AB388" s="5">
        <v>2.9999999999999997E-4</v>
      </c>
      <c r="AC388" t="s">
        <v>2777</v>
      </c>
      <c r="AD388" t="s">
        <v>2843</v>
      </c>
    </row>
    <row r="389" spans="1:30" hidden="1" x14ac:dyDescent="0.55000000000000004">
      <c r="A389">
        <v>6902547883</v>
      </c>
      <c r="B389">
        <v>11</v>
      </c>
      <c r="C389">
        <v>883207</v>
      </c>
      <c r="D389" t="s">
        <v>2775</v>
      </c>
      <c r="E389">
        <v>0.18</v>
      </c>
      <c r="F389">
        <v>22</v>
      </c>
      <c r="G389">
        <v>10760621</v>
      </c>
      <c r="H389">
        <v>215308015</v>
      </c>
      <c r="I389">
        <v>558462</v>
      </c>
      <c r="J389">
        <v>924296</v>
      </c>
      <c r="K389">
        <v>0</v>
      </c>
      <c r="L389">
        <v>452829</v>
      </c>
      <c r="M389">
        <v>555393</v>
      </c>
      <c r="N389">
        <v>9274084</v>
      </c>
      <c r="O389">
        <v>16072</v>
      </c>
      <c r="P389">
        <v>37717</v>
      </c>
      <c r="Q389">
        <v>0</v>
      </c>
      <c r="R389">
        <v>15451</v>
      </c>
      <c r="S389" t="s">
        <v>2776</v>
      </c>
      <c r="T389" s="5">
        <v>8.0000000000000004E-4</v>
      </c>
      <c r="U389" t="s">
        <v>2777</v>
      </c>
      <c r="V389" s="5">
        <v>5.4000000000000003E-3</v>
      </c>
      <c r="W389" t="s">
        <v>2778</v>
      </c>
      <c r="X389" s="5">
        <v>5.0000000000000001E-4</v>
      </c>
      <c r="Y389" t="s">
        <v>2777</v>
      </c>
      <c r="Z389" s="5">
        <v>1.6000000000000001E-3</v>
      </c>
      <c r="AA389" t="s">
        <v>2779</v>
      </c>
      <c r="AB389" s="5">
        <v>2.0000000000000001E-4</v>
      </c>
      <c r="AC389" t="s">
        <v>2777</v>
      </c>
      <c r="AD389" t="s">
        <v>2823</v>
      </c>
    </row>
    <row r="390" spans="1:30" hidden="1" x14ac:dyDescent="0.55000000000000004">
      <c r="A390">
        <v>6902759785</v>
      </c>
      <c r="B390">
        <v>7</v>
      </c>
      <c r="C390">
        <v>883207</v>
      </c>
      <c r="D390" t="s">
        <v>2775</v>
      </c>
      <c r="E390">
        <v>0.18</v>
      </c>
      <c r="F390">
        <v>22</v>
      </c>
      <c r="G390">
        <v>11522903</v>
      </c>
      <c r="H390">
        <v>214544901</v>
      </c>
      <c r="I390">
        <v>453115</v>
      </c>
      <c r="J390">
        <v>878069</v>
      </c>
      <c r="K390">
        <v>0</v>
      </c>
      <c r="L390">
        <v>411817</v>
      </c>
      <c r="M390">
        <v>570922</v>
      </c>
      <c r="N390">
        <v>9258996</v>
      </c>
      <c r="O390">
        <v>14226</v>
      </c>
      <c r="P390">
        <v>35604</v>
      </c>
      <c r="Q390">
        <v>0</v>
      </c>
      <c r="R390">
        <v>12273</v>
      </c>
      <c r="S390" t="s">
        <v>2776</v>
      </c>
      <c r="T390" s="5">
        <v>1E-4</v>
      </c>
      <c r="U390" t="s">
        <v>2777</v>
      </c>
      <c r="V390" s="5">
        <v>5.0000000000000001E-3</v>
      </c>
      <c r="W390" t="s">
        <v>2778</v>
      </c>
      <c r="X390" s="5">
        <v>1E-4</v>
      </c>
      <c r="Y390" t="s">
        <v>2777</v>
      </c>
      <c r="Z390" s="5">
        <v>1.4E-3</v>
      </c>
      <c r="AA390" t="s">
        <v>2779</v>
      </c>
      <c r="AB390" s="5">
        <v>0</v>
      </c>
      <c r="AC390" t="s">
        <v>2777</v>
      </c>
      <c r="AD390" t="s">
        <v>2825</v>
      </c>
    </row>
    <row r="391" spans="1:30" hidden="1" x14ac:dyDescent="0.55000000000000004">
      <c r="A391">
        <v>6902913883</v>
      </c>
      <c r="B391">
        <v>10</v>
      </c>
      <c r="C391">
        <v>883207</v>
      </c>
      <c r="D391" t="s">
        <v>2775</v>
      </c>
      <c r="E391">
        <v>0.18</v>
      </c>
      <c r="F391">
        <v>22</v>
      </c>
      <c r="G391">
        <v>11225367</v>
      </c>
      <c r="H391">
        <v>214843913</v>
      </c>
      <c r="I391">
        <v>453991</v>
      </c>
      <c r="J391">
        <v>892987</v>
      </c>
      <c r="K391">
        <v>0</v>
      </c>
      <c r="L391">
        <v>445218</v>
      </c>
      <c r="M391">
        <v>549429</v>
      </c>
      <c r="N391">
        <v>9278288</v>
      </c>
      <c r="O391">
        <v>14119</v>
      </c>
      <c r="P391">
        <v>37120</v>
      </c>
      <c r="Q391">
        <v>0</v>
      </c>
      <c r="R391">
        <v>12863</v>
      </c>
      <c r="S391" t="s">
        <v>2776</v>
      </c>
      <c r="T391" s="5">
        <v>2.0000000000000001E-4</v>
      </c>
      <c r="U391" t="s">
        <v>2777</v>
      </c>
      <c r="V391" s="5">
        <v>5.1999999999999998E-3</v>
      </c>
      <c r="W391" t="s">
        <v>2778</v>
      </c>
      <c r="X391" s="5">
        <v>1E-4</v>
      </c>
      <c r="Y391" t="s">
        <v>2777</v>
      </c>
      <c r="Z391" s="5">
        <v>1.4E-3</v>
      </c>
      <c r="AA391" t="s">
        <v>2779</v>
      </c>
      <c r="AB391" s="5">
        <v>1E-4</v>
      </c>
      <c r="AC391" t="s">
        <v>2777</v>
      </c>
      <c r="AD391" t="s">
        <v>2854</v>
      </c>
    </row>
    <row r="392" spans="1:30" hidden="1" x14ac:dyDescent="0.55000000000000004">
      <c r="A392">
        <v>6903240851</v>
      </c>
      <c r="B392">
        <v>13</v>
      </c>
      <c r="C392">
        <v>883207</v>
      </c>
      <c r="D392" t="s">
        <v>2775</v>
      </c>
      <c r="E392">
        <v>0.18</v>
      </c>
      <c r="F392">
        <v>22</v>
      </c>
      <c r="G392">
        <v>11399950</v>
      </c>
      <c r="H392">
        <v>214675914</v>
      </c>
      <c r="I392">
        <v>691967</v>
      </c>
      <c r="J392">
        <v>965764</v>
      </c>
      <c r="K392">
        <v>0</v>
      </c>
      <c r="L392">
        <v>427324</v>
      </c>
      <c r="M392">
        <v>518257</v>
      </c>
      <c r="N392">
        <v>9311711</v>
      </c>
      <c r="O392">
        <v>14692</v>
      </c>
      <c r="P392">
        <v>31846</v>
      </c>
      <c r="Q392">
        <v>0</v>
      </c>
      <c r="R392">
        <v>14198</v>
      </c>
      <c r="S392" t="s">
        <v>2776</v>
      </c>
      <c r="T392" s="5">
        <v>1.6000000000000001E-3</v>
      </c>
      <c r="U392" t="s">
        <v>2777</v>
      </c>
      <c r="V392" s="5">
        <v>4.7000000000000002E-3</v>
      </c>
      <c r="W392" t="s">
        <v>2778</v>
      </c>
      <c r="X392" s="5">
        <v>1.1000000000000001E-3</v>
      </c>
      <c r="Y392" t="s">
        <v>2777</v>
      </c>
      <c r="Z392" s="5">
        <v>1.4E-3</v>
      </c>
      <c r="AA392" t="s">
        <v>2779</v>
      </c>
      <c r="AB392" s="5">
        <v>4.0000000000000002E-4</v>
      </c>
      <c r="AC392" t="s">
        <v>2777</v>
      </c>
      <c r="AD392" t="s">
        <v>2841</v>
      </c>
    </row>
  </sheetData>
  <autoFilter ref="A1:AD392" xr:uid="{178E7DC7-DC73-4CF3-9491-ED60D51461D9}">
    <filterColumn colId="1">
      <filters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3CF0-EDAE-48DF-8EBB-8EA400F8C441}">
  <dimension ref="A1:V478"/>
  <sheetViews>
    <sheetView tabSelected="1" topLeftCell="A454" workbookViewId="0">
      <selection activeCell="E478" sqref="E47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6"/>
      <c r="C1" s="8" t="s">
        <v>2873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7" customFormat="1" x14ac:dyDescent="0.55000000000000004">
      <c r="A2" s="6"/>
      <c r="C2" s="7" t="s">
        <v>2874</v>
      </c>
      <c r="D2" s="7" t="s">
        <v>2875</v>
      </c>
      <c r="E2" s="7" t="s">
        <v>2876</v>
      </c>
      <c r="F2" s="7" t="s">
        <v>2877</v>
      </c>
      <c r="H2" s="9" t="s">
        <v>2878</v>
      </c>
      <c r="I2" s="9"/>
      <c r="J2" s="9"/>
      <c r="K2" s="9"/>
      <c r="L2" s="10"/>
      <c r="N2" s="11" t="s">
        <v>2879</v>
      </c>
      <c r="O2" s="12"/>
      <c r="P2" s="12"/>
      <c r="R2" s="15" t="s">
        <v>2880</v>
      </c>
      <c r="S2" s="16"/>
      <c r="T2" s="16"/>
      <c r="U2" s="16"/>
      <c r="V2" s="17"/>
    </row>
    <row r="3" spans="1:22" ht="15.75" customHeight="1" x14ac:dyDescent="0.55000000000000004">
      <c r="A3" s="18" t="s">
        <v>2881</v>
      </c>
      <c r="B3">
        <v>5</v>
      </c>
      <c r="C3" s="19">
        <v>190590</v>
      </c>
      <c r="D3" s="19">
        <v>9639631</v>
      </c>
      <c r="E3" s="19">
        <v>25231</v>
      </c>
      <c r="F3" s="19">
        <v>96980</v>
      </c>
      <c r="G3" t="s">
        <v>2882</v>
      </c>
      <c r="H3" s="20" t="s">
        <v>2867</v>
      </c>
      <c r="I3" s="20" t="s">
        <v>2868</v>
      </c>
      <c r="J3" s="20" t="s">
        <v>2883</v>
      </c>
      <c r="K3" s="20" t="s">
        <v>2884</v>
      </c>
      <c r="L3" s="20" t="s">
        <v>2885</v>
      </c>
      <c r="M3" s="20" t="s">
        <v>2882</v>
      </c>
      <c r="N3" s="21" t="s">
        <v>2883</v>
      </c>
      <c r="O3" s="21" t="s">
        <v>2884</v>
      </c>
      <c r="P3" s="22" t="s">
        <v>2885</v>
      </c>
      <c r="Q3" s="20"/>
      <c r="R3" s="20" t="s">
        <v>2867</v>
      </c>
      <c r="S3" s="20" t="s">
        <v>2868</v>
      </c>
      <c r="T3" s="20" t="s">
        <v>2883</v>
      </c>
      <c r="U3" s="20" t="s">
        <v>2884</v>
      </c>
      <c r="V3" s="20" t="s">
        <v>2885</v>
      </c>
    </row>
    <row r="4" spans="1:22" x14ac:dyDescent="0.55000000000000004">
      <c r="A4" s="18"/>
      <c r="B4">
        <v>10</v>
      </c>
      <c r="C4" s="19">
        <v>626944</v>
      </c>
      <c r="D4" s="19">
        <v>19032715</v>
      </c>
      <c r="E4" s="19">
        <v>52052</v>
      </c>
      <c r="F4" s="19">
        <v>142783</v>
      </c>
      <c r="G4">
        <v>10</v>
      </c>
      <c r="H4" s="23">
        <f>(C4-C3)*0.33*3/32768/300</f>
        <v>4.3944342041015626E-2</v>
      </c>
      <c r="I4" s="23">
        <f>(D4-D3)*0.0011*3/327680/30</f>
        <v>3.1531959228515627E-3</v>
      </c>
      <c r="J4" s="23">
        <f>(E4-E3)*17.4*3/327680/30</f>
        <v>0.14242108154296876</v>
      </c>
      <c r="K4" s="23">
        <f>(F4-F3)*18.8*3/327680/30</f>
        <v>0.2627857666015625</v>
      </c>
      <c r="L4" s="23">
        <f>SUM(H4:K4)</f>
        <v>0.45230438610839846</v>
      </c>
      <c r="M4">
        <v>10</v>
      </c>
      <c r="N4" s="24">
        <f>(E4-E3)/(C4-C3+D4-D3)</f>
        <v>2.7286402335515011E-3</v>
      </c>
      <c r="O4" s="24">
        <f>(F4-F3)/(C4-C3+D4-D3)</f>
        <v>4.6597781073546623E-3</v>
      </c>
      <c r="P4" s="25">
        <f t="shared" ref="P4:P8" si="0">SUM(N4:O4)</f>
        <v>7.3884183409061634E-3</v>
      </c>
      <c r="Q4">
        <v>10</v>
      </c>
      <c r="R4" s="23">
        <f>(C4-C$3)*0.33*3/32768</f>
        <v>13.183302612304688</v>
      </c>
      <c r="S4" s="23">
        <f>(D4-D$3)*0.0011*3/32768</f>
        <v>0.94595877685546881</v>
      </c>
      <c r="T4" s="23">
        <f>(E4-E$3)*17.4*3/32768</f>
        <v>42.726324462890624</v>
      </c>
      <c r="U4" s="23">
        <f>(E4-E$3)*18.8*3/32768</f>
        <v>46.164074707031254</v>
      </c>
      <c r="V4" s="23">
        <f t="shared" ref="V4:V8" si="1">SUM(R4:U4)</f>
        <v>103.01966055908204</v>
      </c>
    </row>
    <row r="5" spans="1:22" x14ac:dyDescent="0.55000000000000004">
      <c r="A5" s="18"/>
      <c r="B5">
        <v>15</v>
      </c>
      <c r="C5" s="19">
        <v>990599</v>
      </c>
      <c r="D5" s="19">
        <v>28498247</v>
      </c>
      <c r="E5" s="19">
        <v>53943</v>
      </c>
      <c r="F5" s="19">
        <v>155068</v>
      </c>
      <c r="G5">
        <v>15</v>
      </c>
      <c r="H5" s="23">
        <f t="shared" ref="H5:H25" si="2">(C5-C4)*0.33*3/32768/300</f>
        <v>3.6622970581054688E-2</v>
      </c>
      <c r="I5" s="23">
        <f t="shared" ref="I5:I24" si="3">(D5-D4)*0.0011*3/327680/30</f>
        <v>3.1775162353515629E-3</v>
      </c>
      <c r="J5" s="23">
        <f t="shared" ref="J5:J24" si="4">(E5-E4)*17.4*3/327680/30</f>
        <v>1.0041320800781248E-2</v>
      </c>
      <c r="K5" s="23">
        <f t="shared" ref="K5:K24" si="5">(F5-F4)*18.8*3/327680/30</f>
        <v>7.0482788085937498E-2</v>
      </c>
      <c r="L5" s="23">
        <f t="shared" ref="L5:L25" si="6">SUM(H5:K5)</f>
        <v>0.120324595703125</v>
      </c>
      <c r="M5">
        <v>15</v>
      </c>
      <c r="N5" s="24">
        <f t="shared" ref="N5:N25" si="7">(E5-E4)/(C5-C4+D5-D4)</f>
        <v>1.923862065092464E-4</v>
      </c>
      <c r="O5" s="24">
        <f t="shared" ref="O5:O25" si="8">(F5-F4)/(C5-C4+D5-D4)</f>
        <v>1.2498490465182928E-3</v>
      </c>
      <c r="P5" s="25">
        <f t="shared" si="0"/>
        <v>1.4422352530275393E-3</v>
      </c>
      <c r="Q5">
        <v>15</v>
      </c>
      <c r="R5" s="23">
        <f t="shared" ref="R5:R25" si="9">(C5-C$3)*0.33*3/32768</f>
        <v>24.170193786621098</v>
      </c>
      <c r="S5" s="23">
        <f t="shared" ref="S5:S25" si="10">(D5-D$3)*0.0011*3/32768</f>
        <v>1.8992136474609378</v>
      </c>
      <c r="T5" s="23">
        <f t="shared" ref="T5:T25" si="11">(E5-E$3)*17.4*3/32768</f>
        <v>45.738720703124997</v>
      </c>
      <c r="U5" s="23">
        <f t="shared" ref="U5:U25" si="12">(E5-E$3)*18.8*3/32768</f>
        <v>49.418847656249994</v>
      </c>
      <c r="V5" s="23">
        <f t="shared" si="1"/>
        <v>121.22697579345703</v>
      </c>
    </row>
    <row r="6" spans="1:22" x14ac:dyDescent="0.55000000000000004">
      <c r="A6" s="18"/>
      <c r="B6">
        <v>20</v>
      </c>
      <c r="C6" s="19">
        <v>1393062</v>
      </c>
      <c r="D6" s="19">
        <v>37923527</v>
      </c>
      <c r="E6" s="19">
        <v>94896</v>
      </c>
      <c r="F6" s="19">
        <v>184643</v>
      </c>
      <c r="G6">
        <v>20</v>
      </c>
      <c r="H6" s="23">
        <f t="shared" si="2"/>
        <v>4.0531246948242186E-2</v>
      </c>
      <c r="I6" s="23">
        <f t="shared" si="3"/>
        <v>3.1640039062500003E-3</v>
      </c>
      <c r="J6" s="23">
        <f t="shared" si="4"/>
        <v>0.21746282958984373</v>
      </c>
      <c r="K6" s="23">
        <f t="shared" si="5"/>
        <v>0.16968078613281251</v>
      </c>
      <c r="L6" s="23">
        <f t="shared" si="6"/>
        <v>0.43083886657714843</v>
      </c>
      <c r="M6">
        <v>20</v>
      </c>
      <c r="N6" s="24">
        <f t="shared" si="7"/>
        <v>4.1670808852042633E-3</v>
      </c>
      <c r="O6" s="24">
        <f t="shared" si="8"/>
        <v>3.0093379527730835E-3</v>
      </c>
      <c r="P6" s="25">
        <f t="shared" si="0"/>
        <v>7.1764188379773467E-3</v>
      </c>
      <c r="Q6">
        <v>20</v>
      </c>
      <c r="R6" s="23">
        <f t="shared" si="9"/>
        <v>36.329567871093751</v>
      </c>
      <c r="S6" s="23">
        <f t="shared" si="10"/>
        <v>2.8484148193359378</v>
      </c>
      <c r="T6" s="23">
        <f t="shared" si="11"/>
        <v>110.97756958007813</v>
      </c>
      <c r="U6" s="23">
        <f t="shared" si="12"/>
        <v>119.90679931640625</v>
      </c>
      <c r="V6" s="23">
        <f t="shared" si="1"/>
        <v>270.06235158691408</v>
      </c>
    </row>
    <row r="7" spans="1:22" x14ac:dyDescent="0.55000000000000004">
      <c r="A7" s="18"/>
      <c r="B7">
        <v>25</v>
      </c>
      <c r="C7" s="19">
        <v>1895670</v>
      </c>
      <c r="D7" s="19">
        <v>47250583</v>
      </c>
      <c r="E7" s="19">
        <v>180206</v>
      </c>
      <c r="F7" s="19">
        <v>231381</v>
      </c>
      <c r="G7">
        <v>25</v>
      </c>
      <c r="H7" s="23">
        <f t="shared" si="2"/>
        <v>5.0616650390625004E-2</v>
      </c>
      <c r="I7" s="23">
        <f t="shared" si="3"/>
        <v>3.1310307617187501E-3</v>
      </c>
      <c r="J7" s="23">
        <f t="shared" si="4"/>
        <v>0.4530010986328124</v>
      </c>
      <c r="K7" s="23">
        <f t="shared" si="5"/>
        <v>0.26815014648437502</v>
      </c>
      <c r="L7" s="23">
        <f t="shared" si="6"/>
        <v>0.77489892626953116</v>
      </c>
      <c r="M7">
        <v>25</v>
      </c>
      <c r="N7" s="24">
        <f t="shared" si="7"/>
        <v>8.6788317484707521E-3</v>
      </c>
      <c r="O7" s="24">
        <f t="shared" si="8"/>
        <v>4.7547912115815964E-3</v>
      </c>
      <c r="P7" s="25">
        <f t="shared" si="0"/>
        <v>1.3433622960052349E-2</v>
      </c>
      <c r="Q7">
        <v>25</v>
      </c>
      <c r="R7" s="23">
        <f t="shared" si="9"/>
        <v>51.514562988281256</v>
      </c>
      <c r="S7" s="23">
        <f t="shared" si="10"/>
        <v>3.7877240478515626</v>
      </c>
      <c r="T7" s="23">
        <f t="shared" si="11"/>
        <v>246.87789916992188</v>
      </c>
      <c r="U7" s="23">
        <f t="shared" si="12"/>
        <v>266.74163818359375</v>
      </c>
      <c r="V7" s="23">
        <f t="shared" si="1"/>
        <v>568.92182438964846</v>
      </c>
    </row>
    <row r="8" spans="1:22" x14ac:dyDescent="0.55000000000000004">
      <c r="A8" s="18"/>
      <c r="B8">
        <v>30</v>
      </c>
      <c r="C8" s="19">
        <v>2253247</v>
      </c>
      <c r="D8" s="19">
        <v>56722521</v>
      </c>
      <c r="E8" s="19">
        <v>182106</v>
      </c>
      <c r="F8" s="19">
        <v>243665</v>
      </c>
      <c r="G8">
        <v>30</v>
      </c>
      <c r="H8" s="23">
        <f t="shared" si="2"/>
        <v>3.6010867309570309E-2</v>
      </c>
      <c r="I8" s="23">
        <f t="shared" si="3"/>
        <v>3.1796666870117186E-3</v>
      </c>
      <c r="J8" s="23">
        <f t="shared" si="4"/>
        <v>1.0089111328125001E-2</v>
      </c>
      <c r="K8" s="23">
        <f t="shared" si="5"/>
        <v>7.0477050781250009E-2</v>
      </c>
      <c r="L8" s="23">
        <f t="shared" si="6"/>
        <v>0.11975669610595703</v>
      </c>
      <c r="M8">
        <v>30</v>
      </c>
      <c r="N8" s="24">
        <f t="shared" si="7"/>
        <v>1.932953965683963E-4</v>
      </c>
      <c r="O8" s="24">
        <f t="shared" si="8"/>
        <v>1.2497056060243054E-3</v>
      </c>
      <c r="P8" s="25">
        <f t="shared" si="0"/>
        <v>1.4430010025927018E-3</v>
      </c>
      <c r="Q8">
        <v>30</v>
      </c>
      <c r="R8" s="23">
        <f t="shared" si="9"/>
        <v>62.317823181152349</v>
      </c>
      <c r="S8" s="23">
        <f t="shared" si="10"/>
        <v>4.7416240539550785</v>
      </c>
      <c r="T8" s="23">
        <f t="shared" si="11"/>
        <v>249.90463256835938</v>
      </c>
      <c r="U8" s="23">
        <f t="shared" si="12"/>
        <v>270.01190185546875</v>
      </c>
      <c r="V8" s="23">
        <f t="shared" si="1"/>
        <v>586.97598165893555</v>
      </c>
    </row>
    <row r="9" spans="1:22" x14ac:dyDescent="0.55000000000000004">
      <c r="B9">
        <v>35</v>
      </c>
      <c r="C9" s="26">
        <v>2667035</v>
      </c>
      <c r="D9" s="26">
        <v>66138539</v>
      </c>
      <c r="E9" s="26">
        <v>204043</v>
      </c>
      <c r="F9" s="26">
        <v>261737</v>
      </c>
      <c r="G9">
        <v>35</v>
      </c>
      <c r="H9" s="23">
        <f t="shared" si="2"/>
        <v>4.1671765136718747E-2</v>
      </c>
      <c r="I9" s="23">
        <f t="shared" si="3"/>
        <v>3.1608947143554689E-3</v>
      </c>
      <c r="J9" s="23">
        <f t="shared" si="4"/>
        <v>0.11648675537109374</v>
      </c>
      <c r="K9" s="23">
        <f t="shared" si="5"/>
        <v>0.1036845703125</v>
      </c>
      <c r="L9" s="23">
        <f t="shared" si="6"/>
        <v>0.26500398553466797</v>
      </c>
      <c r="N9" s="24">
        <f t="shared" si="7"/>
        <v>2.2316818867025453E-3</v>
      </c>
      <c r="O9" s="24">
        <f t="shared" si="8"/>
        <v>1.8384899966489674E-3</v>
      </c>
      <c r="P9" s="25">
        <f t="shared" ref="P9:P25" si="13">SUM(N9:O9)</f>
        <v>4.0701718833515126E-3</v>
      </c>
      <c r="R9" s="23">
        <f t="shared" si="9"/>
        <v>74.819352722167977</v>
      </c>
      <c r="S9" s="23">
        <f t="shared" si="10"/>
        <v>5.6898924682617196</v>
      </c>
      <c r="T9" s="23">
        <f t="shared" si="11"/>
        <v>284.85065917968745</v>
      </c>
      <c r="U9" s="23">
        <f t="shared" si="12"/>
        <v>307.76967773437502</v>
      </c>
      <c r="V9" s="23">
        <f t="shared" ref="V9:V25" si="14">SUM(R9:U9)</f>
        <v>673.1295821044921</v>
      </c>
    </row>
    <row r="10" spans="1:22" x14ac:dyDescent="0.55000000000000004">
      <c r="B10">
        <v>40</v>
      </c>
      <c r="C10" s="26">
        <v>3080596</v>
      </c>
      <c r="D10" s="26">
        <v>75555005</v>
      </c>
      <c r="E10" s="26">
        <v>215180</v>
      </c>
      <c r="F10" s="26">
        <v>274643</v>
      </c>
      <c r="G10">
        <v>40</v>
      </c>
      <c r="H10" s="23">
        <f t="shared" si="2"/>
        <v>4.1648904418945316E-2</v>
      </c>
      <c r="I10" s="23">
        <f t="shared" si="3"/>
        <v>3.1610451049804691E-3</v>
      </c>
      <c r="J10" s="23">
        <f t="shared" si="4"/>
        <v>5.9138122558593742E-2</v>
      </c>
      <c r="K10" s="23">
        <f t="shared" si="5"/>
        <v>7.4045654296874999E-2</v>
      </c>
      <c r="L10" s="23">
        <f t="shared" si="6"/>
        <v>0.17799372637939453</v>
      </c>
      <c r="N10" s="24">
        <f t="shared" si="7"/>
        <v>1.1329572136475313E-3</v>
      </c>
      <c r="O10" s="24">
        <f t="shared" si="8"/>
        <v>1.312916027595855E-3</v>
      </c>
      <c r="P10" s="25">
        <f t="shared" si="13"/>
        <v>2.4458732412433863E-3</v>
      </c>
      <c r="R10" s="23">
        <f t="shared" si="9"/>
        <v>87.314024047851575</v>
      </c>
      <c r="S10" s="23">
        <f t="shared" si="10"/>
        <v>6.6382059997558596</v>
      </c>
      <c r="T10" s="23">
        <f t="shared" si="11"/>
        <v>302.59209594726559</v>
      </c>
      <c r="U10" s="23">
        <f t="shared" si="12"/>
        <v>326.9385864257813</v>
      </c>
      <c r="V10" s="23">
        <f t="shared" si="14"/>
        <v>723.48291242065432</v>
      </c>
    </row>
    <row r="11" spans="1:22" x14ac:dyDescent="0.55000000000000004">
      <c r="B11">
        <v>45</v>
      </c>
      <c r="C11" s="26">
        <v>3495951</v>
      </c>
      <c r="D11" s="26">
        <v>84969467</v>
      </c>
      <c r="E11" s="26">
        <v>224555</v>
      </c>
      <c r="F11" s="26">
        <v>287809</v>
      </c>
      <c r="G11">
        <v>45</v>
      </c>
      <c r="H11" s="23">
        <f t="shared" si="2"/>
        <v>4.1829574584960935E-2</v>
      </c>
      <c r="I11" s="23">
        <f t="shared" si="3"/>
        <v>3.1603723754882814E-3</v>
      </c>
      <c r="J11" s="23">
        <f t="shared" si="4"/>
        <v>4.978179931640625E-2</v>
      </c>
      <c r="K11" s="23">
        <f t="shared" si="5"/>
        <v>7.5537353515625003E-2</v>
      </c>
      <c r="L11" s="23">
        <f t="shared" si="6"/>
        <v>0.17030909979248049</v>
      </c>
      <c r="N11" s="24">
        <f t="shared" si="7"/>
        <v>9.5373087820454843E-4</v>
      </c>
      <c r="O11" s="24">
        <f t="shared" si="8"/>
        <v>1.3393942125270492E-3</v>
      </c>
      <c r="P11" s="25">
        <f t="shared" si="13"/>
        <v>2.2931250907315976E-3</v>
      </c>
      <c r="R11" s="23">
        <f t="shared" si="9"/>
        <v>99.862896423339862</v>
      </c>
      <c r="S11" s="23">
        <f t="shared" si="10"/>
        <v>7.5863177124023444</v>
      </c>
      <c r="T11" s="23">
        <f t="shared" si="11"/>
        <v>317.52663574218747</v>
      </c>
      <c r="U11" s="23">
        <f t="shared" si="12"/>
        <v>343.07475585937505</v>
      </c>
      <c r="V11" s="23">
        <f t="shared" si="14"/>
        <v>768.05060573730475</v>
      </c>
    </row>
    <row r="12" spans="1:22" x14ac:dyDescent="0.55000000000000004">
      <c r="B12">
        <v>50</v>
      </c>
      <c r="C12" s="26">
        <v>3952599</v>
      </c>
      <c r="D12" s="26">
        <v>94340675</v>
      </c>
      <c r="E12" s="26">
        <v>238015</v>
      </c>
      <c r="F12" s="26">
        <v>308333</v>
      </c>
      <c r="G12">
        <v>50</v>
      </c>
      <c r="H12" s="23">
        <f t="shared" si="2"/>
        <v>4.59881103515625E-2</v>
      </c>
      <c r="I12" s="23">
        <f t="shared" si="3"/>
        <v>3.1458522949218753E-3</v>
      </c>
      <c r="J12" s="23">
        <f t="shared" si="4"/>
        <v>7.1473388671874985E-2</v>
      </c>
      <c r="K12" s="23">
        <f t="shared" si="5"/>
        <v>0.11775244140625002</v>
      </c>
      <c r="L12" s="23">
        <f t="shared" si="6"/>
        <v>0.23835979272460939</v>
      </c>
      <c r="N12" s="24">
        <f t="shared" si="7"/>
        <v>1.3695764366103858E-3</v>
      </c>
      <c r="O12" s="24">
        <f t="shared" si="8"/>
        <v>2.0883496868492986E-3</v>
      </c>
      <c r="P12" s="25">
        <f t="shared" si="13"/>
        <v>3.4579261234596844E-3</v>
      </c>
      <c r="R12" s="23">
        <f t="shared" si="9"/>
        <v>113.6593295288086</v>
      </c>
      <c r="S12" s="23">
        <f t="shared" si="10"/>
        <v>8.5300734008789068</v>
      </c>
      <c r="T12" s="23">
        <f t="shared" si="11"/>
        <v>338.96865234374997</v>
      </c>
      <c r="U12" s="23">
        <f t="shared" si="12"/>
        <v>366.24199218750005</v>
      </c>
      <c r="V12" s="23">
        <f t="shared" si="14"/>
        <v>827.40004746093746</v>
      </c>
    </row>
    <row r="13" spans="1:22" x14ac:dyDescent="0.55000000000000004">
      <c r="B13">
        <v>55</v>
      </c>
      <c r="C13" s="26">
        <v>4459412</v>
      </c>
      <c r="D13" s="26">
        <v>103663869</v>
      </c>
      <c r="E13" s="26">
        <v>251653</v>
      </c>
      <c r="F13" s="26">
        <v>336813</v>
      </c>
      <c r="G13">
        <v>55</v>
      </c>
      <c r="H13" s="23">
        <f t="shared" si="2"/>
        <v>5.1040127563476562E-2</v>
      </c>
      <c r="I13" s="23">
        <f t="shared" si="3"/>
        <v>3.1297343139648436E-3</v>
      </c>
      <c r="J13" s="23">
        <f t="shared" si="4"/>
        <v>7.2418579101562505E-2</v>
      </c>
      <c r="K13" s="23">
        <f t="shared" si="5"/>
        <v>0.16339843750000002</v>
      </c>
      <c r="L13" s="23">
        <f t="shared" si="6"/>
        <v>0.28998687847900395</v>
      </c>
      <c r="N13" s="24">
        <f t="shared" si="7"/>
        <v>1.3873845664606342E-3</v>
      </c>
      <c r="O13" s="24">
        <f t="shared" si="8"/>
        <v>2.8972512430560831E-3</v>
      </c>
      <c r="P13" s="25">
        <f t="shared" si="13"/>
        <v>4.2846358095167177E-3</v>
      </c>
      <c r="R13" s="23">
        <f t="shared" si="9"/>
        <v>128.97136779785157</v>
      </c>
      <c r="S13" s="23">
        <f t="shared" si="10"/>
        <v>9.4689936950683595</v>
      </c>
      <c r="T13" s="23">
        <f t="shared" si="11"/>
        <v>360.6942260742187</v>
      </c>
      <c r="U13" s="23">
        <f t="shared" si="12"/>
        <v>389.71560058593752</v>
      </c>
      <c r="V13" s="23">
        <f t="shared" si="14"/>
        <v>888.85018815307615</v>
      </c>
    </row>
    <row r="14" spans="1:22" x14ac:dyDescent="0.55000000000000004">
      <c r="B14">
        <v>60</v>
      </c>
      <c r="C14" s="26">
        <v>5008248</v>
      </c>
      <c r="D14" s="26">
        <v>112944704</v>
      </c>
      <c r="E14" s="26">
        <v>269851</v>
      </c>
      <c r="F14" s="26">
        <v>378251</v>
      </c>
      <c r="G14">
        <v>60</v>
      </c>
      <c r="H14" s="23">
        <f t="shared" si="2"/>
        <v>5.5272180175781255E-2</v>
      </c>
      <c r="I14" s="23">
        <f t="shared" si="3"/>
        <v>3.1155146789550781E-3</v>
      </c>
      <c r="J14" s="23">
        <f t="shared" si="4"/>
        <v>9.6632446289062479E-2</v>
      </c>
      <c r="K14" s="23">
        <f t="shared" si="5"/>
        <v>0.237742431640625</v>
      </c>
      <c r="L14" s="23">
        <f t="shared" si="6"/>
        <v>0.39276257278442384</v>
      </c>
      <c r="N14" s="24">
        <f t="shared" si="7"/>
        <v>1.8513335797301863E-3</v>
      </c>
      <c r="O14" s="24">
        <f t="shared" si="8"/>
        <v>4.2156039607022452E-3</v>
      </c>
      <c r="P14" s="25">
        <f t="shared" si="13"/>
        <v>6.0669375404324311E-3</v>
      </c>
      <c r="R14" s="23">
        <f t="shared" si="9"/>
        <v>145.55302185058594</v>
      </c>
      <c r="S14" s="23">
        <f t="shared" si="10"/>
        <v>10.403648098754882</v>
      </c>
      <c r="T14" s="23">
        <f t="shared" si="11"/>
        <v>389.6839599609375</v>
      </c>
      <c r="U14" s="23">
        <f t="shared" si="12"/>
        <v>421.037841796875</v>
      </c>
      <c r="V14" s="23">
        <f t="shared" si="14"/>
        <v>966.67847170715334</v>
      </c>
    </row>
    <row r="15" spans="1:22" x14ac:dyDescent="0.55000000000000004">
      <c r="B15">
        <v>65</v>
      </c>
      <c r="C15" s="26">
        <v>5536750</v>
      </c>
      <c r="D15" s="26">
        <v>122245606</v>
      </c>
      <c r="E15" s="26">
        <v>282946</v>
      </c>
      <c r="F15" s="26">
        <v>411034</v>
      </c>
      <c r="G15">
        <v>65</v>
      </c>
      <c r="H15" s="23">
        <f t="shared" si="2"/>
        <v>5.3224383544921872E-2</v>
      </c>
      <c r="I15" s="23">
        <f t="shared" si="3"/>
        <v>3.1222510375976563E-3</v>
      </c>
      <c r="J15" s="23">
        <f t="shared" si="4"/>
        <v>6.9535217285156242E-2</v>
      </c>
      <c r="K15" s="23">
        <f t="shared" si="5"/>
        <v>0.18808605957031252</v>
      </c>
      <c r="L15" s="23">
        <f t="shared" si="6"/>
        <v>0.3139679114379883</v>
      </c>
      <c r="N15" s="24">
        <f t="shared" si="7"/>
        <v>1.3322272642369772E-3</v>
      </c>
      <c r="O15" s="24">
        <f t="shared" si="8"/>
        <v>3.3351971289408799E-3</v>
      </c>
      <c r="P15" s="25">
        <f t="shared" si="13"/>
        <v>4.6674243931778573E-3</v>
      </c>
      <c r="R15" s="23">
        <f t="shared" si="9"/>
        <v>161.52033691406251</v>
      </c>
      <c r="S15" s="23">
        <f t="shared" si="10"/>
        <v>11.340323410034181</v>
      </c>
      <c r="T15" s="23">
        <f t="shared" si="11"/>
        <v>410.54452514648438</v>
      </c>
      <c r="U15" s="23">
        <f t="shared" si="12"/>
        <v>443.57684326171875</v>
      </c>
      <c r="V15" s="23">
        <f t="shared" si="14"/>
        <v>1026.9820287322998</v>
      </c>
    </row>
    <row r="16" spans="1:22" x14ac:dyDescent="0.55000000000000004">
      <c r="B16">
        <v>70</v>
      </c>
      <c r="C16" s="26">
        <v>6128665</v>
      </c>
      <c r="D16" s="26">
        <v>131483384</v>
      </c>
      <c r="E16" s="26">
        <v>307738</v>
      </c>
      <c r="F16" s="26">
        <v>460379</v>
      </c>
      <c r="G16">
        <v>70</v>
      </c>
      <c r="H16" s="23">
        <f t="shared" si="2"/>
        <v>5.9610580444335946E-2</v>
      </c>
      <c r="I16" s="23">
        <f t="shared" si="3"/>
        <v>3.1010607299804685E-3</v>
      </c>
      <c r="J16" s="23">
        <f t="shared" si="4"/>
        <v>0.13164697265625</v>
      </c>
      <c r="K16" s="23">
        <f t="shared" si="5"/>
        <v>0.28310729980468746</v>
      </c>
      <c r="L16" s="23">
        <f t="shared" si="6"/>
        <v>0.47746591363525387</v>
      </c>
      <c r="N16" s="24">
        <f t="shared" si="7"/>
        <v>2.5221540489616511E-3</v>
      </c>
      <c r="O16" s="24">
        <f t="shared" si="8"/>
        <v>5.0199940120205181E-3</v>
      </c>
      <c r="P16" s="25">
        <f t="shared" si="13"/>
        <v>7.5421480609821692E-3</v>
      </c>
      <c r="R16" s="23">
        <f t="shared" si="9"/>
        <v>179.40351104736328</v>
      </c>
      <c r="S16" s="23">
        <f t="shared" si="10"/>
        <v>12.270641629028322</v>
      </c>
      <c r="T16" s="23">
        <f t="shared" si="11"/>
        <v>450.03861694335933</v>
      </c>
      <c r="U16" s="23">
        <f t="shared" si="12"/>
        <v>486.24862060546877</v>
      </c>
      <c r="V16" s="23">
        <f t="shared" si="14"/>
        <v>1127.9613902252197</v>
      </c>
    </row>
    <row r="17" spans="1:22" x14ac:dyDescent="0.55000000000000004">
      <c r="B17">
        <v>75</v>
      </c>
      <c r="C17" s="26">
        <v>6669900</v>
      </c>
      <c r="D17" s="26">
        <v>140771814</v>
      </c>
      <c r="E17" s="26">
        <v>320563</v>
      </c>
      <c r="F17" s="26">
        <v>494872</v>
      </c>
      <c r="G17">
        <v>75</v>
      </c>
      <c r="H17" s="23">
        <f t="shared" si="2"/>
        <v>5.4506698608398442E-2</v>
      </c>
      <c r="I17" s="23">
        <f t="shared" si="3"/>
        <v>3.1180642700195317E-3</v>
      </c>
      <c r="J17" s="23">
        <f t="shared" si="4"/>
        <v>6.8101501464843742E-2</v>
      </c>
      <c r="K17" s="23">
        <f t="shared" si="5"/>
        <v>0.19789685058593751</v>
      </c>
      <c r="L17" s="23">
        <f t="shared" si="6"/>
        <v>0.32362311492919926</v>
      </c>
      <c r="N17" s="24">
        <f t="shared" si="7"/>
        <v>1.3047240165356602E-3</v>
      </c>
      <c r="O17" s="24">
        <f t="shared" si="8"/>
        <v>3.5090717740635107E-3</v>
      </c>
      <c r="P17" s="25">
        <f t="shared" si="13"/>
        <v>4.8137957905991704E-3</v>
      </c>
      <c r="R17" s="23">
        <f t="shared" si="9"/>
        <v>195.75552062988282</v>
      </c>
      <c r="S17" s="23">
        <f t="shared" si="10"/>
        <v>13.206060910034179</v>
      </c>
      <c r="T17" s="23">
        <f t="shared" si="11"/>
        <v>470.46906738281245</v>
      </c>
      <c r="U17" s="23">
        <f t="shared" si="12"/>
        <v>508.32290039062502</v>
      </c>
      <c r="V17" s="23">
        <f t="shared" si="14"/>
        <v>1187.7535493133546</v>
      </c>
    </row>
    <row r="18" spans="1:22" x14ac:dyDescent="0.55000000000000004">
      <c r="B18">
        <v>80</v>
      </c>
      <c r="C18" s="26">
        <v>7206692</v>
      </c>
      <c r="D18" s="26">
        <v>150062896</v>
      </c>
      <c r="E18" s="26">
        <v>334780</v>
      </c>
      <c r="F18" s="26">
        <v>530362</v>
      </c>
      <c r="G18">
        <v>80</v>
      </c>
      <c r="H18" s="23">
        <f t="shared" si="2"/>
        <v>5.405925292968751E-2</v>
      </c>
      <c r="I18" s="23">
        <f t="shared" si="3"/>
        <v>3.1189545288085939E-3</v>
      </c>
      <c r="J18" s="23">
        <f t="shared" si="4"/>
        <v>7.5493103027343744E-2</v>
      </c>
      <c r="K18" s="23">
        <f t="shared" si="5"/>
        <v>0.203616943359375</v>
      </c>
      <c r="L18" s="23">
        <f t="shared" si="6"/>
        <v>0.33628825384521488</v>
      </c>
      <c r="N18" s="24">
        <f t="shared" si="7"/>
        <v>1.4465997427317444E-3</v>
      </c>
      <c r="O18" s="24">
        <f t="shared" si="8"/>
        <v>3.6111574080009575E-3</v>
      </c>
      <c r="P18" s="25">
        <f t="shared" si="13"/>
        <v>5.0577571507327019E-3</v>
      </c>
      <c r="R18" s="23">
        <f t="shared" si="9"/>
        <v>211.97329650878908</v>
      </c>
      <c r="S18" s="23">
        <f t="shared" si="10"/>
        <v>14.14174726867676</v>
      </c>
      <c r="T18" s="23">
        <f t="shared" si="11"/>
        <v>493.11699829101559</v>
      </c>
      <c r="U18" s="23">
        <f t="shared" si="12"/>
        <v>532.7930786132813</v>
      </c>
      <c r="V18" s="23">
        <f t="shared" si="14"/>
        <v>1252.0251206817627</v>
      </c>
    </row>
    <row r="19" spans="1:22" x14ac:dyDescent="0.55000000000000004">
      <c r="B19">
        <v>85</v>
      </c>
      <c r="C19" s="26">
        <v>7811089</v>
      </c>
      <c r="D19" s="26">
        <v>159288232</v>
      </c>
      <c r="E19" s="26">
        <v>356987</v>
      </c>
      <c r="F19" s="26">
        <v>576903</v>
      </c>
      <c r="G19">
        <v>85</v>
      </c>
      <c r="H19" s="23">
        <f t="shared" si="2"/>
        <v>6.0867617797851568E-2</v>
      </c>
      <c r="I19" s="23">
        <f t="shared" si="3"/>
        <v>3.096884033203125E-3</v>
      </c>
      <c r="J19" s="23">
        <f t="shared" si="4"/>
        <v>0.11792047119140624</v>
      </c>
      <c r="K19" s="23">
        <f t="shared" si="5"/>
        <v>0.26701989746093757</v>
      </c>
      <c r="L19" s="23">
        <f t="shared" si="6"/>
        <v>0.4489048704833985</v>
      </c>
      <c r="N19" s="24">
        <f t="shared" si="7"/>
        <v>2.2591661441872329E-3</v>
      </c>
      <c r="O19" s="24">
        <f t="shared" si="8"/>
        <v>4.7347165991182064E-3</v>
      </c>
      <c r="P19" s="25">
        <f t="shared" si="13"/>
        <v>6.9938827433054396E-3</v>
      </c>
      <c r="R19" s="23">
        <f t="shared" si="9"/>
        <v>230.23358184814452</v>
      </c>
      <c r="S19" s="23">
        <f t="shared" si="10"/>
        <v>15.070812478637697</v>
      </c>
      <c r="T19" s="23">
        <f t="shared" si="11"/>
        <v>528.49313964843748</v>
      </c>
      <c r="U19" s="23">
        <f t="shared" si="12"/>
        <v>571.01557617187495</v>
      </c>
      <c r="V19" s="23">
        <f t="shared" si="14"/>
        <v>1344.8131101470947</v>
      </c>
    </row>
    <row r="20" spans="1:22" x14ac:dyDescent="0.55000000000000004">
      <c r="B20">
        <v>90</v>
      </c>
      <c r="C20" s="26">
        <v>8357269</v>
      </c>
      <c r="D20" s="26">
        <v>168571634</v>
      </c>
      <c r="E20" s="26">
        <v>371957</v>
      </c>
      <c r="F20" s="26">
        <v>611597</v>
      </c>
      <c r="G20">
        <v>90</v>
      </c>
      <c r="H20" s="23">
        <f t="shared" si="2"/>
        <v>5.5004699707031243E-2</v>
      </c>
      <c r="I20" s="23">
        <f t="shared" si="3"/>
        <v>3.1163764038085939E-3</v>
      </c>
      <c r="J20" s="23">
        <f t="shared" si="4"/>
        <v>7.9491577148437492E-2</v>
      </c>
      <c r="K20" s="23">
        <f t="shared" si="5"/>
        <v>0.19905004882812499</v>
      </c>
      <c r="L20" s="23">
        <f t="shared" si="6"/>
        <v>0.33666270208740234</v>
      </c>
      <c r="N20" s="24">
        <f t="shared" si="7"/>
        <v>1.5229538753529907E-3</v>
      </c>
      <c r="O20" s="24">
        <f t="shared" si="8"/>
        <v>3.5295498831995095E-3</v>
      </c>
      <c r="P20" s="25">
        <f t="shared" si="13"/>
        <v>5.0525037585525002E-3</v>
      </c>
      <c r="R20" s="23">
        <f t="shared" si="9"/>
        <v>246.73499176025393</v>
      </c>
      <c r="S20" s="23">
        <f t="shared" si="10"/>
        <v>16.005725399780275</v>
      </c>
      <c r="T20" s="23">
        <f t="shared" si="11"/>
        <v>552.34061279296873</v>
      </c>
      <c r="U20" s="23">
        <f t="shared" si="12"/>
        <v>596.78181152343745</v>
      </c>
      <c r="V20" s="23">
        <f t="shared" si="14"/>
        <v>1411.8631414764404</v>
      </c>
    </row>
    <row r="21" spans="1:22" x14ac:dyDescent="0.55000000000000004">
      <c r="B21">
        <v>95</v>
      </c>
      <c r="C21" s="26">
        <v>8906934</v>
      </c>
      <c r="D21" s="26">
        <v>177849724</v>
      </c>
      <c r="E21" s="26">
        <v>387066</v>
      </c>
      <c r="F21" s="26">
        <v>648486</v>
      </c>
      <c r="G21">
        <v>95</v>
      </c>
      <c r="H21" s="23">
        <f t="shared" si="2"/>
        <v>5.5355667114257823E-2</v>
      </c>
      <c r="I21" s="23">
        <f t="shared" si="3"/>
        <v>3.114593200683594E-3</v>
      </c>
      <c r="J21" s="23">
        <f t="shared" si="4"/>
        <v>8.0229675292968747E-2</v>
      </c>
      <c r="K21" s="23">
        <f t="shared" si="5"/>
        <v>0.21164343261718752</v>
      </c>
      <c r="L21" s="23">
        <f t="shared" si="6"/>
        <v>0.35034336822509771</v>
      </c>
      <c r="N21" s="24">
        <f t="shared" si="7"/>
        <v>1.5373806123575528E-3</v>
      </c>
      <c r="O21" s="24">
        <f t="shared" si="8"/>
        <v>3.7535530749392919E-3</v>
      </c>
      <c r="P21" s="25">
        <f t="shared" si="13"/>
        <v>5.2909336872968447E-3</v>
      </c>
      <c r="R21" s="23">
        <f t="shared" si="9"/>
        <v>263.34169189453127</v>
      </c>
      <c r="S21" s="23">
        <f t="shared" si="10"/>
        <v>16.940103359985351</v>
      </c>
      <c r="T21" s="23">
        <f t="shared" si="11"/>
        <v>576.40951538085926</v>
      </c>
      <c r="U21" s="23">
        <f t="shared" si="12"/>
        <v>622.78729248046875</v>
      </c>
      <c r="V21" s="23">
        <f t="shared" si="14"/>
        <v>1479.4786031158446</v>
      </c>
    </row>
    <row r="22" spans="1:22" x14ac:dyDescent="0.55000000000000004">
      <c r="B22">
        <v>100</v>
      </c>
      <c r="C22" s="26">
        <v>9502859</v>
      </c>
      <c r="D22" s="26">
        <v>187083439</v>
      </c>
      <c r="E22" s="26">
        <v>407398</v>
      </c>
      <c r="F22" s="26">
        <v>698696</v>
      </c>
      <c r="G22">
        <v>100</v>
      </c>
      <c r="H22" s="23">
        <f t="shared" si="2"/>
        <v>6.0014419555664063E-2</v>
      </c>
      <c r="I22" s="23">
        <f t="shared" si="3"/>
        <v>3.0996968078613285E-3</v>
      </c>
      <c r="J22" s="23">
        <f t="shared" si="4"/>
        <v>0.10796411132812499</v>
      </c>
      <c r="K22" s="23">
        <f t="shared" si="5"/>
        <v>0.28807006835937504</v>
      </c>
      <c r="L22" s="23">
        <f t="shared" si="6"/>
        <v>0.45914829605102542</v>
      </c>
      <c r="N22" s="24">
        <f t="shared" si="7"/>
        <v>2.0684379082041662E-3</v>
      </c>
      <c r="O22" s="24">
        <f t="shared" si="8"/>
        <v>5.1080202326840045E-3</v>
      </c>
      <c r="P22" s="25">
        <f t="shared" si="13"/>
        <v>7.1764581408881711E-3</v>
      </c>
      <c r="R22" s="23">
        <f t="shared" si="9"/>
        <v>281.34601776123048</v>
      </c>
      <c r="S22" s="23">
        <f t="shared" si="10"/>
        <v>17.87001240234375</v>
      </c>
      <c r="T22" s="23">
        <f t="shared" si="11"/>
        <v>608.79874877929683</v>
      </c>
      <c r="U22" s="23">
        <f t="shared" si="12"/>
        <v>657.78255615234377</v>
      </c>
      <c r="V22" s="23">
        <f t="shared" si="14"/>
        <v>1565.7973350952147</v>
      </c>
    </row>
    <row r="23" spans="1:22" x14ac:dyDescent="0.55000000000000004">
      <c r="B23">
        <v>105</v>
      </c>
      <c r="C23" s="26">
        <v>10068403</v>
      </c>
      <c r="D23" s="26">
        <v>196347454</v>
      </c>
      <c r="E23" s="26">
        <v>427310</v>
      </c>
      <c r="F23" s="26">
        <v>743926</v>
      </c>
      <c r="G23">
        <v>105</v>
      </c>
      <c r="H23" s="23">
        <f t="shared" si="2"/>
        <v>5.6954809570312508E-2</v>
      </c>
      <c r="I23" s="23">
        <f t="shared" si="3"/>
        <v>3.1098683166503908E-3</v>
      </c>
      <c r="J23" s="23">
        <f t="shared" si="4"/>
        <v>0.10573388671874999</v>
      </c>
      <c r="K23" s="23">
        <f t="shared" si="5"/>
        <v>0.25949829101562499</v>
      </c>
      <c r="L23" s="23">
        <f t="shared" si="6"/>
        <v>0.4252968556213379</v>
      </c>
      <c r="N23" s="24">
        <f t="shared" si="7"/>
        <v>2.0257266882471531E-3</v>
      </c>
      <c r="O23" s="24">
        <f t="shared" si="8"/>
        <v>4.6014271850853125E-3</v>
      </c>
      <c r="P23" s="25">
        <f t="shared" si="13"/>
        <v>6.6271538733324656E-3</v>
      </c>
      <c r="R23" s="23">
        <f t="shared" si="9"/>
        <v>298.43246063232425</v>
      </c>
      <c r="S23" s="23">
        <f t="shared" si="10"/>
        <v>18.802972897338869</v>
      </c>
      <c r="T23" s="23">
        <f t="shared" si="11"/>
        <v>640.51891479492178</v>
      </c>
      <c r="U23" s="23">
        <f t="shared" si="12"/>
        <v>692.0549194335938</v>
      </c>
      <c r="V23" s="23">
        <f t="shared" si="14"/>
        <v>1649.8092677581787</v>
      </c>
    </row>
    <row r="24" spans="1:22" x14ac:dyDescent="0.55000000000000004">
      <c r="B24">
        <v>110</v>
      </c>
      <c r="C24" s="26">
        <v>10645524</v>
      </c>
      <c r="D24" s="26">
        <v>205600083</v>
      </c>
      <c r="E24" s="26">
        <v>441281</v>
      </c>
      <c r="F24" s="26">
        <v>784879</v>
      </c>
      <c r="G24">
        <v>110</v>
      </c>
      <c r="H24" s="23">
        <f t="shared" si="2"/>
        <v>5.8120706176757818E-2</v>
      </c>
      <c r="I24" s="23">
        <f t="shared" si="3"/>
        <v>3.1060461120605469E-3</v>
      </c>
      <c r="J24" s="23">
        <f t="shared" si="4"/>
        <v>7.4186828613281242E-2</v>
      </c>
      <c r="K24" s="23">
        <f t="shared" si="5"/>
        <v>0.23495983886718752</v>
      </c>
      <c r="L24" s="23">
        <f t="shared" si="6"/>
        <v>0.37037341976928712</v>
      </c>
      <c r="N24" s="24">
        <f t="shared" si="7"/>
        <v>1.4212975914952059E-3</v>
      </c>
      <c r="O24" s="24">
        <f t="shared" si="8"/>
        <v>4.1662300668887818E-3</v>
      </c>
      <c r="P24" s="25">
        <f t="shared" si="13"/>
        <v>5.5875276583839881E-3</v>
      </c>
      <c r="R24" s="23">
        <f t="shared" si="9"/>
        <v>315.86867248535157</v>
      </c>
      <c r="S24" s="23">
        <f t="shared" si="10"/>
        <v>19.734786730957033</v>
      </c>
      <c r="T24" s="23">
        <f t="shared" si="11"/>
        <v>662.77496337890614</v>
      </c>
      <c r="U24" s="23">
        <f t="shared" si="12"/>
        <v>716.1016845703125</v>
      </c>
      <c r="V24" s="23">
        <f t="shared" si="14"/>
        <v>1714.4801071655272</v>
      </c>
    </row>
    <row r="25" spans="1:22" x14ac:dyDescent="0.55000000000000004">
      <c r="B25">
        <v>115</v>
      </c>
      <c r="C25" s="26">
        <v>11197445</v>
      </c>
      <c r="D25" s="26">
        <v>214877828</v>
      </c>
      <c r="E25" s="26">
        <v>455723</v>
      </c>
      <c r="F25" s="26">
        <v>818822</v>
      </c>
      <c r="G25">
        <v>115</v>
      </c>
      <c r="H25" s="23">
        <f t="shared" si="2"/>
        <v>5.5582864379882815E-2</v>
      </c>
      <c r="I25" s="23">
        <f>(D25-D24)*0.0011*3/32768/300</f>
        <v>3.1144773864746093E-3</v>
      </c>
      <c r="J25" s="23">
        <f>(E25-E24)*17.4*3/32768/300</f>
        <v>7.6687866210937497E-2</v>
      </c>
      <c r="K25" s="23">
        <f>(F25-F24)*18.8*3/327680/30</f>
        <v>0.19474133300781252</v>
      </c>
      <c r="L25" s="23">
        <f t="shared" si="6"/>
        <v>0.33012654098510741</v>
      </c>
      <c r="N25" s="24">
        <f t="shared" si="7"/>
        <v>1.469225912660715E-3</v>
      </c>
      <c r="O25" s="24">
        <f t="shared" si="8"/>
        <v>3.4531183460353586E-3</v>
      </c>
      <c r="P25" s="25">
        <f t="shared" si="13"/>
        <v>4.9223442586960736E-3</v>
      </c>
      <c r="R25" s="23">
        <f t="shared" si="9"/>
        <v>332.54353179931644</v>
      </c>
      <c r="S25" s="23">
        <f t="shared" si="10"/>
        <v>20.669129946899414</v>
      </c>
      <c r="T25" s="23">
        <f t="shared" si="11"/>
        <v>685.78132324218745</v>
      </c>
      <c r="U25" s="23">
        <f t="shared" si="12"/>
        <v>740.95913085937502</v>
      </c>
      <c r="V25" s="23">
        <f t="shared" si="14"/>
        <v>1779.9531158477785</v>
      </c>
    </row>
    <row r="26" spans="1:22" x14ac:dyDescent="0.55000000000000004">
      <c r="L26" s="20">
        <f>AVERAGE(L4:L25)</f>
        <v>0.3456700351604115</v>
      </c>
    </row>
    <row r="29" spans="1:22" s="7" customFormat="1" x14ac:dyDescent="0.55000000000000004">
      <c r="A29" s="6"/>
      <c r="C29" s="8" t="s">
        <v>2873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7" customFormat="1" x14ac:dyDescent="0.55000000000000004">
      <c r="A30" s="6"/>
      <c r="C30" s="7" t="s">
        <v>2874</v>
      </c>
      <c r="D30" s="7" t="s">
        <v>2875</v>
      </c>
      <c r="E30" s="7" t="s">
        <v>2876</v>
      </c>
      <c r="F30" s="7" t="s">
        <v>2877</v>
      </c>
      <c r="H30" s="9" t="s">
        <v>2878</v>
      </c>
      <c r="I30" s="9"/>
      <c r="J30" s="9"/>
      <c r="K30" s="9"/>
      <c r="L30" s="10"/>
      <c r="N30" s="11" t="s">
        <v>2879</v>
      </c>
      <c r="O30" s="12"/>
      <c r="P30" s="12"/>
      <c r="R30" s="15" t="s">
        <v>2880</v>
      </c>
      <c r="S30" s="16"/>
      <c r="T30" s="16"/>
      <c r="U30" s="16"/>
      <c r="V30" s="17"/>
    </row>
    <row r="31" spans="1:22" ht="15.75" customHeight="1" x14ac:dyDescent="0.55000000000000004">
      <c r="A31" s="18" t="s">
        <v>2886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2882</v>
      </c>
      <c r="H31" s="20" t="s">
        <v>2867</v>
      </c>
      <c r="I31" s="20" t="s">
        <v>2868</v>
      </c>
      <c r="J31" s="20" t="s">
        <v>2883</v>
      </c>
      <c r="K31" s="20" t="s">
        <v>2884</v>
      </c>
      <c r="L31" s="20" t="s">
        <v>2885</v>
      </c>
      <c r="M31" s="20" t="s">
        <v>2882</v>
      </c>
      <c r="N31" s="21" t="s">
        <v>2883</v>
      </c>
      <c r="O31" s="21" t="s">
        <v>2884</v>
      </c>
      <c r="P31" s="22" t="s">
        <v>2885</v>
      </c>
      <c r="Q31" s="20"/>
      <c r="R31" s="20" t="s">
        <v>2867</v>
      </c>
      <c r="S31" s="20" t="s">
        <v>2868</v>
      </c>
      <c r="T31" s="20" t="s">
        <v>2883</v>
      </c>
      <c r="U31" s="20" t="s">
        <v>2884</v>
      </c>
      <c r="V31" s="20" t="s">
        <v>2885</v>
      </c>
    </row>
    <row r="32" spans="1:22" x14ac:dyDescent="0.55000000000000004">
      <c r="A32" s="18"/>
      <c r="B32">
        <v>10</v>
      </c>
      <c r="C32">
        <v>497124</v>
      </c>
      <c r="D32">
        <v>19162811</v>
      </c>
      <c r="E32">
        <v>67846</v>
      </c>
      <c r="F32">
        <v>112187</v>
      </c>
      <c r="G32">
        <v>10</v>
      </c>
      <c r="H32" s="23">
        <f>(C32-C31)*0.33*3/32768/300</f>
        <v>3.1799963378906254E-2</v>
      </c>
      <c r="I32" s="23">
        <f>(D32-D31)*0.0011*3/327680/30</f>
        <v>3.1937372741699223E-3</v>
      </c>
      <c r="J32" s="23">
        <f>(E32-E31)*17.4*3/327680/30</f>
        <v>0.16185589599609373</v>
      </c>
      <c r="K32" s="23">
        <f>(F32-F31)*18.8*3/327680/30</f>
        <v>0.17141918945312501</v>
      </c>
      <c r="L32" s="23">
        <f>SUM(H32:K32)</f>
        <v>0.36826878610229491</v>
      </c>
      <c r="M32">
        <v>10</v>
      </c>
      <c r="N32" s="24">
        <f>(E32-E31)/(C32-C31+D32-D31)</f>
        <v>3.1009346549311129E-3</v>
      </c>
      <c r="O32" s="24">
        <f>(F32-F31)/(C32-C31+D32-D31)</f>
        <v>3.039589436699314E-3</v>
      </c>
      <c r="P32" s="25">
        <f t="shared" ref="P32:P36" si="15">SUM(N32:O32)</f>
        <v>6.1405240916304268E-3</v>
      </c>
      <c r="Q32">
        <v>10</v>
      </c>
      <c r="R32" s="23">
        <f>(C32-C$3)*0.33*3/32768</f>
        <v>9.2611285400390635</v>
      </c>
      <c r="S32" s="23">
        <f>(D32-D$3)*0.0011*3/32768</f>
        <v>0.95906048583984393</v>
      </c>
      <c r="T32" s="23">
        <f>(E32-E$3)*17.4*3/32768</f>
        <v>67.886444091796861</v>
      </c>
      <c r="U32" s="23">
        <f>(E32-E$3)*18.8*3/32768</f>
        <v>73.34857177734375</v>
      </c>
      <c r="V32" s="23">
        <f t="shared" ref="V32:V36" si="16">SUM(R32:U32)</f>
        <v>151.45520489501951</v>
      </c>
    </row>
    <row r="33" spans="1:22" x14ac:dyDescent="0.55000000000000004">
      <c r="A33" s="18"/>
      <c r="B33">
        <v>15</v>
      </c>
      <c r="C33">
        <v>752584</v>
      </c>
      <c r="D33">
        <v>28736988</v>
      </c>
      <c r="E33">
        <v>69746</v>
      </c>
      <c r="F33">
        <v>124471</v>
      </c>
      <c r="G33">
        <v>15</v>
      </c>
      <c r="H33" s="23">
        <f t="shared" ref="H33:H53" si="17">(C33-C32)*0.33*3/32768/300</f>
        <v>2.5726867675781251E-2</v>
      </c>
      <c r="I33" s="23">
        <f t="shared" ref="I33:I52" si="18">(D33-D32)*0.0011*3/327680/30</f>
        <v>3.2139876403808601E-3</v>
      </c>
      <c r="J33" s="23">
        <f t="shared" ref="J33:J52" si="19">(E33-E32)*17.4*3/327680/30</f>
        <v>1.0089111328125001E-2</v>
      </c>
      <c r="K33" s="23">
        <f t="shared" ref="K33:K52" si="20">(F33-F32)*18.8*3/327680/30</f>
        <v>7.0477050781250009E-2</v>
      </c>
      <c r="L33" s="23">
        <f t="shared" ref="L33:L53" si="21">SUM(H33:K33)</f>
        <v>0.10950701742553712</v>
      </c>
      <c r="M33">
        <v>15</v>
      </c>
      <c r="N33" s="24">
        <f t="shared" ref="N33:N53" si="22">(E33-E32)/(C33-C32+D33-D32)</f>
        <v>1.9329299749319329E-4</v>
      </c>
      <c r="O33" s="24">
        <f t="shared" ref="O33:O53" si="23">(F33-F32)/(C33-C32+D33-D32)</f>
        <v>1.2496900953717822E-3</v>
      </c>
      <c r="P33" s="25">
        <f t="shared" si="15"/>
        <v>1.4429830928649756E-3</v>
      </c>
      <c r="Q33">
        <v>15</v>
      </c>
      <c r="R33" s="23">
        <f t="shared" ref="R33:R53" si="24">(C33-C$3)*0.33*3/32768</f>
        <v>16.979188842773439</v>
      </c>
      <c r="S33" s="23">
        <f t="shared" ref="S33:S53" si="25">(D33-D$3)*0.0011*3/32768</f>
        <v>1.9232567779541017</v>
      </c>
      <c r="T33" s="23">
        <f t="shared" ref="T33:T53" si="26">(E33-E$3)*17.4*3/32768</f>
        <v>70.913177490234361</v>
      </c>
      <c r="U33" s="23">
        <f t="shared" ref="U33:U53" si="27">(E33-E$3)*18.8*3/32768</f>
        <v>76.61883544921875</v>
      </c>
      <c r="V33" s="23">
        <f t="shared" si="16"/>
        <v>166.43445856018064</v>
      </c>
    </row>
    <row r="34" spans="1:22" x14ac:dyDescent="0.55000000000000004">
      <c r="A34" s="18"/>
      <c r="B34">
        <v>20</v>
      </c>
      <c r="C34">
        <v>1092470</v>
      </c>
      <c r="D34">
        <v>38224664</v>
      </c>
      <c r="E34">
        <v>132865</v>
      </c>
      <c r="F34">
        <v>162827</v>
      </c>
      <c r="G34">
        <v>20</v>
      </c>
      <c r="H34" s="23">
        <f t="shared" si="17"/>
        <v>3.4229241943359377E-2</v>
      </c>
      <c r="I34" s="23">
        <f t="shared" si="18"/>
        <v>3.1849498291015629E-3</v>
      </c>
      <c r="J34" s="23">
        <f t="shared" si="19"/>
        <v>0.33516558837890625</v>
      </c>
      <c r="K34" s="23">
        <f t="shared" si="20"/>
        <v>0.22006005859375002</v>
      </c>
      <c r="L34" s="23">
        <f t="shared" si="21"/>
        <v>0.59263983874511716</v>
      </c>
      <c r="M34">
        <v>20</v>
      </c>
      <c r="N34" s="24">
        <f t="shared" si="22"/>
        <v>6.4226509077225866E-3</v>
      </c>
      <c r="O34" s="24">
        <f t="shared" si="23"/>
        <v>3.9029008415311958E-3</v>
      </c>
      <c r="P34" s="25">
        <f t="shared" si="15"/>
        <v>1.0325551749253783E-2</v>
      </c>
      <c r="Q34">
        <v>20</v>
      </c>
      <c r="R34" s="23">
        <f t="shared" si="24"/>
        <v>27.247961425781252</v>
      </c>
      <c r="S34" s="23">
        <f t="shared" si="25"/>
        <v>2.8787417266845705</v>
      </c>
      <c r="T34" s="23">
        <f t="shared" si="26"/>
        <v>171.46285400390624</v>
      </c>
      <c r="U34" s="23">
        <f t="shared" si="27"/>
        <v>185.25871582031252</v>
      </c>
      <c r="V34" s="23">
        <f t="shared" si="16"/>
        <v>386.8482729766846</v>
      </c>
    </row>
    <row r="35" spans="1:22" x14ac:dyDescent="0.55000000000000004">
      <c r="A35" s="18"/>
      <c r="B35">
        <v>25</v>
      </c>
      <c r="C35">
        <v>1326136</v>
      </c>
      <c r="D35">
        <v>47818709</v>
      </c>
      <c r="E35">
        <v>132865</v>
      </c>
      <c r="F35">
        <v>173908</v>
      </c>
      <c r="G35">
        <v>25</v>
      </c>
      <c r="H35" s="23">
        <f t="shared" si="17"/>
        <v>2.3532037353515625E-2</v>
      </c>
      <c r="I35" s="23">
        <f t="shared" si="18"/>
        <v>3.2206571960449221E-3</v>
      </c>
      <c r="J35" s="23">
        <f t="shared" si="19"/>
        <v>0</v>
      </c>
      <c r="K35" s="23">
        <f t="shared" si="20"/>
        <v>6.3575073242187502E-2</v>
      </c>
      <c r="L35" s="23">
        <f t="shared" si="21"/>
        <v>9.0327767791748045E-2</v>
      </c>
      <c r="M35">
        <v>25</v>
      </c>
      <c r="N35" s="24">
        <f t="shared" si="22"/>
        <v>0</v>
      </c>
      <c r="O35" s="24">
        <f t="shared" si="23"/>
        <v>1.1275260332746862E-3</v>
      </c>
      <c r="P35" s="25">
        <f t="shared" si="15"/>
        <v>1.1275260332746862E-3</v>
      </c>
      <c r="Q35">
        <v>25</v>
      </c>
      <c r="R35" s="23">
        <f t="shared" si="24"/>
        <v>34.307572631835939</v>
      </c>
      <c r="S35" s="23">
        <f t="shared" si="25"/>
        <v>3.8449388854980473</v>
      </c>
      <c r="T35" s="23">
        <f t="shared" si="26"/>
        <v>171.46285400390624</v>
      </c>
      <c r="U35" s="23">
        <f t="shared" si="27"/>
        <v>185.25871582031252</v>
      </c>
      <c r="V35" s="23">
        <f t="shared" si="16"/>
        <v>394.87408134155271</v>
      </c>
    </row>
    <row r="36" spans="1:22" x14ac:dyDescent="0.55000000000000004">
      <c r="A36" s="18"/>
      <c r="B36">
        <v>30</v>
      </c>
      <c r="C36">
        <v>1559593</v>
      </c>
      <c r="D36">
        <v>57412880</v>
      </c>
      <c r="E36">
        <v>132865</v>
      </c>
      <c r="F36">
        <v>184987</v>
      </c>
      <c r="G36">
        <v>30</v>
      </c>
      <c r="H36" s="23">
        <f t="shared" si="17"/>
        <v>2.3510989379882812E-2</v>
      </c>
      <c r="I36" s="23">
        <f t="shared" si="18"/>
        <v>3.2206994934082032E-3</v>
      </c>
      <c r="J36" s="23">
        <f t="shared" si="19"/>
        <v>0</v>
      </c>
      <c r="K36" s="23">
        <f t="shared" si="20"/>
        <v>6.356359863281251E-2</v>
      </c>
      <c r="L36" s="23">
        <f t="shared" si="21"/>
        <v>9.0295287506103522E-2</v>
      </c>
      <c r="M36">
        <v>30</v>
      </c>
      <c r="N36" s="24">
        <f t="shared" si="22"/>
        <v>0</v>
      </c>
      <c r="O36" s="24">
        <f t="shared" si="23"/>
        <v>1.1273320479773959E-3</v>
      </c>
      <c r="P36" s="25">
        <f t="shared" si="15"/>
        <v>1.1273320479773959E-3</v>
      </c>
      <c r="Q36">
        <v>30</v>
      </c>
      <c r="R36" s="23">
        <f t="shared" si="24"/>
        <v>41.360869445800788</v>
      </c>
      <c r="S36" s="23">
        <f t="shared" si="25"/>
        <v>4.8111487335205076</v>
      </c>
      <c r="T36" s="23">
        <f t="shared" si="26"/>
        <v>171.46285400390624</v>
      </c>
      <c r="U36" s="23">
        <f t="shared" si="27"/>
        <v>185.25871582031252</v>
      </c>
      <c r="V36" s="23">
        <f t="shared" si="16"/>
        <v>402.89358800354006</v>
      </c>
    </row>
    <row r="37" spans="1:22" x14ac:dyDescent="0.55000000000000004">
      <c r="B37">
        <v>35</v>
      </c>
      <c r="C37">
        <v>2042891</v>
      </c>
      <c r="D37">
        <v>66759658</v>
      </c>
      <c r="E37">
        <v>219748</v>
      </c>
      <c r="F37">
        <v>244157</v>
      </c>
      <c r="G37">
        <v>35</v>
      </c>
      <c r="H37" s="23">
        <f t="shared" si="17"/>
        <v>4.867197875976563E-2</v>
      </c>
      <c r="I37" s="23">
        <f t="shared" si="18"/>
        <v>3.1376513061523439E-3</v>
      </c>
      <c r="J37" s="23">
        <f t="shared" si="19"/>
        <v>0.46135382080078119</v>
      </c>
      <c r="K37" s="23">
        <f t="shared" si="20"/>
        <v>0.33947631835937497</v>
      </c>
      <c r="L37" s="23">
        <f t="shared" si="21"/>
        <v>0.8526397692260741</v>
      </c>
      <c r="N37" s="24">
        <f t="shared" si="22"/>
        <v>8.8384871083397529E-3</v>
      </c>
      <c r="O37" s="24">
        <f t="shared" si="23"/>
        <v>6.0192820482771444E-3</v>
      </c>
      <c r="P37" s="25">
        <f t="shared" ref="P37:P53" si="28">SUM(N37:O37)</f>
        <v>1.4857769156616896E-2</v>
      </c>
      <c r="R37" s="23">
        <f t="shared" si="24"/>
        <v>55.962463073730476</v>
      </c>
      <c r="S37" s="23">
        <f t="shared" si="25"/>
        <v>5.7524441253662113</v>
      </c>
      <c r="T37" s="23">
        <f t="shared" si="26"/>
        <v>309.86900024414058</v>
      </c>
      <c r="U37" s="23">
        <f t="shared" si="27"/>
        <v>334.80098876953127</v>
      </c>
      <c r="V37" s="23">
        <f t="shared" ref="V37:V53" si="29">SUM(R37:U37)</f>
        <v>706.38489621276858</v>
      </c>
    </row>
    <row r="38" spans="1:22" x14ac:dyDescent="0.55000000000000004">
      <c r="B38">
        <v>40</v>
      </c>
      <c r="C38">
        <v>2384655</v>
      </c>
      <c r="D38">
        <v>76247759</v>
      </c>
      <c r="E38">
        <v>231989</v>
      </c>
      <c r="F38">
        <v>260521</v>
      </c>
      <c r="G38">
        <v>40</v>
      </c>
      <c r="H38" s="23">
        <f t="shared" si="17"/>
        <v>3.4418371582031253E-2</v>
      </c>
      <c r="I38" s="23">
        <f t="shared" si="18"/>
        <v>3.185092498779297E-3</v>
      </c>
      <c r="J38" s="23">
        <f t="shared" si="19"/>
        <v>6.5000427246093742E-2</v>
      </c>
      <c r="K38" s="23">
        <f t="shared" si="20"/>
        <v>9.3885253906250007E-2</v>
      </c>
      <c r="L38" s="23">
        <f t="shared" si="21"/>
        <v>0.19648914523315431</v>
      </c>
      <c r="N38" s="24">
        <f t="shared" si="22"/>
        <v>1.2452866850155115E-3</v>
      </c>
      <c r="O38" s="24">
        <f t="shared" si="23"/>
        <v>1.6647227606889821E-3</v>
      </c>
      <c r="P38" s="25">
        <f t="shared" si="28"/>
        <v>2.9100094457044936E-3</v>
      </c>
      <c r="R38" s="23">
        <f t="shared" si="24"/>
        <v>66.287974548339847</v>
      </c>
      <c r="S38" s="23">
        <f t="shared" si="25"/>
        <v>6.707971875000001</v>
      </c>
      <c r="T38" s="23">
        <f t="shared" si="26"/>
        <v>329.36912841796874</v>
      </c>
      <c r="U38" s="23">
        <f t="shared" si="27"/>
        <v>355.87009277343753</v>
      </c>
      <c r="V38" s="23">
        <f t="shared" si="29"/>
        <v>758.23516761474616</v>
      </c>
    </row>
    <row r="39" spans="1:22" x14ac:dyDescent="0.55000000000000004">
      <c r="B39">
        <v>45</v>
      </c>
      <c r="C39">
        <v>2847192</v>
      </c>
      <c r="D39">
        <v>85613123</v>
      </c>
      <c r="E39">
        <v>283837</v>
      </c>
      <c r="F39">
        <v>301574</v>
      </c>
      <c r="G39">
        <v>45</v>
      </c>
      <c r="H39" s="23">
        <f t="shared" si="17"/>
        <v>4.6581179809570321E-2</v>
      </c>
      <c r="I39" s="23">
        <f t="shared" si="18"/>
        <v>3.1438905029296878E-3</v>
      </c>
      <c r="J39" s="23">
        <f t="shared" si="19"/>
        <v>0.27531591796874993</v>
      </c>
      <c r="K39" s="23">
        <f t="shared" si="20"/>
        <v>0.23553356933593753</v>
      </c>
      <c r="L39" s="23">
        <f t="shared" si="21"/>
        <v>0.56057455761718744</v>
      </c>
      <c r="N39" s="24">
        <f t="shared" si="22"/>
        <v>5.2755924179537419E-3</v>
      </c>
      <c r="O39" s="24">
        <f t="shared" si="23"/>
        <v>4.1771890050581505E-3</v>
      </c>
      <c r="P39" s="25">
        <f t="shared" si="28"/>
        <v>9.4527814230118933E-3</v>
      </c>
      <c r="R39" s="23">
        <f t="shared" si="24"/>
        <v>80.262328491210937</v>
      </c>
      <c r="S39" s="23">
        <f t="shared" si="25"/>
        <v>7.6511390258789067</v>
      </c>
      <c r="T39" s="23">
        <f t="shared" si="26"/>
        <v>411.96390380859373</v>
      </c>
      <c r="U39" s="23">
        <f t="shared" si="27"/>
        <v>445.11042480468745</v>
      </c>
      <c r="V39" s="23">
        <f t="shared" si="29"/>
        <v>944.98779613037095</v>
      </c>
    </row>
    <row r="40" spans="1:22" x14ac:dyDescent="0.55000000000000004">
      <c r="B40">
        <v>50</v>
      </c>
      <c r="C40">
        <v>3300362</v>
      </c>
      <c r="D40">
        <v>94989470</v>
      </c>
      <c r="E40">
        <v>323076</v>
      </c>
      <c r="F40">
        <v>340101</v>
      </c>
      <c r="G40">
        <v>50</v>
      </c>
      <c r="H40" s="23">
        <f t="shared" si="17"/>
        <v>4.5637847900390632E-2</v>
      </c>
      <c r="I40" s="23">
        <f t="shared" si="18"/>
        <v>3.1475774230957034E-3</v>
      </c>
      <c r="J40" s="23">
        <f t="shared" si="19"/>
        <v>0.20836138916015623</v>
      </c>
      <c r="K40" s="23">
        <f t="shared" si="20"/>
        <v>0.22104113769531247</v>
      </c>
      <c r="L40" s="23">
        <f t="shared" si="21"/>
        <v>0.47818795217895504</v>
      </c>
      <c r="N40" s="24">
        <f t="shared" si="22"/>
        <v>3.9919560645757064E-3</v>
      </c>
      <c r="O40" s="24">
        <f t="shared" si="23"/>
        <v>3.9195211728104236E-3</v>
      </c>
      <c r="P40" s="25">
        <f t="shared" si="28"/>
        <v>7.9114772373861299E-3</v>
      </c>
      <c r="R40" s="23">
        <f t="shared" si="24"/>
        <v>93.953682861328133</v>
      </c>
      <c r="S40" s="23">
        <f t="shared" si="25"/>
        <v>8.5954122528076162</v>
      </c>
      <c r="T40" s="23">
        <f t="shared" si="26"/>
        <v>474.47232055664063</v>
      </c>
      <c r="U40" s="23">
        <f t="shared" si="27"/>
        <v>512.64825439453125</v>
      </c>
      <c r="V40" s="23">
        <f t="shared" si="29"/>
        <v>1089.6696700653076</v>
      </c>
    </row>
    <row r="41" spans="1:22" x14ac:dyDescent="0.55000000000000004">
      <c r="B41">
        <v>55</v>
      </c>
      <c r="C41">
        <v>3758899</v>
      </c>
      <c r="D41">
        <v>104358891</v>
      </c>
      <c r="E41">
        <v>334387</v>
      </c>
      <c r="F41">
        <v>358892</v>
      </c>
      <c r="G41">
        <v>55</v>
      </c>
      <c r="H41" s="23">
        <f t="shared" si="17"/>
        <v>4.6178347778320319E-2</v>
      </c>
      <c r="I41" s="23">
        <f t="shared" si="18"/>
        <v>3.1452524108886719E-3</v>
      </c>
      <c r="J41" s="23">
        <f t="shared" si="19"/>
        <v>6.0062072753906251E-2</v>
      </c>
      <c r="K41" s="23">
        <f t="shared" si="20"/>
        <v>0.10780969238281249</v>
      </c>
      <c r="L41" s="23">
        <f t="shared" si="21"/>
        <v>0.21719536532592773</v>
      </c>
      <c r="N41" s="24">
        <f t="shared" si="22"/>
        <v>1.1509003192728337E-3</v>
      </c>
      <c r="O41" s="24">
        <f t="shared" si="23"/>
        <v>1.9119943329021145E-3</v>
      </c>
      <c r="P41" s="25">
        <f t="shared" si="28"/>
        <v>3.0628946521749482E-3</v>
      </c>
      <c r="R41" s="23">
        <f t="shared" si="24"/>
        <v>107.80718719482422</v>
      </c>
      <c r="S41" s="23">
        <f t="shared" si="25"/>
        <v>9.5389879760742193</v>
      </c>
      <c r="T41" s="23">
        <f t="shared" si="26"/>
        <v>492.49094238281248</v>
      </c>
      <c r="U41" s="23">
        <f t="shared" si="27"/>
        <v>532.11665039062495</v>
      </c>
      <c r="V41" s="23">
        <f t="shared" si="29"/>
        <v>1141.9537679443358</v>
      </c>
    </row>
    <row r="42" spans="1:22" x14ac:dyDescent="0.55000000000000004">
      <c r="B42">
        <v>60</v>
      </c>
      <c r="C42">
        <v>4267151</v>
      </c>
      <c r="D42">
        <v>113678355</v>
      </c>
      <c r="E42">
        <v>350016</v>
      </c>
      <c r="F42">
        <v>395073</v>
      </c>
      <c r="G42">
        <v>60</v>
      </c>
      <c r="H42" s="23">
        <f t="shared" si="17"/>
        <v>5.1185046386718745E-2</v>
      </c>
      <c r="I42" s="23">
        <f t="shared" si="18"/>
        <v>3.1284821777343755E-3</v>
      </c>
      <c r="J42" s="23">
        <f t="shared" si="19"/>
        <v>8.2990905761718733E-2</v>
      </c>
      <c r="K42" s="23">
        <f t="shared" si="20"/>
        <v>0.20758142089843754</v>
      </c>
      <c r="L42" s="23">
        <f t="shared" si="21"/>
        <v>0.34488585522460935</v>
      </c>
      <c r="N42" s="24">
        <f t="shared" si="22"/>
        <v>1.5902982951481301E-3</v>
      </c>
      <c r="O42" s="24">
        <f t="shared" si="23"/>
        <v>3.6815268166072359E-3</v>
      </c>
      <c r="P42" s="25">
        <f t="shared" si="28"/>
        <v>5.2718251117553662E-3</v>
      </c>
      <c r="R42" s="23">
        <f t="shared" si="24"/>
        <v>123.16270111083986</v>
      </c>
      <c r="S42" s="23">
        <f t="shared" si="25"/>
        <v>10.477532629394531</v>
      </c>
      <c r="T42" s="23">
        <f t="shared" si="26"/>
        <v>517.38821411132813</v>
      </c>
      <c r="U42" s="23">
        <f t="shared" si="27"/>
        <v>559.01715087890625</v>
      </c>
      <c r="V42" s="23">
        <f t="shared" si="29"/>
        <v>1210.0455987304688</v>
      </c>
    </row>
    <row r="43" spans="1:22" x14ac:dyDescent="0.55000000000000004">
      <c r="B43">
        <v>65</v>
      </c>
      <c r="C43">
        <v>4771927</v>
      </c>
      <c r="D43">
        <v>123001313</v>
      </c>
      <c r="E43">
        <v>362686</v>
      </c>
      <c r="F43">
        <v>424837</v>
      </c>
      <c r="G43">
        <v>65</v>
      </c>
      <c r="H43" s="23">
        <f t="shared" si="17"/>
        <v>5.0834985351562507E-2</v>
      </c>
      <c r="I43" s="23">
        <f t="shared" si="18"/>
        <v>3.1296550903320312E-3</v>
      </c>
      <c r="J43" s="23">
        <f t="shared" si="19"/>
        <v>6.7278442382812498E-2</v>
      </c>
      <c r="K43" s="23">
        <f t="shared" si="20"/>
        <v>0.17076513671875002</v>
      </c>
      <c r="L43" s="23">
        <f t="shared" si="21"/>
        <v>0.29200821954345701</v>
      </c>
      <c r="N43" s="24">
        <f t="shared" si="22"/>
        <v>1.2892086822862726E-3</v>
      </c>
      <c r="O43" s="24">
        <f t="shared" si="23"/>
        <v>3.0285719983874208E-3</v>
      </c>
      <c r="P43" s="25">
        <f t="shared" si="28"/>
        <v>4.317780680673693E-3</v>
      </c>
      <c r="R43" s="23">
        <f t="shared" si="24"/>
        <v>138.41319671630859</v>
      </c>
      <c r="S43" s="23">
        <f t="shared" si="25"/>
        <v>11.416429156494141</v>
      </c>
      <c r="T43" s="23">
        <f t="shared" si="26"/>
        <v>537.57174682617176</v>
      </c>
      <c r="U43" s="23">
        <f t="shared" si="27"/>
        <v>580.82464599609375</v>
      </c>
      <c r="V43" s="23">
        <f t="shared" si="29"/>
        <v>1268.2260186950682</v>
      </c>
    </row>
    <row r="44" spans="1:22" x14ac:dyDescent="0.55000000000000004">
      <c r="B44">
        <v>70</v>
      </c>
      <c r="C44">
        <v>5272869</v>
      </c>
      <c r="D44">
        <v>132328196</v>
      </c>
      <c r="E44">
        <v>371692</v>
      </c>
      <c r="F44">
        <v>459717</v>
      </c>
      <c r="G44">
        <v>70</v>
      </c>
      <c r="H44" s="23">
        <f t="shared" si="17"/>
        <v>5.0448870849609383E-2</v>
      </c>
      <c r="I44" s="23">
        <f t="shared" si="18"/>
        <v>3.1309726867675782E-3</v>
      </c>
      <c r="J44" s="23">
        <f t="shared" si="19"/>
        <v>4.7822387695312489E-2</v>
      </c>
      <c r="K44" s="23">
        <f t="shared" si="20"/>
        <v>0.20011718750000002</v>
      </c>
      <c r="L44" s="23">
        <f t="shared" si="21"/>
        <v>0.30151941873168947</v>
      </c>
      <c r="N44" s="24">
        <f t="shared" si="22"/>
        <v>9.1637773362875303E-4</v>
      </c>
      <c r="O44" s="24">
        <f t="shared" si="23"/>
        <v>3.5491067453887306E-3</v>
      </c>
      <c r="P44" s="25">
        <f t="shared" si="28"/>
        <v>4.4654844790174833E-3</v>
      </c>
      <c r="R44" s="23">
        <f t="shared" si="24"/>
        <v>153.54785797119141</v>
      </c>
      <c r="S44" s="23">
        <f t="shared" si="25"/>
        <v>12.355720962524414</v>
      </c>
      <c r="T44" s="23">
        <f t="shared" si="26"/>
        <v>551.9184631347656</v>
      </c>
      <c r="U44" s="23">
        <f t="shared" si="27"/>
        <v>596.3256958007812</v>
      </c>
      <c r="V44" s="23">
        <f t="shared" si="29"/>
        <v>1314.1477378692625</v>
      </c>
    </row>
    <row r="45" spans="1:22" x14ac:dyDescent="0.55000000000000004">
      <c r="B45">
        <v>75</v>
      </c>
      <c r="C45">
        <v>5871080</v>
      </c>
      <c r="D45">
        <v>141559763</v>
      </c>
      <c r="E45">
        <v>405938</v>
      </c>
      <c r="F45">
        <v>509072</v>
      </c>
      <c r="G45">
        <v>75</v>
      </c>
      <c r="H45" s="23">
        <f t="shared" si="17"/>
        <v>6.0244638061523442E-2</v>
      </c>
      <c r="I45" s="23">
        <f t="shared" si="18"/>
        <v>3.0989757385253905E-3</v>
      </c>
      <c r="J45" s="23">
        <f t="shared" si="19"/>
        <v>0.18184826660156247</v>
      </c>
      <c r="K45" s="23">
        <f t="shared" si="20"/>
        <v>0.28316467285156249</v>
      </c>
      <c r="L45" s="23">
        <f t="shared" si="21"/>
        <v>0.52835655325317377</v>
      </c>
      <c r="N45" s="24">
        <f t="shared" si="22"/>
        <v>3.4839037056584596E-3</v>
      </c>
      <c r="O45" s="24">
        <f t="shared" si="23"/>
        <v>5.0209679201300376E-3</v>
      </c>
      <c r="P45" s="25">
        <f t="shared" si="28"/>
        <v>8.5048716257884981E-3</v>
      </c>
      <c r="R45" s="23">
        <f t="shared" si="24"/>
        <v>171.62124938964845</v>
      </c>
      <c r="S45" s="23">
        <f t="shared" si="25"/>
        <v>13.28541368408203</v>
      </c>
      <c r="T45" s="23">
        <f t="shared" si="26"/>
        <v>606.47294311523433</v>
      </c>
      <c r="U45" s="23">
        <f t="shared" si="27"/>
        <v>655.26961669921877</v>
      </c>
      <c r="V45" s="23">
        <f t="shared" si="29"/>
        <v>1446.6492228881834</v>
      </c>
    </row>
    <row r="46" spans="1:22" x14ac:dyDescent="0.55000000000000004">
      <c r="B46">
        <v>80</v>
      </c>
      <c r="C46">
        <v>6375192</v>
      </c>
      <c r="D46">
        <v>150885285</v>
      </c>
      <c r="E46">
        <v>415908</v>
      </c>
      <c r="F46">
        <v>544162</v>
      </c>
      <c r="G46">
        <v>80</v>
      </c>
      <c r="H46" s="23">
        <f t="shared" si="17"/>
        <v>5.0768115234375008E-2</v>
      </c>
      <c r="I46" s="23">
        <f t="shared" si="18"/>
        <v>3.1305158081054692E-3</v>
      </c>
      <c r="J46" s="23">
        <f t="shared" si="19"/>
        <v>5.2941284179687499E-2</v>
      </c>
      <c r="K46" s="23">
        <f t="shared" si="20"/>
        <v>0.201322021484375</v>
      </c>
      <c r="L46" s="23">
        <f t="shared" si="21"/>
        <v>0.30816193670654302</v>
      </c>
      <c r="N46" s="24">
        <f t="shared" si="22"/>
        <v>1.0142798806140696E-3</v>
      </c>
      <c r="O46" s="24">
        <f t="shared" si="23"/>
        <v>3.5698175537359784E-3</v>
      </c>
      <c r="P46" s="25">
        <f t="shared" si="28"/>
        <v>4.5840974343500478E-3</v>
      </c>
      <c r="R46" s="23">
        <f t="shared" si="24"/>
        <v>186.85168395996095</v>
      </c>
      <c r="S46" s="23">
        <f t="shared" si="25"/>
        <v>14.224568426513672</v>
      </c>
      <c r="T46" s="23">
        <f t="shared" si="26"/>
        <v>622.35532836914058</v>
      </c>
      <c r="U46" s="23">
        <f t="shared" si="27"/>
        <v>672.42989501953127</v>
      </c>
      <c r="V46" s="23">
        <f t="shared" si="29"/>
        <v>1495.8614757751466</v>
      </c>
    </row>
    <row r="47" spans="1:22" x14ac:dyDescent="0.55000000000000004">
      <c r="B47">
        <v>85</v>
      </c>
      <c r="C47">
        <v>6880751</v>
      </c>
      <c r="D47">
        <v>160207465</v>
      </c>
      <c r="E47">
        <v>426630</v>
      </c>
      <c r="F47">
        <v>578064</v>
      </c>
      <c r="G47">
        <v>85</v>
      </c>
      <c r="H47" s="23">
        <f t="shared" si="17"/>
        <v>5.0913839721679691E-2</v>
      </c>
      <c r="I47" s="23">
        <f t="shared" si="18"/>
        <v>3.1293939208984376E-3</v>
      </c>
      <c r="J47" s="23">
        <f t="shared" si="19"/>
        <v>5.6934448242187491E-2</v>
      </c>
      <c r="K47" s="23">
        <f t="shared" si="20"/>
        <v>0.19450610351562497</v>
      </c>
      <c r="L47" s="23">
        <f t="shared" si="21"/>
        <v>0.30548378540039056</v>
      </c>
      <c r="N47" s="24">
        <f t="shared" si="22"/>
        <v>1.0909935642369013E-3</v>
      </c>
      <c r="O47" s="24">
        <f t="shared" si="23"/>
        <v>3.4496235604140483E-3</v>
      </c>
      <c r="P47" s="25">
        <f t="shared" si="28"/>
        <v>4.5406171246509495E-3</v>
      </c>
      <c r="R47" s="23">
        <f t="shared" si="24"/>
        <v>202.12583587646483</v>
      </c>
      <c r="S47" s="23">
        <f t="shared" si="25"/>
        <v>15.163386602783206</v>
      </c>
      <c r="T47" s="23">
        <f t="shared" si="26"/>
        <v>639.43566284179678</v>
      </c>
      <c r="U47" s="23">
        <f t="shared" si="27"/>
        <v>690.8845092773438</v>
      </c>
      <c r="V47" s="23">
        <f t="shared" si="29"/>
        <v>1547.6093945983887</v>
      </c>
    </row>
    <row r="48" spans="1:22" x14ac:dyDescent="0.55000000000000004">
      <c r="B48">
        <v>90</v>
      </c>
      <c r="C48">
        <v>7415851</v>
      </c>
      <c r="D48">
        <v>169501905</v>
      </c>
      <c r="E48">
        <v>443857</v>
      </c>
      <c r="F48">
        <v>615569</v>
      </c>
      <c r="G48">
        <v>90</v>
      </c>
      <c r="H48" s="23">
        <f t="shared" si="17"/>
        <v>5.3888854980468748E-2</v>
      </c>
      <c r="I48" s="23">
        <f t="shared" si="18"/>
        <v>3.1200817871093753E-3</v>
      </c>
      <c r="J48" s="23">
        <f t="shared" si="19"/>
        <v>9.1476379394531238E-2</v>
      </c>
      <c r="K48" s="23">
        <f t="shared" si="20"/>
        <v>0.21517761230468752</v>
      </c>
      <c r="L48" s="23">
        <f t="shared" si="21"/>
        <v>0.36366292846679688</v>
      </c>
      <c r="N48" s="24">
        <f t="shared" si="22"/>
        <v>1.7525743829314496E-3</v>
      </c>
      <c r="O48" s="24">
        <f t="shared" si="23"/>
        <v>3.815539689548036E-3</v>
      </c>
      <c r="P48" s="25">
        <f t="shared" si="28"/>
        <v>5.5681140724794858E-3</v>
      </c>
      <c r="R48" s="23">
        <f t="shared" si="24"/>
        <v>218.29249237060546</v>
      </c>
      <c r="S48" s="23">
        <f t="shared" si="25"/>
        <v>16.099411138916018</v>
      </c>
      <c r="T48" s="23">
        <f t="shared" si="26"/>
        <v>666.87857666015623</v>
      </c>
      <c r="U48" s="23">
        <f t="shared" si="27"/>
        <v>720.53547363281257</v>
      </c>
      <c r="V48" s="23">
        <f t="shared" si="29"/>
        <v>1621.8059538024904</v>
      </c>
    </row>
    <row r="49" spans="1:22" x14ac:dyDescent="0.55000000000000004">
      <c r="B49">
        <v>95</v>
      </c>
      <c r="C49">
        <v>7971165</v>
      </c>
      <c r="D49">
        <v>178774480</v>
      </c>
      <c r="E49">
        <v>459364</v>
      </c>
      <c r="F49">
        <v>655206</v>
      </c>
      <c r="G49">
        <v>95</v>
      </c>
      <c r="H49" s="23">
        <f t="shared" si="17"/>
        <v>5.5924566650390625E-2</v>
      </c>
      <c r="I49" s="23">
        <f t="shared" si="18"/>
        <v>3.1127418518066409E-3</v>
      </c>
      <c r="J49" s="23">
        <f t="shared" si="19"/>
        <v>8.2343078613281245E-2</v>
      </c>
      <c r="K49" s="23">
        <f t="shared" si="20"/>
        <v>0.22740954589843748</v>
      </c>
      <c r="L49" s="23">
        <f t="shared" si="21"/>
        <v>0.36878993301391599</v>
      </c>
      <c r="N49" s="24">
        <f t="shared" si="22"/>
        <v>1.5778566485641016E-3</v>
      </c>
      <c r="O49" s="24">
        <f t="shared" si="23"/>
        <v>4.0331143341159024E-3</v>
      </c>
      <c r="P49" s="25">
        <f t="shared" si="28"/>
        <v>5.6109709826800041E-3</v>
      </c>
      <c r="R49" s="23">
        <f t="shared" si="24"/>
        <v>235.06986236572266</v>
      </c>
      <c r="S49" s="23">
        <f t="shared" si="25"/>
        <v>17.033233694458009</v>
      </c>
      <c r="T49" s="23">
        <f t="shared" si="26"/>
        <v>691.58150024414056</v>
      </c>
      <c r="U49" s="23">
        <f t="shared" si="27"/>
        <v>747.22598876953134</v>
      </c>
      <c r="V49" s="23">
        <f t="shared" si="29"/>
        <v>1690.9105850738524</v>
      </c>
    </row>
    <row r="50" spans="1:22" x14ac:dyDescent="0.55000000000000004">
      <c r="B50">
        <v>100</v>
      </c>
      <c r="C50">
        <v>8495584</v>
      </c>
      <c r="D50">
        <v>188079574</v>
      </c>
      <c r="E50">
        <v>471550</v>
      </c>
      <c r="F50">
        <v>691824</v>
      </c>
      <c r="G50">
        <v>100</v>
      </c>
      <c r="H50" s="23">
        <f t="shared" si="17"/>
        <v>5.2813192749023442E-2</v>
      </c>
      <c r="I50" s="23">
        <f t="shared" si="18"/>
        <v>3.1236582641601561E-3</v>
      </c>
      <c r="J50" s="23">
        <f t="shared" si="19"/>
        <v>6.4708374023437501E-2</v>
      </c>
      <c r="K50" s="23">
        <f t="shared" si="20"/>
        <v>0.21008862304687501</v>
      </c>
      <c r="L50" s="23">
        <f t="shared" si="21"/>
        <v>0.3307338480834961</v>
      </c>
      <c r="N50" s="24">
        <f t="shared" si="22"/>
        <v>1.2397358851857665E-3</v>
      </c>
      <c r="O50" s="24">
        <f t="shared" si="23"/>
        <v>3.7253117219540784E-3</v>
      </c>
      <c r="P50" s="25">
        <f t="shared" si="28"/>
        <v>4.9650476071398447E-3</v>
      </c>
      <c r="R50" s="23">
        <f t="shared" si="24"/>
        <v>250.9138201904297</v>
      </c>
      <c r="S50" s="23">
        <f t="shared" si="25"/>
        <v>17.970331173706057</v>
      </c>
      <c r="T50" s="23">
        <f t="shared" si="26"/>
        <v>710.99401245117178</v>
      </c>
      <c r="U50" s="23">
        <f t="shared" si="27"/>
        <v>768.2004272460938</v>
      </c>
      <c r="V50" s="23">
        <f t="shared" si="29"/>
        <v>1748.0785910614013</v>
      </c>
    </row>
    <row r="51" spans="1:22" x14ac:dyDescent="0.55000000000000004">
      <c r="B51">
        <v>105</v>
      </c>
      <c r="C51">
        <v>9034867</v>
      </c>
      <c r="D51">
        <v>197368196</v>
      </c>
      <c r="E51">
        <v>487521</v>
      </c>
      <c r="F51">
        <v>733695</v>
      </c>
      <c r="G51">
        <v>105</v>
      </c>
      <c r="H51" s="23">
        <f t="shared" si="17"/>
        <v>5.4310116577148439E-2</v>
      </c>
      <c r="I51" s="23">
        <f t="shared" si="18"/>
        <v>3.1181287231445321E-3</v>
      </c>
      <c r="J51" s="23">
        <f t="shared" si="19"/>
        <v>8.4806945800781242E-2</v>
      </c>
      <c r="K51" s="23">
        <f t="shared" si="20"/>
        <v>0.24022668457031254</v>
      </c>
      <c r="L51" s="23">
        <f t="shared" si="21"/>
        <v>0.38246187567138679</v>
      </c>
      <c r="N51" s="24">
        <f t="shared" si="22"/>
        <v>1.6250665833664449E-3</v>
      </c>
      <c r="O51" s="24">
        <f t="shared" si="23"/>
        <v>4.2604196927015477E-3</v>
      </c>
      <c r="P51" s="25">
        <f t="shared" si="28"/>
        <v>5.8854862760679928E-3</v>
      </c>
      <c r="R51" s="23">
        <f t="shared" si="24"/>
        <v>267.20685516357423</v>
      </c>
      <c r="S51" s="23">
        <f t="shared" si="25"/>
        <v>18.905769790649416</v>
      </c>
      <c r="T51" s="23">
        <f t="shared" si="26"/>
        <v>736.43609619140614</v>
      </c>
      <c r="U51" s="23">
        <f t="shared" si="27"/>
        <v>795.6895751953125</v>
      </c>
      <c r="V51" s="23">
        <f t="shared" si="29"/>
        <v>1818.2382963409423</v>
      </c>
    </row>
    <row r="52" spans="1:22" x14ac:dyDescent="0.55000000000000004">
      <c r="B52">
        <v>110</v>
      </c>
      <c r="C52">
        <v>9558824</v>
      </c>
      <c r="D52">
        <v>206671882</v>
      </c>
      <c r="E52">
        <v>501592</v>
      </c>
      <c r="F52">
        <v>767648</v>
      </c>
      <c r="G52">
        <v>110</v>
      </c>
      <c r="H52" s="23">
        <f t="shared" si="17"/>
        <v>5.2766665649414062E-2</v>
      </c>
      <c r="I52" s="23">
        <f t="shared" si="18"/>
        <v>3.1231856079101564E-3</v>
      </c>
      <c r="J52" s="23">
        <f t="shared" si="19"/>
        <v>7.4717834472656244E-2</v>
      </c>
      <c r="K52" s="23">
        <f t="shared" si="20"/>
        <v>0.19479870605468752</v>
      </c>
      <c r="L52" s="23">
        <f t="shared" si="21"/>
        <v>0.32540639178466801</v>
      </c>
      <c r="N52" s="24">
        <f t="shared" si="22"/>
        <v>1.4317776907443627E-3</v>
      </c>
      <c r="O52" s="24">
        <f t="shared" si="23"/>
        <v>3.4548467012894138E-3</v>
      </c>
      <c r="P52" s="25">
        <f t="shared" si="28"/>
        <v>4.8866243920337761E-3</v>
      </c>
      <c r="R52" s="23">
        <f t="shared" si="24"/>
        <v>283.03685485839844</v>
      </c>
      <c r="S52" s="23">
        <f t="shared" si="25"/>
        <v>19.842725473022462</v>
      </c>
      <c r="T52" s="23">
        <f t="shared" si="26"/>
        <v>758.8514465332031</v>
      </c>
      <c r="U52" s="23">
        <f t="shared" si="27"/>
        <v>819.90845947265632</v>
      </c>
      <c r="V52" s="23">
        <f t="shared" si="29"/>
        <v>1881.6394863372802</v>
      </c>
    </row>
    <row r="53" spans="1:22" x14ac:dyDescent="0.55000000000000004">
      <c r="B53">
        <v>115</v>
      </c>
      <c r="C53">
        <v>10080873</v>
      </c>
      <c r="D53">
        <v>215977737</v>
      </c>
      <c r="E53">
        <v>513244</v>
      </c>
      <c r="F53">
        <v>799668</v>
      </c>
      <c r="G53">
        <v>115</v>
      </c>
      <c r="H53" s="23">
        <f t="shared" si="17"/>
        <v>5.2574514770507813E-2</v>
      </c>
      <c r="I53" s="23">
        <f>(D53-D52)*0.0011*3/32768/300</f>
        <v>3.1239137268066408E-3</v>
      </c>
      <c r="J53" s="23">
        <f>(E53-E52)*17.4*3/32768/300</f>
        <v>6.1872802734374989E-2</v>
      </c>
      <c r="K53" s="23">
        <f>(F53-F52)*18.8*3/327680/30</f>
        <v>0.18370849609374998</v>
      </c>
      <c r="L53" s="23">
        <f t="shared" si="21"/>
        <v>0.30127972732543939</v>
      </c>
      <c r="N53" s="24">
        <f t="shared" si="22"/>
        <v>1.1856037665813586E-3</v>
      </c>
      <c r="O53" s="24">
        <f t="shared" si="23"/>
        <v>3.2580700828986528E-3</v>
      </c>
      <c r="P53" s="25">
        <f t="shared" si="28"/>
        <v>4.4436738494800111E-3</v>
      </c>
      <c r="R53" s="23">
        <f t="shared" si="24"/>
        <v>298.80920928955078</v>
      </c>
      <c r="S53" s="23">
        <f t="shared" si="25"/>
        <v>20.779899591064456</v>
      </c>
      <c r="T53" s="23">
        <f t="shared" si="26"/>
        <v>777.41328735351556</v>
      </c>
      <c r="U53" s="23">
        <f t="shared" si="27"/>
        <v>839.96378173828134</v>
      </c>
      <c r="V53" s="23">
        <f t="shared" si="29"/>
        <v>1936.9661779724122</v>
      </c>
    </row>
    <row r="54" spans="1:22" x14ac:dyDescent="0.55000000000000004">
      <c r="L54" s="20">
        <f>AVERAGE(L32:L53)</f>
        <v>0.35040345274353024</v>
      </c>
    </row>
    <row r="57" spans="1:22" s="7" customFormat="1" x14ac:dyDescent="0.55000000000000004">
      <c r="A57" s="6"/>
      <c r="C57" s="8" t="s">
        <v>2873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7" customFormat="1" x14ac:dyDescent="0.55000000000000004">
      <c r="A58" s="6"/>
      <c r="C58" s="7" t="s">
        <v>2874</v>
      </c>
      <c r="D58" s="7" t="s">
        <v>2875</v>
      </c>
      <c r="E58" s="7" t="s">
        <v>2876</v>
      </c>
      <c r="F58" s="7" t="s">
        <v>2877</v>
      </c>
      <c r="H58" s="9" t="s">
        <v>2878</v>
      </c>
      <c r="I58" s="9"/>
      <c r="J58" s="9"/>
      <c r="K58" s="9"/>
      <c r="L58" s="10"/>
      <c r="N58" s="11" t="s">
        <v>2879</v>
      </c>
      <c r="O58" s="12"/>
      <c r="P58" s="12"/>
      <c r="R58" s="15" t="s">
        <v>2880</v>
      </c>
      <c r="S58" s="16"/>
      <c r="T58" s="16"/>
      <c r="U58" s="16"/>
      <c r="V58" s="17"/>
    </row>
    <row r="59" spans="1:22" ht="15.75" customHeight="1" x14ac:dyDescent="0.55000000000000004">
      <c r="A59" s="18" t="s">
        <v>2887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2882</v>
      </c>
      <c r="H59" s="20" t="s">
        <v>2867</v>
      </c>
      <c r="I59" s="20" t="s">
        <v>2868</v>
      </c>
      <c r="J59" s="20" t="s">
        <v>2883</v>
      </c>
      <c r="K59" s="20" t="s">
        <v>2884</v>
      </c>
      <c r="L59" s="20" t="s">
        <v>2885</v>
      </c>
      <c r="M59" s="20" t="s">
        <v>2882</v>
      </c>
      <c r="N59" s="21" t="s">
        <v>2883</v>
      </c>
      <c r="O59" s="21" t="s">
        <v>2884</v>
      </c>
      <c r="P59" s="22" t="s">
        <v>2885</v>
      </c>
      <c r="Q59" s="20"/>
      <c r="R59" s="20" t="s">
        <v>2867</v>
      </c>
      <c r="S59" s="20" t="s">
        <v>2868</v>
      </c>
      <c r="T59" s="20" t="s">
        <v>2883</v>
      </c>
      <c r="U59" s="20" t="s">
        <v>2884</v>
      </c>
      <c r="V59" s="20" t="s">
        <v>2885</v>
      </c>
    </row>
    <row r="60" spans="1:22" x14ac:dyDescent="0.55000000000000004">
      <c r="A60" s="18"/>
      <c r="B60">
        <v>10</v>
      </c>
      <c r="C60">
        <v>667157</v>
      </c>
      <c r="D60">
        <v>18992594</v>
      </c>
      <c r="E60">
        <v>78538</v>
      </c>
      <c r="F60">
        <v>153042</v>
      </c>
      <c r="G60">
        <v>10</v>
      </c>
      <c r="H60" s="23">
        <f>(C60-C59)*0.33*3/32768/300</f>
        <v>4.7604876708984376E-2</v>
      </c>
      <c r="I60" s="23">
        <f>(D60-D59)*0.0011*3/327680/30</f>
        <v>3.1410310668945314E-3</v>
      </c>
      <c r="J60" s="23">
        <f>(E60-E59)*17.4*3/327680/30</f>
        <v>0.2780612182617187</v>
      </c>
      <c r="K60" s="23">
        <f>(F60-F59)*18.8*3/327680/30</f>
        <v>0.34332604980468756</v>
      </c>
      <c r="L60" s="23">
        <f>SUM(H60:K60)</f>
        <v>0.67213317584228516</v>
      </c>
      <c r="M60">
        <v>10</v>
      </c>
      <c r="N60" s="24">
        <f>(E60-E59)/(C60-C59+D60-D59)</f>
        <v>5.3273049788250693E-3</v>
      </c>
      <c r="O60" s="24">
        <f>(F60-F59)/(C60-C59+D60-D59)</f>
        <v>6.0878689437194877E-3</v>
      </c>
      <c r="P60" s="25">
        <f t="shared" ref="P60:P64" si="30">SUM(N60:O60)</f>
        <v>1.1415173922544557E-2</v>
      </c>
      <c r="Q60">
        <v>10</v>
      </c>
      <c r="R60" s="23">
        <f>(C60-C$3)*0.33*3/32768</f>
        <v>14.398233947753909</v>
      </c>
      <c r="S60" s="23">
        <f>(D60-D$3)*0.0011*3/32768</f>
        <v>0.94191827087402347</v>
      </c>
      <c r="T60" s="23">
        <f>(E60-E$3)*17.4*3/32768</f>
        <v>84.918988037109372</v>
      </c>
      <c r="U60" s="23">
        <f>(E60-E$3)*18.8*3/32768</f>
        <v>91.751550292968759</v>
      </c>
      <c r="V60" s="23">
        <f t="shared" ref="V60:V64" si="31">SUM(R60:U60)</f>
        <v>192.01069054870607</v>
      </c>
    </row>
    <row r="61" spans="1:22" x14ac:dyDescent="0.55000000000000004">
      <c r="A61" s="18"/>
      <c r="B61">
        <v>15</v>
      </c>
      <c r="C61">
        <v>1030009</v>
      </c>
      <c r="D61">
        <v>28458941</v>
      </c>
      <c r="E61">
        <v>80438</v>
      </c>
      <c r="F61">
        <v>166815</v>
      </c>
      <c r="G61">
        <v>15</v>
      </c>
      <c r="H61" s="23">
        <f t="shared" ref="H61:H81" si="32">(C61-C60)*0.33*3/32768/300</f>
        <v>3.6542102050781247E-2</v>
      </c>
      <c r="I61" s="23">
        <f t="shared" ref="I61:I80" si="33">(D61-D60)*0.0011*3/327680/30</f>
        <v>3.1777898254394532E-3</v>
      </c>
      <c r="J61" s="23">
        <f t="shared" ref="J61:J80" si="34">(E61-E60)*17.4*3/327680/30</f>
        <v>1.0089111328125001E-2</v>
      </c>
      <c r="K61" s="23">
        <f t="shared" ref="K61:K80" si="35">(F61-F60)*18.8*3/327680/30</f>
        <v>7.9019897460937502E-2</v>
      </c>
      <c r="L61" s="23">
        <f t="shared" ref="L61:L81" si="36">SUM(H61:K61)</f>
        <v>0.12882890066528319</v>
      </c>
      <c r="M61">
        <v>15</v>
      </c>
      <c r="N61" s="24">
        <f t="shared" ref="N61:N81" si="37">(E61-E60)/(C61-C60+D61-D60)</f>
        <v>1.9330161084336577E-4</v>
      </c>
      <c r="O61" s="24">
        <f t="shared" ref="O61:O81" si="38">(F61-F60)/(C61-C60+D61-D60)</f>
        <v>1.4012332032345668E-3</v>
      </c>
      <c r="P61" s="25">
        <f t="shared" si="30"/>
        <v>1.5945348140779326E-3</v>
      </c>
      <c r="Q61">
        <v>15</v>
      </c>
      <c r="R61" s="23">
        <f t="shared" ref="R61:R81" si="39">(C61-C$3)*0.33*3/32768</f>
        <v>25.360864562988283</v>
      </c>
      <c r="S61" s="23">
        <f t="shared" ref="S61:S81" si="40">(D61-D$3)*0.0011*3/32768</f>
        <v>1.8952552185058595</v>
      </c>
      <c r="T61" s="23">
        <f t="shared" ref="T61:T81" si="41">(E61-E$3)*17.4*3/32768</f>
        <v>87.945721435546872</v>
      </c>
      <c r="U61" s="23">
        <f t="shared" ref="U61:U81" si="42">(E61-E$3)*18.8*3/32768</f>
        <v>95.021813964843759</v>
      </c>
      <c r="V61" s="23">
        <f t="shared" si="31"/>
        <v>210.22365518188479</v>
      </c>
    </row>
    <row r="62" spans="1:22" x14ac:dyDescent="0.55000000000000004">
      <c r="A62" s="18"/>
      <c r="B62">
        <v>20</v>
      </c>
      <c r="C62">
        <v>1433683</v>
      </c>
      <c r="D62">
        <v>37882995</v>
      </c>
      <c r="E62">
        <v>121342</v>
      </c>
      <c r="F62">
        <v>202132</v>
      </c>
      <c r="G62">
        <v>20</v>
      </c>
      <c r="H62" s="23">
        <f t="shared" si="32"/>
        <v>4.0653204345703124E-2</v>
      </c>
      <c r="I62" s="23">
        <f t="shared" si="33"/>
        <v>3.1635923461914065E-3</v>
      </c>
      <c r="J62" s="23">
        <f t="shared" si="34"/>
        <v>0.21720263671874998</v>
      </c>
      <c r="K62" s="23">
        <f t="shared" si="35"/>
        <v>0.20262438964843749</v>
      </c>
      <c r="L62" s="23">
        <f t="shared" si="36"/>
        <v>0.46364382305908197</v>
      </c>
      <c r="M62">
        <v>20</v>
      </c>
      <c r="N62" s="24">
        <f t="shared" si="37"/>
        <v>4.1621013524183823E-3</v>
      </c>
      <c r="O62" s="24">
        <f t="shared" si="38"/>
        <v>3.5936078002972815E-3</v>
      </c>
      <c r="P62" s="25">
        <f t="shared" si="30"/>
        <v>7.7557091527156643E-3</v>
      </c>
      <c r="Q62">
        <v>20</v>
      </c>
      <c r="R62" s="23">
        <f t="shared" si="39"/>
        <v>37.556825866699221</v>
      </c>
      <c r="S62" s="23">
        <f t="shared" si="40"/>
        <v>2.8443329223632814</v>
      </c>
      <c r="T62" s="23">
        <f t="shared" si="41"/>
        <v>153.10651245117185</v>
      </c>
      <c r="U62" s="23">
        <f t="shared" si="42"/>
        <v>165.42542724609376</v>
      </c>
      <c r="V62" s="23">
        <f t="shared" si="31"/>
        <v>358.93309848632811</v>
      </c>
    </row>
    <row r="63" spans="1:22" x14ac:dyDescent="0.55000000000000004">
      <c r="A63" s="18"/>
      <c r="B63">
        <v>25</v>
      </c>
      <c r="C63">
        <v>1955329</v>
      </c>
      <c r="D63">
        <v>47191110</v>
      </c>
      <c r="E63">
        <v>189455</v>
      </c>
      <c r="F63">
        <v>269444</v>
      </c>
      <c r="G63">
        <v>25</v>
      </c>
      <c r="H63" s="23">
        <f t="shared" si="32"/>
        <v>5.2533929443359377E-2</v>
      </c>
      <c r="I63" s="23">
        <f t="shared" si="33"/>
        <v>3.1246723937988284E-3</v>
      </c>
      <c r="J63" s="23">
        <f t="shared" si="34"/>
        <v>0.36168402099609376</v>
      </c>
      <c r="K63" s="23">
        <f t="shared" si="35"/>
        <v>0.38618945312500003</v>
      </c>
      <c r="L63" s="23">
        <f t="shared" si="36"/>
        <v>0.80353207595825205</v>
      </c>
      <c r="M63">
        <v>25</v>
      </c>
      <c r="N63" s="24">
        <f t="shared" si="37"/>
        <v>6.9292630817778785E-3</v>
      </c>
      <c r="O63" s="24">
        <f t="shared" si="38"/>
        <v>6.8477758513152045E-3</v>
      </c>
      <c r="P63" s="25">
        <f t="shared" si="30"/>
        <v>1.3777038933093084E-2</v>
      </c>
      <c r="Q63">
        <v>25</v>
      </c>
      <c r="R63" s="23">
        <f t="shared" si="39"/>
        <v>53.317004699707027</v>
      </c>
      <c r="S63" s="23">
        <f t="shared" si="40"/>
        <v>3.78173464050293</v>
      </c>
      <c r="T63" s="23">
        <f t="shared" si="41"/>
        <v>261.61171874999997</v>
      </c>
      <c r="U63" s="23">
        <f t="shared" si="42"/>
        <v>282.66093750000005</v>
      </c>
      <c r="V63" s="23">
        <f t="shared" si="31"/>
        <v>601.37139559021</v>
      </c>
    </row>
    <row r="64" spans="1:22" x14ac:dyDescent="0.55000000000000004">
      <c r="A64" s="18"/>
      <c r="B64">
        <v>30</v>
      </c>
      <c r="C64">
        <v>2314063</v>
      </c>
      <c r="D64">
        <v>56660128</v>
      </c>
      <c r="E64">
        <v>191313</v>
      </c>
      <c r="F64">
        <v>285715</v>
      </c>
      <c r="G64">
        <v>30</v>
      </c>
      <c r="H64" s="23">
        <f t="shared" si="32"/>
        <v>3.6127386474609377E-2</v>
      </c>
      <c r="I64" s="23">
        <f t="shared" si="33"/>
        <v>3.1786864624023443E-3</v>
      </c>
      <c r="J64" s="23">
        <f t="shared" si="34"/>
        <v>9.8660888671874992E-3</v>
      </c>
      <c r="K64" s="23">
        <f t="shared" si="35"/>
        <v>9.3351684570312482E-2</v>
      </c>
      <c r="L64" s="23">
        <f t="shared" si="36"/>
        <v>0.14252384637451171</v>
      </c>
      <c r="M64">
        <v>30</v>
      </c>
      <c r="N64" s="24">
        <f t="shared" si="37"/>
        <v>1.8905645970716396E-4</v>
      </c>
      <c r="O64" s="24">
        <f t="shared" si="38"/>
        <v>1.6556176834743083E-3</v>
      </c>
      <c r="P64" s="25">
        <f t="shared" si="30"/>
        <v>1.8446741431814722E-3</v>
      </c>
      <c r="Q64">
        <v>30</v>
      </c>
      <c r="R64" s="23">
        <f t="shared" si="39"/>
        <v>64.155220642089859</v>
      </c>
      <c r="S64" s="23">
        <f t="shared" si="40"/>
        <v>4.7353405792236334</v>
      </c>
      <c r="T64" s="23">
        <f t="shared" si="41"/>
        <v>264.5715454101562</v>
      </c>
      <c r="U64" s="23">
        <f t="shared" si="42"/>
        <v>285.85891113281252</v>
      </c>
      <c r="V64" s="23">
        <f t="shared" si="31"/>
        <v>619.32101776428226</v>
      </c>
    </row>
    <row r="65" spans="2:22" x14ac:dyDescent="0.55000000000000004">
      <c r="B65">
        <v>35</v>
      </c>
      <c r="C65">
        <v>2762094</v>
      </c>
      <c r="D65">
        <v>66042093</v>
      </c>
      <c r="E65">
        <v>210405</v>
      </c>
      <c r="F65">
        <v>318788</v>
      </c>
      <c r="G65">
        <v>35</v>
      </c>
      <c r="H65" s="23">
        <f t="shared" si="32"/>
        <v>4.5120309448242191E-2</v>
      </c>
      <c r="I65" s="23">
        <f t="shared" si="33"/>
        <v>3.1494633483886716E-3</v>
      </c>
      <c r="J65" s="23">
        <f t="shared" si="34"/>
        <v>0.10137963867187499</v>
      </c>
      <c r="K65" s="23">
        <f t="shared" si="35"/>
        <v>0.18974987792968753</v>
      </c>
      <c r="L65" s="23">
        <f t="shared" si="36"/>
        <v>0.33939928939819342</v>
      </c>
      <c r="N65" s="24">
        <f t="shared" si="37"/>
        <v>1.9422184912384502E-3</v>
      </c>
      <c r="O65" s="24">
        <f t="shared" si="38"/>
        <v>3.3644978085443779E-3</v>
      </c>
      <c r="P65" s="25">
        <f t="shared" ref="P65:P81" si="43">SUM(N65:O65)</f>
        <v>5.3067162997828283E-3</v>
      </c>
      <c r="R65" s="23">
        <f t="shared" si="39"/>
        <v>77.691313476562499</v>
      </c>
      <c r="S65" s="23">
        <f t="shared" si="40"/>
        <v>5.6801795837402347</v>
      </c>
      <c r="T65" s="23">
        <f t="shared" si="41"/>
        <v>294.98543701171872</v>
      </c>
      <c r="U65" s="23">
        <f t="shared" si="42"/>
        <v>318.71989746093755</v>
      </c>
      <c r="V65" s="23">
        <f t="shared" ref="V65:V81" si="44">SUM(R65:U65)</f>
        <v>697.07682753295899</v>
      </c>
    </row>
    <row r="66" spans="2:22" x14ac:dyDescent="0.55000000000000004">
      <c r="B66">
        <v>40</v>
      </c>
      <c r="C66">
        <v>3173990</v>
      </c>
      <c r="D66">
        <v>75459804</v>
      </c>
      <c r="E66">
        <v>220860</v>
      </c>
      <c r="F66">
        <v>341239</v>
      </c>
      <c r="G66">
        <v>40</v>
      </c>
      <c r="H66" s="23">
        <f t="shared" si="32"/>
        <v>4.1481225585937496E-2</v>
      </c>
      <c r="I66" s="23">
        <f t="shared" si="33"/>
        <v>3.1614630432128909E-3</v>
      </c>
      <c r="J66" s="23">
        <f t="shared" si="34"/>
        <v>5.5516662597656238E-2</v>
      </c>
      <c r="K66" s="23">
        <f t="shared" si="35"/>
        <v>0.12880822753906249</v>
      </c>
      <c r="L66" s="23">
        <f t="shared" si="36"/>
        <v>0.2289675787658691</v>
      </c>
      <c r="N66" s="24">
        <f t="shared" si="37"/>
        <v>1.0636233981684111E-3</v>
      </c>
      <c r="O66" s="24">
        <f t="shared" si="38"/>
        <v>2.2840180690845524E-3</v>
      </c>
      <c r="P66" s="25">
        <f t="shared" si="43"/>
        <v>3.3476414672529635E-3</v>
      </c>
      <c r="R66" s="23">
        <f t="shared" si="39"/>
        <v>90.13568115234375</v>
      </c>
      <c r="S66" s="23">
        <f t="shared" si="40"/>
        <v>6.6286184967041013</v>
      </c>
      <c r="T66" s="23">
        <f t="shared" si="41"/>
        <v>311.64043579101559</v>
      </c>
      <c r="U66" s="23">
        <f t="shared" si="42"/>
        <v>336.7149536132813</v>
      </c>
      <c r="V66" s="23">
        <f t="shared" si="44"/>
        <v>745.1196890533447</v>
      </c>
    </row>
    <row r="67" spans="2:22" x14ac:dyDescent="0.55000000000000004">
      <c r="B67">
        <v>45</v>
      </c>
      <c r="C67">
        <v>3702327</v>
      </c>
      <c r="D67">
        <v>84759343</v>
      </c>
      <c r="E67">
        <v>291009</v>
      </c>
      <c r="F67">
        <v>385009</v>
      </c>
      <c r="G67">
        <v>45</v>
      </c>
      <c r="H67" s="23">
        <f t="shared" si="32"/>
        <v>5.3207766723632817E-2</v>
      </c>
      <c r="I67" s="23">
        <f t="shared" si="33"/>
        <v>3.1217934875488284E-3</v>
      </c>
      <c r="J67" s="23">
        <f t="shared" si="34"/>
        <v>0.37249530029296873</v>
      </c>
      <c r="K67" s="23">
        <f t="shared" si="35"/>
        <v>0.25112182617187501</v>
      </c>
      <c r="L67" s="23">
        <f t="shared" si="36"/>
        <v>0.67994668667602531</v>
      </c>
      <c r="N67" s="24">
        <f t="shared" si="37"/>
        <v>7.1377579448499351E-3</v>
      </c>
      <c r="O67" s="24">
        <f t="shared" si="38"/>
        <v>4.4536581454629664E-3</v>
      </c>
      <c r="P67" s="25">
        <f t="shared" si="43"/>
        <v>1.1591416090312901E-2</v>
      </c>
      <c r="R67" s="23">
        <f t="shared" si="39"/>
        <v>106.09801116943359</v>
      </c>
      <c r="S67" s="23">
        <f t="shared" si="40"/>
        <v>7.56515654296875</v>
      </c>
      <c r="T67" s="23">
        <f t="shared" si="41"/>
        <v>423.38902587890618</v>
      </c>
      <c r="U67" s="23">
        <f t="shared" si="42"/>
        <v>457.45480957031253</v>
      </c>
      <c r="V67" s="23">
        <f t="shared" si="44"/>
        <v>994.50700316162101</v>
      </c>
    </row>
    <row r="68" spans="2:22" x14ac:dyDescent="0.55000000000000004">
      <c r="B68">
        <v>50</v>
      </c>
      <c r="C68">
        <v>4177351</v>
      </c>
      <c r="D68">
        <v>94114242</v>
      </c>
      <c r="E68">
        <v>314237</v>
      </c>
      <c r="F68">
        <v>412259</v>
      </c>
      <c r="G68">
        <v>50</v>
      </c>
      <c r="H68" s="23">
        <f t="shared" si="32"/>
        <v>4.7838720703125004E-2</v>
      </c>
      <c r="I68" s="23">
        <f t="shared" si="33"/>
        <v>3.1403774719238283E-3</v>
      </c>
      <c r="J68" s="23">
        <f t="shared" si="34"/>
        <v>0.12334204101562499</v>
      </c>
      <c r="K68" s="23">
        <f t="shared" si="35"/>
        <v>0.156341552734375</v>
      </c>
      <c r="L68" s="23">
        <f t="shared" si="36"/>
        <v>0.33066269192504882</v>
      </c>
      <c r="N68" s="24">
        <f t="shared" si="37"/>
        <v>2.3629890081539803E-3</v>
      </c>
      <c r="O68" s="24">
        <f t="shared" si="38"/>
        <v>2.772147859143963E-3</v>
      </c>
      <c r="P68" s="25">
        <f t="shared" si="43"/>
        <v>5.1351368672979437E-3</v>
      </c>
      <c r="R68" s="23">
        <f t="shared" si="39"/>
        <v>120.44962738037111</v>
      </c>
      <c r="S68" s="23">
        <f t="shared" si="40"/>
        <v>8.5072697845458993</v>
      </c>
      <c r="T68" s="23">
        <f t="shared" si="41"/>
        <v>460.39163818359373</v>
      </c>
      <c r="U68" s="23">
        <f t="shared" si="42"/>
        <v>497.43464355468745</v>
      </c>
      <c r="V68" s="23">
        <f t="shared" si="44"/>
        <v>1086.7831789031982</v>
      </c>
    </row>
    <row r="69" spans="2:22" x14ac:dyDescent="0.55000000000000004">
      <c r="B69">
        <v>55</v>
      </c>
      <c r="C69">
        <v>4679313</v>
      </c>
      <c r="D69">
        <v>103441991</v>
      </c>
      <c r="E69">
        <v>326619</v>
      </c>
      <c r="F69">
        <v>440165</v>
      </c>
      <c r="G69">
        <v>55</v>
      </c>
      <c r="H69" s="23">
        <f t="shared" si="32"/>
        <v>5.0551593017578132E-2</v>
      </c>
      <c r="I69" s="23">
        <f t="shared" si="33"/>
        <v>3.1312633972167968E-3</v>
      </c>
      <c r="J69" s="23">
        <f t="shared" si="34"/>
        <v>6.5749145507812495E-2</v>
      </c>
      <c r="K69" s="23">
        <f t="shared" si="35"/>
        <v>0.16010522460937501</v>
      </c>
      <c r="L69" s="23">
        <f t="shared" si="36"/>
        <v>0.27953722653198243</v>
      </c>
      <c r="N69" s="24">
        <f t="shared" si="37"/>
        <v>1.2596504617480616E-3</v>
      </c>
      <c r="O69" s="24">
        <f t="shared" si="38"/>
        <v>2.8389440951010667E-3</v>
      </c>
      <c r="P69" s="25">
        <f t="shared" si="43"/>
        <v>4.0985945568491281E-3</v>
      </c>
      <c r="R69" s="23">
        <f t="shared" si="39"/>
        <v>135.61510528564455</v>
      </c>
      <c r="S69" s="23">
        <f t="shared" si="40"/>
        <v>9.4466488037109375</v>
      </c>
      <c r="T69" s="23">
        <f t="shared" si="41"/>
        <v>480.11638183593743</v>
      </c>
      <c r="U69" s="23">
        <f t="shared" si="42"/>
        <v>518.74643554687509</v>
      </c>
      <c r="V69" s="23">
        <f t="shared" si="44"/>
        <v>1143.9245714721681</v>
      </c>
    </row>
    <row r="70" spans="2:22" x14ac:dyDescent="0.55000000000000004">
      <c r="B70">
        <v>60</v>
      </c>
      <c r="C70">
        <v>5197485</v>
      </c>
      <c r="D70">
        <v>112753660</v>
      </c>
      <c r="E70">
        <v>336236</v>
      </c>
      <c r="F70">
        <v>477559</v>
      </c>
      <c r="G70">
        <v>60</v>
      </c>
      <c r="H70" s="23">
        <f t="shared" si="32"/>
        <v>5.2184069824218755E-2</v>
      </c>
      <c r="I70" s="23">
        <f t="shared" si="33"/>
        <v>3.1258654479980469E-3</v>
      </c>
      <c r="J70" s="23">
        <f t="shared" si="34"/>
        <v>5.1066833496093748E-2</v>
      </c>
      <c r="K70" s="23">
        <f t="shared" si="35"/>
        <v>0.214540771484375</v>
      </c>
      <c r="L70" s="23">
        <f t="shared" si="36"/>
        <v>0.32091754025268554</v>
      </c>
      <c r="N70" s="24">
        <f t="shared" si="37"/>
        <v>9.7834746258866232E-4</v>
      </c>
      <c r="O70" s="24">
        <f t="shared" si="38"/>
        <v>3.804130707709311E-3</v>
      </c>
      <c r="P70" s="25">
        <f t="shared" si="43"/>
        <v>4.7824781702979734E-3</v>
      </c>
      <c r="R70" s="23">
        <f t="shared" si="39"/>
        <v>151.27032623291018</v>
      </c>
      <c r="S70" s="23">
        <f t="shared" si="40"/>
        <v>10.384408438110352</v>
      </c>
      <c r="T70" s="23">
        <f t="shared" si="41"/>
        <v>495.43643188476563</v>
      </c>
      <c r="U70" s="23">
        <f t="shared" si="42"/>
        <v>535.29913330078125</v>
      </c>
      <c r="V70" s="23">
        <f t="shared" si="44"/>
        <v>1192.3902998565673</v>
      </c>
    </row>
    <row r="71" spans="2:22" x14ac:dyDescent="0.55000000000000004">
      <c r="B71">
        <v>65</v>
      </c>
      <c r="C71">
        <v>5737056</v>
      </c>
      <c r="D71">
        <v>122041991</v>
      </c>
      <c r="E71">
        <v>349135</v>
      </c>
      <c r="F71">
        <v>512651</v>
      </c>
      <c r="G71">
        <v>65</v>
      </c>
      <c r="H71" s="23">
        <f t="shared" si="32"/>
        <v>5.4339120483398444E-2</v>
      </c>
      <c r="I71" s="23">
        <f t="shared" si="33"/>
        <v>3.1180310363769529E-3</v>
      </c>
      <c r="J71" s="23">
        <f t="shared" si="34"/>
        <v>6.8494445800781248E-2</v>
      </c>
      <c r="K71" s="23">
        <f t="shared" si="35"/>
        <v>0.20133349609374998</v>
      </c>
      <c r="L71" s="23">
        <f t="shared" si="36"/>
        <v>0.32728509341430662</v>
      </c>
      <c r="N71" s="24">
        <f t="shared" si="37"/>
        <v>1.3124876499582515E-3</v>
      </c>
      <c r="O71" s="24">
        <f t="shared" si="38"/>
        <v>3.5706501753883994E-3</v>
      </c>
      <c r="P71" s="25">
        <f t="shared" si="43"/>
        <v>4.8831378253466513E-3</v>
      </c>
      <c r="R71" s="23">
        <f t="shared" si="39"/>
        <v>167.57206237792968</v>
      </c>
      <c r="S71" s="23">
        <f t="shared" si="40"/>
        <v>11.319817749023438</v>
      </c>
      <c r="T71" s="23">
        <f t="shared" si="41"/>
        <v>515.98476562499991</v>
      </c>
      <c r="U71" s="23">
        <f t="shared" si="42"/>
        <v>557.50078125000005</v>
      </c>
      <c r="V71" s="23">
        <f t="shared" si="44"/>
        <v>1252.377427001953</v>
      </c>
    </row>
    <row r="72" spans="2:22" x14ac:dyDescent="0.55000000000000004">
      <c r="B72">
        <v>70</v>
      </c>
      <c r="C72">
        <v>6296906</v>
      </c>
      <c r="D72">
        <v>131311842</v>
      </c>
      <c r="E72">
        <v>368247</v>
      </c>
      <c r="F72">
        <v>556270</v>
      </c>
      <c r="G72">
        <v>70</v>
      </c>
      <c r="H72" s="23">
        <f t="shared" si="32"/>
        <v>5.6381378173828128E-2</v>
      </c>
      <c r="I72" s="23">
        <f t="shared" si="33"/>
        <v>3.1118274230957032E-3</v>
      </c>
      <c r="J72" s="23">
        <f t="shared" si="34"/>
        <v>0.10148583984374998</v>
      </c>
      <c r="K72" s="23">
        <f t="shared" si="35"/>
        <v>0.25025549316406248</v>
      </c>
      <c r="L72" s="23">
        <f t="shared" si="36"/>
        <v>0.4112345386047363</v>
      </c>
      <c r="N72" s="24">
        <f t="shared" si="37"/>
        <v>1.944311429208274E-3</v>
      </c>
      <c r="O72" s="24">
        <f t="shared" si="38"/>
        <v>4.4374696646418852E-3</v>
      </c>
      <c r="P72" s="25">
        <f t="shared" si="43"/>
        <v>6.381781093850159E-3</v>
      </c>
      <c r="R72" s="23">
        <f t="shared" si="39"/>
        <v>184.48647583007812</v>
      </c>
      <c r="S72" s="23">
        <f t="shared" si="40"/>
        <v>12.25336597595215</v>
      </c>
      <c r="T72" s="23">
        <f t="shared" si="41"/>
        <v>546.43051757812498</v>
      </c>
      <c r="U72" s="23">
        <f t="shared" si="42"/>
        <v>590.39619140624995</v>
      </c>
      <c r="V72" s="23">
        <f t="shared" si="44"/>
        <v>1333.5665507904052</v>
      </c>
    </row>
    <row r="73" spans="2:22" x14ac:dyDescent="0.55000000000000004">
      <c r="B73">
        <v>75</v>
      </c>
      <c r="C73">
        <v>6844570</v>
      </c>
      <c r="D73">
        <v>140592186</v>
      </c>
      <c r="E73">
        <v>383066</v>
      </c>
      <c r="F73">
        <v>594773</v>
      </c>
      <c r="G73">
        <v>75</v>
      </c>
      <c r="H73" s="23">
        <f t="shared" si="32"/>
        <v>5.5154150390624997E-2</v>
      </c>
      <c r="I73" s="23">
        <f t="shared" si="33"/>
        <v>3.1153498535156253E-3</v>
      </c>
      <c r="J73" s="23">
        <f t="shared" si="34"/>
        <v>7.8689758300781246E-2</v>
      </c>
      <c r="K73" s="23">
        <f t="shared" si="35"/>
        <v>0.22090344238281251</v>
      </c>
      <c r="L73" s="23">
        <f t="shared" si="36"/>
        <v>0.35786270092773437</v>
      </c>
      <c r="N73" s="24">
        <f t="shared" si="37"/>
        <v>1.5078335304570367E-3</v>
      </c>
      <c r="O73" s="24">
        <f t="shared" si="38"/>
        <v>3.917680978688662E-3</v>
      </c>
      <c r="P73" s="25">
        <f t="shared" si="43"/>
        <v>5.4255145091456989E-3</v>
      </c>
      <c r="R73" s="23">
        <f t="shared" si="39"/>
        <v>201.0327209472656</v>
      </c>
      <c r="S73" s="23">
        <f t="shared" si="40"/>
        <v>13.187970932006838</v>
      </c>
      <c r="T73" s="23">
        <f t="shared" si="41"/>
        <v>570.03744506835926</v>
      </c>
      <c r="U73" s="23">
        <f t="shared" si="42"/>
        <v>615.90252685546875</v>
      </c>
      <c r="V73" s="23">
        <f t="shared" si="44"/>
        <v>1400.1606638031003</v>
      </c>
    </row>
    <row r="74" spans="2:22" x14ac:dyDescent="0.55000000000000004">
      <c r="B74">
        <v>80</v>
      </c>
      <c r="C74">
        <v>7380238</v>
      </c>
      <c r="D74">
        <v>149886231</v>
      </c>
      <c r="E74">
        <v>398407</v>
      </c>
      <c r="F74">
        <v>630566</v>
      </c>
      <c r="G74">
        <v>80</v>
      </c>
      <c r="H74" s="23">
        <f t="shared" si="32"/>
        <v>5.3946057128906259E-2</v>
      </c>
      <c r="I74" s="23">
        <f t="shared" si="33"/>
        <v>3.1199491882324217E-3</v>
      </c>
      <c r="J74" s="23">
        <f t="shared" si="34"/>
        <v>8.1461608886718745E-2</v>
      </c>
      <c r="K74" s="23">
        <f t="shared" si="35"/>
        <v>0.20535534667968752</v>
      </c>
      <c r="L74" s="23">
        <f t="shared" si="36"/>
        <v>0.34388296188354495</v>
      </c>
      <c r="N74" s="24">
        <f t="shared" si="37"/>
        <v>1.5606762883107574E-3</v>
      </c>
      <c r="O74" s="24">
        <f t="shared" si="38"/>
        <v>3.6413067197384095E-3</v>
      </c>
      <c r="P74" s="25">
        <f t="shared" si="43"/>
        <v>5.2019830080491667E-3</v>
      </c>
      <c r="R74" s="23">
        <f t="shared" si="39"/>
        <v>217.21653808593754</v>
      </c>
      <c r="S74" s="23">
        <f t="shared" si="40"/>
        <v>14.123955688476563</v>
      </c>
      <c r="T74" s="23">
        <f t="shared" si="41"/>
        <v>594.47592773437498</v>
      </c>
      <c r="U74" s="23">
        <f t="shared" si="42"/>
        <v>642.30732421874995</v>
      </c>
      <c r="V74" s="23">
        <f t="shared" si="44"/>
        <v>1468.123745727539</v>
      </c>
    </row>
    <row r="75" spans="2:22" x14ac:dyDescent="0.55000000000000004">
      <c r="B75">
        <v>85</v>
      </c>
      <c r="C75">
        <v>7947559</v>
      </c>
      <c r="D75">
        <v>159146803</v>
      </c>
      <c r="E75">
        <v>431432</v>
      </c>
      <c r="F75">
        <v>676954</v>
      </c>
      <c r="G75">
        <v>85</v>
      </c>
      <c r="H75" s="23">
        <f t="shared" si="32"/>
        <v>5.7133767700195313E-2</v>
      </c>
      <c r="I75" s="23">
        <f t="shared" si="33"/>
        <v>3.1087125244140625E-3</v>
      </c>
      <c r="J75" s="23">
        <f t="shared" si="34"/>
        <v>0.17536468505859376</v>
      </c>
      <c r="K75" s="23">
        <f t="shared" si="35"/>
        <v>0.26614208984374998</v>
      </c>
      <c r="L75" s="23">
        <f t="shared" si="36"/>
        <v>0.50174925512695312</v>
      </c>
      <c r="N75" s="24">
        <f t="shared" si="37"/>
        <v>3.3603336951267175E-3</v>
      </c>
      <c r="O75" s="24">
        <f t="shared" si="38"/>
        <v>4.7200351082373401E-3</v>
      </c>
      <c r="P75" s="25">
        <f t="shared" si="43"/>
        <v>8.0803688033640568E-3</v>
      </c>
      <c r="R75" s="23">
        <f t="shared" si="39"/>
        <v>234.35666839599611</v>
      </c>
      <c r="S75" s="23">
        <f t="shared" si="40"/>
        <v>15.056569445800783</v>
      </c>
      <c r="T75" s="23">
        <f t="shared" si="41"/>
        <v>647.0853332519531</v>
      </c>
      <c r="U75" s="23">
        <f t="shared" si="42"/>
        <v>699.14967041015632</v>
      </c>
      <c r="V75" s="23">
        <f t="shared" si="44"/>
        <v>1595.6482415039063</v>
      </c>
    </row>
    <row r="76" spans="2:22" x14ac:dyDescent="0.55000000000000004">
      <c r="B76">
        <v>90</v>
      </c>
      <c r="C76">
        <v>8509997</v>
      </c>
      <c r="D76">
        <v>168412084</v>
      </c>
      <c r="E76">
        <v>447767</v>
      </c>
      <c r="F76">
        <v>717508</v>
      </c>
      <c r="G76">
        <v>90</v>
      </c>
      <c r="H76" s="23">
        <f t="shared" si="32"/>
        <v>5.6642010498046874E-2</v>
      </c>
      <c r="I76" s="23">
        <f t="shared" si="33"/>
        <v>3.1102933044433595E-3</v>
      </c>
      <c r="J76" s="23">
        <f t="shared" si="34"/>
        <v>8.6739807128906249E-2</v>
      </c>
      <c r="K76" s="23">
        <f t="shared" si="35"/>
        <v>0.232670654296875</v>
      </c>
      <c r="L76" s="23">
        <f t="shared" si="36"/>
        <v>0.37916276522827147</v>
      </c>
      <c r="N76" s="24">
        <f t="shared" si="37"/>
        <v>1.6621354354962733E-3</v>
      </c>
      <c r="O76" s="24">
        <f t="shared" si="38"/>
        <v>4.1264916101081033E-3</v>
      </c>
      <c r="P76" s="25">
        <f t="shared" si="43"/>
        <v>5.7886270456043764E-3</v>
      </c>
      <c r="R76" s="23">
        <f t="shared" si="39"/>
        <v>251.34927154541015</v>
      </c>
      <c r="S76" s="23">
        <f t="shared" si="40"/>
        <v>15.98965743713379</v>
      </c>
      <c r="T76" s="23">
        <f t="shared" si="41"/>
        <v>673.10727539062498</v>
      </c>
      <c r="U76" s="23">
        <f t="shared" si="42"/>
        <v>727.26533203125007</v>
      </c>
      <c r="V76" s="23">
        <f t="shared" si="44"/>
        <v>1667.7115364044189</v>
      </c>
    </row>
    <row r="77" spans="2:22" x14ac:dyDescent="0.55000000000000004">
      <c r="B77">
        <v>95</v>
      </c>
      <c r="C77">
        <v>9047857</v>
      </c>
      <c r="D77">
        <v>177703944</v>
      </c>
      <c r="E77">
        <v>460217</v>
      </c>
      <c r="F77">
        <v>749975</v>
      </c>
      <c r="G77">
        <v>95</v>
      </c>
      <c r="H77" s="23">
        <f t="shared" si="32"/>
        <v>5.4166809082031253E-2</v>
      </c>
      <c r="I77" s="23">
        <f t="shared" si="33"/>
        <v>3.1192156982421874E-3</v>
      </c>
      <c r="J77" s="23">
        <f t="shared" si="34"/>
        <v>6.6110229492187492E-2</v>
      </c>
      <c r="K77" s="23">
        <f t="shared" si="35"/>
        <v>0.18627307128906248</v>
      </c>
      <c r="L77" s="23">
        <f t="shared" si="36"/>
        <v>0.30966932556152338</v>
      </c>
      <c r="N77" s="24">
        <f t="shared" si="37"/>
        <v>1.2665671046581185E-3</v>
      </c>
      <c r="O77" s="24">
        <f t="shared" si="38"/>
        <v>3.3029425049747093E-3</v>
      </c>
      <c r="P77" s="25">
        <f t="shared" si="43"/>
        <v>4.569509609632828E-3</v>
      </c>
      <c r="R77" s="23">
        <f t="shared" si="39"/>
        <v>267.59931427001959</v>
      </c>
      <c r="S77" s="23">
        <f t="shared" si="40"/>
        <v>16.925422146606447</v>
      </c>
      <c r="T77" s="23">
        <f t="shared" si="41"/>
        <v>692.94034423828123</v>
      </c>
      <c r="U77" s="23">
        <f t="shared" si="42"/>
        <v>748.69416503906257</v>
      </c>
      <c r="V77" s="23">
        <f t="shared" si="44"/>
        <v>1726.1592456939698</v>
      </c>
    </row>
    <row r="78" spans="2:22" x14ac:dyDescent="0.55000000000000004">
      <c r="B78">
        <v>100</v>
      </c>
      <c r="C78">
        <v>9706579</v>
      </c>
      <c r="D78">
        <v>186872887</v>
      </c>
      <c r="E78">
        <v>516952</v>
      </c>
      <c r="F78">
        <v>823583</v>
      </c>
      <c r="G78">
        <v>100</v>
      </c>
      <c r="H78" s="23">
        <f t="shared" si="32"/>
        <v>6.6338580322265625E-2</v>
      </c>
      <c r="I78" s="23">
        <f t="shared" si="33"/>
        <v>3.0779532775878911E-3</v>
      </c>
      <c r="J78" s="23">
        <f t="shared" si="34"/>
        <v>0.30126617431640618</v>
      </c>
      <c r="K78" s="23">
        <f t="shared" si="35"/>
        <v>0.4223115234375</v>
      </c>
      <c r="L78" s="23">
        <f t="shared" si="36"/>
        <v>0.79299423135375968</v>
      </c>
      <c r="N78" s="24">
        <f t="shared" si="37"/>
        <v>5.7729888025283725E-3</v>
      </c>
      <c r="O78" s="24">
        <f t="shared" si="38"/>
        <v>7.4898767916895823E-3</v>
      </c>
      <c r="P78" s="25">
        <f t="shared" si="43"/>
        <v>1.3262865594217955E-2</v>
      </c>
      <c r="R78" s="23">
        <f t="shared" si="39"/>
        <v>287.5008883666992</v>
      </c>
      <c r="S78" s="23">
        <f t="shared" si="40"/>
        <v>17.848808129882812</v>
      </c>
      <c r="T78" s="23">
        <f t="shared" si="41"/>
        <v>783.32019653320299</v>
      </c>
      <c r="U78" s="23">
        <f t="shared" si="42"/>
        <v>846.34595947265632</v>
      </c>
      <c r="V78" s="23">
        <f t="shared" si="44"/>
        <v>1935.0158525024412</v>
      </c>
    </row>
    <row r="79" spans="2:22" x14ac:dyDescent="0.55000000000000004">
      <c r="B79">
        <v>105</v>
      </c>
      <c r="C79">
        <v>10270914</v>
      </c>
      <c r="D79">
        <v>196136453</v>
      </c>
      <c r="E79">
        <v>535736</v>
      </c>
      <c r="F79">
        <v>863435</v>
      </c>
      <c r="G79">
        <v>105</v>
      </c>
      <c r="H79" s="23">
        <f t="shared" si="32"/>
        <v>5.6833053588867193E-2</v>
      </c>
      <c r="I79" s="23">
        <f t="shared" si="33"/>
        <v>3.1097175903320312E-3</v>
      </c>
      <c r="J79" s="23">
        <f t="shared" si="34"/>
        <v>9.9744140624999991E-2</v>
      </c>
      <c r="K79" s="23">
        <f t="shared" si="35"/>
        <v>0.22864306640624996</v>
      </c>
      <c r="L79" s="23">
        <f t="shared" si="36"/>
        <v>0.38832997821044918</v>
      </c>
      <c r="N79" s="24">
        <f t="shared" si="37"/>
        <v>1.9112931642270307E-3</v>
      </c>
      <c r="O79" s="24">
        <f t="shared" si="38"/>
        <v>4.0549859018726379E-3</v>
      </c>
      <c r="P79" s="25">
        <f t="shared" si="43"/>
        <v>5.9662790660996688E-3</v>
      </c>
      <c r="R79" s="23">
        <f t="shared" si="39"/>
        <v>304.55080444335937</v>
      </c>
      <c r="S79" s="23">
        <f t="shared" si="40"/>
        <v>18.781723406982422</v>
      </c>
      <c r="T79" s="23">
        <f t="shared" si="41"/>
        <v>813.24343872070313</v>
      </c>
      <c r="U79" s="23">
        <f t="shared" si="42"/>
        <v>878.67681884765625</v>
      </c>
      <c r="V79" s="23">
        <f t="shared" si="44"/>
        <v>2015.252785418701</v>
      </c>
    </row>
    <row r="80" spans="2:22" x14ac:dyDescent="0.55000000000000004">
      <c r="B80">
        <v>110</v>
      </c>
      <c r="C80">
        <v>10827942</v>
      </c>
      <c r="D80">
        <v>205408955</v>
      </c>
      <c r="E80">
        <v>550511</v>
      </c>
      <c r="F80">
        <v>907474</v>
      </c>
      <c r="G80">
        <v>110</v>
      </c>
      <c r="H80" s="23">
        <f t="shared" si="32"/>
        <v>5.6097180175781261E-2</v>
      </c>
      <c r="I80" s="23">
        <f t="shared" si="33"/>
        <v>3.1127173461914059E-3</v>
      </c>
      <c r="J80" s="23">
        <f t="shared" si="34"/>
        <v>7.8456115722656233E-2</v>
      </c>
      <c r="K80" s="23">
        <f t="shared" si="35"/>
        <v>0.25266516113281251</v>
      </c>
      <c r="L80" s="23">
        <f t="shared" si="36"/>
        <v>0.39033117437744141</v>
      </c>
      <c r="N80" s="24">
        <f t="shared" si="37"/>
        <v>1.5031237505760704E-3</v>
      </c>
      <c r="O80" s="24">
        <f t="shared" si="38"/>
        <v>4.480275252224674E-3</v>
      </c>
      <c r="P80" s="25">
        <f t="shared" si="43"/>
        <v>5.9833990028007444E-3</v>
      </c>
      <c r="R80" s="23">
        <f t="shared" si="39"/>
        <v>321.37995849609376</v>
      </c>
      <c r="S80" s="23">
        <f t="shared" si="40"/>
        <v>19.715538610839843</v>
      </c>
      <c r="T80" s="23">
        <f t="shared" si="41"/>
        <v>836.7802734375</v>
      </c>
      <c r="U80" s="23">
        <f t="shared" si="42"/>
        <v>904.107421875</v>
      </c>
      <c r="V80" s="23">
        <f t="shared" si="44"/>
        <v>2081.9831924194336</v>
      </c>
    </row>
    <row r="81" spans="1:22" x14ac:dyDescent="0.55000000000000004">
      <c r="B81">
        <v>115</v>
      </c>
      <c r="C81">
        <v>11358644</v>
      </c>
      <c r="D81">
        <v>214706056</v>
      </c>
      <c r="E81">
        <v>561528</v>
      </c>
      <c r="F81">
        <v>940910</v>
      </c>
      <c r="G81">
        <v>115</v>
      </c>
      <c r="H81" s="23">
        <f t="shared" si="32"/>
        <v>5.3445941162109371E-2</v>
      </c>
      <c r="I81" s="23">
        <f>(D81-D80)*0.0011*3/32768/300</f>
        <v>3.1209750671386725E-3</v>
      </c>
      <c r="J81" s="23">
        <f>(E81-E80)*17.4*3/32768/300</f>
        <v>5.8500915527343739E-2</v>
      </c>
      <c r="K81" s="23">
        <f>(F81-F80)*18.8*3/327680/30</f>
        <v>0.19183251953125</v>
      </c>
      <c r="L81" s="23">
        <f t="shared" si="36"/>
        <v>0.30690035128784177</v>
      </c>
      <c r="N81" s="24">
        <f t="shared" si="37"/>
        <v>1.1210033412350654E-3</v>
      </c>
      <c r="O81" s="24">
        <f t="shared" si="38"/>
        <v>3.4021845981243213E-3</v>
      </c>
      <c r="P81" s="25">
        <f t="shared" si="43"/>
        <v>4.5231879393593868E-3</v>
      </c>
      <c r="R81" s="23">
        <f t="shared" si="39"/>
        <v>337.41374084472659</v>
      </c>
      <c r="S81" s="23">
        <f t="shared" si="40"/>
        <v>20.651831130981446</v>
      </c>
      <c r="T81" s="23">
        <f t="shared" si="41"/>
        <v>854.33054809570308</v>
      </c>
      <c r="U81" s="23">
        <f t="shared" si="42"/>
        <v>923.06978759765616</v>
      </c>
      <c r="V81" s="23">
        <f t="shared" si="44"/>
        <v>2135.4659076690673</v>
      </c>
    </row>
    <row r="82" spans="1:22" x14ac:dyDescent="0.55000000000000004">
      <c r="L82" s="20">
        <f>AVERAGE(L60:L81)</f>
        <v>0.40452250961026281</v>
      </c>
    </row>
    <row r="85" spans="1:22" s="7" customFormat="1" x14ac:dyDescent="0.55000000000000004">
      <c r="A85" s="6"/>
      <c r="C85" s="8" t="s">
        <v>2873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7" customFormat="1" x14ac:dyDescent="0.55000000000000004">
      <c r="A86" s="6"/>
      <c r="C86" s="7" t="s">
        <v>2874</v>
      </c>
      <c r="D86" s="7" t="s">
        <v>2875</v>
      </c>
      <c r="E86" s="7" t="s">
        <v>2876</v>
      </c>
      <c r="F86" s="7" t="s">
        <v>2877</v>
      </c>
      <c r="H86" s="9" t="s">
        <v>2878</v>
      </c>
      <c r="I86" s="9"/>
      <c r="J86" s="9"/>
      <c r="K86" s="9"/>
      <c r="L86" s="10"/>
      <c r="N86" s="11" t="s">
        <v>2879</v>
      </c>
      <c r="O86" s="12"/>
      <c r="P86" s="12"/>
      <c r="R86" s="15" t="s">
        <v>2880</v>
      </c>
      <c r="S86" s="16"/>
      <c r="T86" s="16"/>
      <c r="U86" s="16"/>
      <c r="V86" s="17"/>
    </row>
    <row r="87" spans="1:22" ht="15.75" customHeight="1" x14ac:dyDescent="0.55000000000000004">
      <c r="A87" s="18" t="s">
        <v>2888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2882</v>
      </c>
      <c r="H87" s="20" t="s">
        <v>2867</v>
      </c>
      <c r="I87" s="20" t="s">
        <v>2868</v>
      </c>
      <c r="J87" s="20" t="s">
        <v>2883</v>
      </c>
      <c r="K87" s="20" t="s">
        <v>2884</v>
      </c>
      <c r="L87" s="20" t="s">
        <v>2885</v>
      </c>
      <c r="M87" s="20" t="s">
        <v>2882</v>
      </c>
      <c r="N87" s="21" t="s">
        <v>2883</v>
      </c>
      <c r="O87" s="21" t="s">
        <v>2884</v>
      </c>
      <c r="P87" s="22" t="s">
        <v>2885</v>
      </c>
      <c r="Q87" s="20"/>
      <c r="R87" s="20" t="s">
        <v>2867</v>
      </c>
      <c r="S87" s="20" t="s">
        <v>2868</v>
      </c>
      <c r="T87" s="20" t="s">
        <v>2883</v>
      </c>
      <c r="U87" s="20" t="s">
        <v>2884</v>
      </c>
      <c r="V87" s="20" t="s">
        <v>2885</v>
      </c>
    </row>
    <row r="88" spans="1:22" x14ac:dyDescent="0.55000000000000004">
      <c r="A88" s="18"/>
      <c r="B88">
        <v>10</v>
      </c>
      <c r="C88">
        <v>184174</v>
      </c>
      <c r="D88">
        <v>19475700</v>
      </c>
      <c r="E88">
        <v>15684</v>
      </c>
      <c r="F88">
        <v>78617</v>
      </c>
      <c r="G88">
        <v>10</v>
      </c>
      <c r="H88" s="23">
        <f>(C88-C87)*0.33*3/32768/300</f>
        <v>8.2531219482421883E-3</v>
      </c>
      <c r="I88" s="23">
        <f>(D88-D87)*0.0011*3/327680/30</f>
        <v>3.2721921691894534E-3</v>
      </c>
      <c r="J88" s="23">
        <f>(E88-E87)*17.4*3/327680/30</f>
        <v>1.3875183105468748E-2</v>
      </c>
      <c r="K88" s="23">
        <f>(F88-F87)*18.8*3/327680/30</f>
        <v>6.2766113281249994E-2</v>
      </c>
      <c r="L88" s="23">
        <f>SUM(H88:K88)</f>
        <v>8.8166610504150381E-2</v>
      </c>
      <c r="M88">
        <v>10</v>
      </c>
      <c r="N88" s="24">
        <f>(E88-E87)/(C88-C87+D88-D87)</f>
        <v>2.6583206453543887E-4</v>
      </c>
      <c r="O88" s="24">
        <f>(F88-F87)/(C88-C87+D88-D87)</f>
        <v>1.1129746597848072E-3</v>
      </c>
      <c r="P88" s="25">
        <f t="shared" ref="P88:P92" si="45">SUM(N88:O88)</f>
        <v>1.3788067243202459E-3</v>
      </c>
      <c r="Q88">
        <v>10</v>
      </c>
      <c r="R88" s="23">
        <f>(C88-C$3)*0.33*3/32768</f>
        <v>-0.1938427734375</v>
      </c>
      <c r="S88" s="23">
        <f>(D88-D$3)*0.0011*3/32768</f>
        <v>0.99057091369628902</v>
      </c>
      <c r="T88" s="23">
        <f>(E88-E$3)*17.4*3/32768</f>
        <v>-15.208538818359374</v>
      </c>
      <c r="U88" s="23">
        <f>(E88-E$3)*18.8*3/32768</f>
        <v>-16.432214355468751</v>
      </c>
      <c r="V88" s="23">
        <f t="shared" ref="V88:V92" si="46">SUM(R88:U88)</f>
        <v>-30.844025033569338</v>
      </c>
    </row>
    <row r="89" spans="1:22" x14ac:dyDescent="0.55000000000000004">
      <c r="A89" s="18"/>
      <c r="B89">
        <v>15</v>
      </c>
      <c r="C89">
        <v>266435</v>
      </c>
      <c r="D89">
        <v>29223036</v>
      </c>
      <c r="E89">
        <v>18297</v>
      </c>
      <c r="F89">
        <v>89744</v>
      </c>
      <c r="G89">
        <v>15</v>
      </c>
      <c r="H89" s="23">
        <f t="shared" ref="H89:H109" si="47">(C89-C88)*0.33*3/32768/300</f>
        <v>8.2843414306640623E-3</v>
      </c>
      <c r="I89" s="23">
        <f t="shared" ref="I89:I108" si="48">(D89-D88)*0.0011*3/327680/30</f>
        <v>3.2721159667968751E-3</v>
      </c>
      <c r="J89" s="23">
        <f t="shared" ref="J89:J108" si="49">(E89-E88)*17.4*3/327680/30</f>
        <v>1.3875183105468748E-2</v>
      </c>
      <c r="K89" s="23">
        <f t="shared" ref="K89:K108" si="50">(F89-F88)*18.8*3/327680/30</f>
        <v>6.3838989257812506E-2</v>
      </c>
      <c r="L89" s="23">
        <f t="shared" ref="L89:L109" si="51">SUM(H89:K89)</f>
        <v>8.9270629760742196E-2</v>
      </c>
      <c r="M89">
        <v>15</v>
      </c>
      <c r="N89" s="24">
        <f t="shared" ref="N89:N109" si="52">(E89-E88)/(C89-C88+D89-D88)</f>
        <v>2.6582981987969596E-4</v>
      </c>
      <c r="O89" s="24">
        <f t="shared" ref="O89:O109" si="53">(F89-F88)/(C89-C88+D89-D88)</f>
        <v>1.1319894396484413E-3</v>
      </c>
      <c r="P89" s="25">
        <f t="shared" si="45"/>
        <v>1.3978192595281373E-3</v>
      </c>
      <c r="Q89">
        <v>15</v>
      </c>
      <c r="R89" s="23">
        <f t="shared" ref="R89:R109" si="54">(C89-C$3)*0.33*3/32768</f>
        <v>2.2914596557617188</v>
      </c>
      <c r="S89" s="23">
        <f t="shared" ref="S89:S109" si="55">(D89-D$3)*0.0011*3/32768</f>
        <v>1.9722057037353515</v>
      </c>
      <c r="T89" s="23">
        <f t="shared" ref="T89:T109" si="56">(E89-E$3)*17.4*3/32768</f>
        <v>-11.04598388671875</v>
      </c>
      <c r="U89" s="23">
        <f t="shared" ref="U89:U109" si="57">(E89-E$3)*18.8*3/32768</f>
        <v>-11.934741210937501</v>
      </c>
      <c r="V89" s="23">
        <f t="shared" si="46"/>
        <v>-18.717059738159179</v>
      </c>
    </row>
    <row r="90" spans="1:22" x14ac:dyDescent="0.55000000000000004">
      <c r="A90" s="18"/>
      <c r="B90">
        <v>20</v>
      </c>
      <c r="C90">
        <v>348886</v>
      </c>
      <c r="D90">
        <v>38970102</v>
      </c>
      <c r="E90">
        <v>20910</v>
      </c>
      <c r="F90">
        <v>101046</v>
      </c>
      <c r="G90">
        <v>20</v>
      </c>
      <c r="H90" s="23">
        <f t="shared" si="47"/>
        <v>8.3034759521484376E-3</v>
      </c>
      <c r="I90" s="23">
        <f t="shared" si="48"/>
        <v>3.2720253295898442E-3</v>
      </c>
      <c r="J90" s="23">
        <f t="shared" si="49"/>
        <v>1.3875183105468748E-2</v>
      </c>
      <c r="K90" s="23">
        <f t="shared" si="50"/>
        <v>6.4843017578125009E-2</v>
      </c>
      <c r="L90" s="23">
        <f t="shared" si="51"/>
        <v>9.0293701965332041E-2</v>
      </c>
      <c r="M90">
        <v>20</v>
      </c>
      <c r="N90" s="24">
        <f t="shared" si="52"/>
        <v>2.6583198340264329E-4</v>
      </c>
      <c r="O90" s="24">
        <f t="shared" si="53"/>
        <v>1.149802172375306E-3</v>
      </c>
      <c r="P90" s="25">
        <f t="shared" si="45"/>
        <v>1.4156341557779494E-3</v>
      </c>
      <c r="Q90">
        <v>20</v>
      </c>
      <c r="R90" s="23">
        <f t="shared" si="54"/>
        <v>4.7825024414062502</v>
      </c>
      <c r="S90" s="23">
        <f t="shared" si="55"/>
        <v>2.9538133026123048</v>
      </c>
      <c r="T90" s="23">
        <f t="shared" si="56"/>
        <v>-6.8834289550781245</v>
      </c>
      <c r="U90" s="23">
        <f t="shared" si="57"/>
        <v>-7.4372680664062507</v>
      </c>
      <c r="V90" s="23">
        <f t="shared" si="46"/>
        <v>-6.5843812774658206</v>
      </c>
    </row>
    <row r="91" spans="1:22" x14ac:dyDescent="0.55000000000000004">
      <c r="A91" s="18"/>
      <c r="B91">
        <v>25</v>
      </c>
      <c r="C91">
        <v>431565</v>
      </c>
      <c r="D91">
        <v>48717022</v>
      </c>
      <c r="E91">
        <v>23523</v>
      </c>
      <c r="F91">
        <v>112173</v>
      </c>
      <c r="G91">
        <v>25</v>
      </c>
      <c r="H91" s="23">
        <f t="shared" si="47"/>
        <v>8.3264373779296866E-3</v>
      </c>
      <c r="I91" s="23">
        <f t="shared" si="48"/>
        <v>3.2719763183593755E-3</v>
      </c>
      <c r="J91" s="23">
        <f t="shared" si="49"/>
        <v>1.3875183105468748E-2</v>
      </c>
      <c r="K91" s="23">
        <f t="shared" si="50"/>
        <v>6.3838989257812506E-2</v>
      </c>
      <c r="L91" s="23">
        <f t="shared" si="51"/>
        <v>8.931258605957032E-2</v>
      </c>
      <c r="M91">
        <v>25</v>
      </c>
      <c r="N91" s="24">
        <f t="shared" si="52"/>
        <v>2.658297657920735E-4</v>
      </c>
      <c r="O91" s="24">
        <f t="shared" si="53"/>
        <v>1.1319892093258331E-3</v>
      </c>
      <c r="P91" s="25">
        <f t="shared" si="45"/>
        <v>1.3978189751179065E-3</v>
      </c>
      <c r="Q91">
        <v>25</v>
      </c>
      <c r="R91" s="23">
        <f t="shared" si="54"/>
        <v>7.2804336547851563</v>
      </c>
      <c r="S91" s="23">
        <f t="shared" si="55"/>
        <v>3.9354061981201172</v>
      </c>
      <c r="T91" s="23">
        <f t="shared" si="56"/>
        <v>-2.7208740234374997</v>
      </c>
      <c r="U91" s="23">
        <f t="shared" si="57"/>
        <v>-2.9397949218750004</v>
      </c>
      <c r="V91" s="23">
        <f t="shared" si="46"/>
        <v>5.5551709075927729</v>
      </c>
    </row>
    <row r="92" spans="1:22" x14ac:dyDescent="0.55000000000000004">
      <c r="A92" s="18"/>
      <c r="B92">
        <v>30</v>
      </c>
      <c r="C92">
        <v>514333</v>
      </c>
      <c r="D92">
        <v>58463772</v>
      </c>
      <c r="E92">
        <v>26136</v>
      </c>
      <c r="F92">
        <v>123300</v>
      </c>
      <c r="G92">
        <v>30</v>
      </c>
      <c r="H92" s="23">
        <f t="shared" si="47"/>
        <v>8.3354003906250008E-3</v>
      </c>
      <c r="I92" s="23">
        <f t="shared" si="48"/>
        <v>3.2719192504882815E-3</v>
      </c>
      <c r="J92" s="23">
        <f t="shared" si="49"/>
        <v>1.3875183105468748E-2</v>
      </c>
      <c r="K92" s="23">
        <f t="shared" si="50"/>
        <v>6.3838989257812506E-2</v>
      </c>
      <c r="L92" s="23">
        <f t="shared" si="51"/>
        <v>8.9321492004394543E-2</v>
      </c>
      <c r="M92">
        <v>30</v>
      </c>
      <c r="N92" s="24">
        <f t="shared" si="52"/>
        <v>2.6583195635838908E-4</v>
      </c>
      <c r="O92" s="24">
        <f t="shared" si="53"/>
        <v>1.1319985374664352E-3</v>
      </c>
      <c r="P92" s="25">
        <f t="shared" si="45"/>
        <v>1.3978304938248244E-3</v>
      </c>
      <c r="Q92">
        <v>30</v>
      </c>
      <c r="R92" s="23">
        <f t="shared" si="54"/>
        <v>9.7810537719726565</v>
      </c>
      <c r="S92" s="23">
        <f t="shared" si="55"/>
        <v>4.9169819732666022</v>
      </c>
      <c r="T92" s="23">
        <f t="shared" si="56"/>
        <v>1.4416809082031248</v>
      </c>
      <c r="U92" s="23">
        <f t="shared" si="57"/>
        <v>1.55767822265625</v>
      </c>
      <c r="V92" s="23">
        <f t="shared" si="46"/>
        <v>17.697394876098635</v>
      </c>
    </row>
    <row r="93" spans="1:22" x14ac:dyDescent="0.55000000000000004">
      <c r="B93">
        <v>35</v>
      </c>
      <c r="C93">
        <v>671859</v>
      </c>
      <c r="D93">
        <v>68135909</v>
      </c>
      <c r="E93">
        <v>44780</v>
      </c>
      <c r="F93">
        <v>147739</v>
      </c>
      <c r="G93">
        <v>35</v>
      </c>
      <c r="H93" s="23">
        <f t="shared" si="47"/>
        <v>1.5864129638671873E-2</v>
      </c>
      <c r="I93" s="23">
        <f t="shared" si="48"/>
        <v>3.2468721618652344E-3</v>
      </c>
      <c r="J93" s="23">
        <f t="shared" si="49"/>
        <v>9.9000732421874987E-2</v>
      </c>
      <c r="K93" s="23">
        <f t="shared" si="50"/>
        <v>0.14021398925781253</v>
      </c>
      <c r="L93" s="23">
        <f t="shared" si="51"/>
        <v>0.25832572348022464</v>
      </c>
      <c r="N93" s="24">
        <f t="shared" si="52"/>
        <v>1.8967079542808335E-3</v>
      </c>
      <c r="O93" s="24">
        <f t="shared" si="53"/>
        <v>2.4862500372596699E-3</v>
      </c>
      <c r="P93" s="25">
        <f t="shared" ref="P93:P109" si="58">SUM(N93:O93)</f>
        <v>4.3829579915405032E-3</v>
      </c>
      <c r="R93" s="23">
        <f t="shared" si="54"/>
        <v>14.54029266357422</v>
      </c>
      <c r="S93" s="23">
        <f t="shared" si="55"/>
        <v>5.8910436218261717</v>
      </c>
      <c r="T93" s="23">
        <f t="shared" si="56"/>
        <v>31.141900634765623</v>
      </c>
      <c r="U93" s="23">
        <f t="shared" si="57"/>
        <v>33.647570800781253</v>
      </c>
      <c r="V93" s="23">
        <f t="shared" ref="V93:V109" si="59">SUM(R93:U93)</f>
        <v>85.220807720947263</v>
      </c>
    </row>
    <row r="94" spans="1:22" x14ac:dyDescent="0.55000000000000004">
      <c r="B94">
        <v>40</v>
      </c>
      <c r="C94">
        <v>886764</v>
      </c>
      <c r="D94">
        <v>77748746</v>
      </c>
      <c r="E94">
        <v>71278</v>
      </c>
      <c r="F94">
        <v>168607</v>
      </c>
      <c r="G94">
        <v>40</v>
      </c>
      <c r="H94" s="23">
        <f t="shared" si="47"/>
        <v>2.1642654418945313E-2</v>
      </c>
      <c r="I94" s="23">
        <f t="shared" si="48"/>
        <v>3.2269655456542974E-3</v>
      </c>
      <c r="J94" s="23">
        <f t="shared" si="49"/>
        <v>0.1407059326171875</v>
      </c>
      <c r="K94" s="23">
        <f t="shared" si="50"/>
        <v>0.11972607421875002</v>
      </c>
      <c r="L94" s="23">
        <f t="shared" si="51"/>
        <v>0.28530162680053711</v>
      </c>
      <c r="N94" s="24">
        <f t="shared" si="52"/>
        <v>2.6962449767199831E-3</v>
      </c>
      <c r="O94" s="24">
        <f t="shared" si="53"/>
        <v>2.123376865204642E-3</v>
      </c>
      <c r="P94" s="25">
        <f t="shared" si="58"/>
        <v>4.8196218419246251E-3</v>
      </c>
      <c r="R94" s="23">
        <f t="shared" si="54"/>
        <v>21.033088989257813</v>
      </c>
      <c r="S94" s="23">
        <f t="shared" si="55"/>
        <v>6.8591332855224616</v>
      </c>
      <c r="T94" s="23">
        <f t="shared" si="56"/>
        <v>73.353680419921872</v>
      </c>
      <c r="U94" s="23">
        <f t="shared" si="57"/>
        <v>79.255700683593744</v>
      </c>
      <c r="V94" s="23">
        <f t="shared" si="59"/>
        <v>180.5016033782959</v>
      </c>
    </row>
    <row r="95" spans="1:22" x14ac:dyDescent="0.55000000000000004">
      <c r="B95">
        <v>45</v>
      </c>
      <c r="C95">
        <v>1055900</v>
      </c>
      <c r="D95">
        <v>87407482</v>
      </c>
      <c r="E95">
        <v>73178</v>
      </c>
      <c r="F95">
        <v>180761</v>
      </c>
      <c r="G95">
        <v>45</v>
      </c>
      <c r="H95" s="23">
        <f t="shared" si="47"/>
        <v>1.7033349609375002E-2</v>
      </c>
      <c r="I95" s="23">
        <f t="shared" si="48"/>
        <v>3.2423735351562503E-3</v>
      </c>
      <c r="J95" s="23">
        <f t="shared" si="49"/>
        <v>1.0089111328125001E-2</v>
      </c>
      <c r="K95" s="23">
        <f t="shared" si="50"/>
        <v>6.9731201171875007E-2</v>
      </c>
      <c r="L95" s="23">
        <f t="shared" si="51"/>
        <v>0.10009603564453126</v>
      </c>
      <c r="N95" s="24">
        <f t="shared" si="52"/>
        <v>1.9332771122782227E-4</v>
      </c>
      <c r="O95" s="24">
        <f t="shared" si="53"/>
        <v>1.2366868432962903E-3</v>
      </c>
      <c r="P95" s="25">
        <f t="shared" si="58"/>
        <v>1.4300145545241127E-3</v>
      </c>
      <c r="R95" s="23">
        <f t="shared" si="54"/>
        <v>26.14309387207031</v>
      </c>
      <c r="S95" s="23">
        <f t="shared" si="55"/>
        <v>7.8318453460693362</v>
      </c>
      <c r="T95" s="23">
        <f t="shared" si="56"/>
        <v>76.380413818359372</v>
      </c>
      <c r="U95" s="23">
        <f t="shared" si="57"/>
        <v>82.525964355468744</v>
      </c>
      <c r="V95" s="23">
        <f t="shared" si="59"/>
        <v>192.88131739196777</v>
      </c>
    </row>
    <row r="96" spans="1:22" x14ac:dyDescent="0.55000000000000004">
      <c r="B96">
        <v>50</v>
      </c>
      <c r="C96">
        <v>1484750</v>
      </c>
      <c r="D96">
        <v>96808270</v>
      </c>
      <c r="E96">
        <v>201066</v>
      </c>
      <c r="F96">
        <v>250583</v>
      </c>
      <c r="G96">
        <v>50</v>
      </c>
      <c r="H96" s="23">
        <f t="shared" si="47"/>
        <v>4.3188629150390623E-2</v>
      </c>
      <c r="I96" s="23">
        <f t="shared" si="48"/>
        <v>3.1557821044921877E-3</v>
      </c>
      <c r="J96" s="23">
        <f t="shared" si="49"/>
        <v>0.67909277343749996</v>
      </c>
      <c r="K96" s="23">
        <f t="shared" si="50"/>
        <v>0.400590087890625</v>
      </c>
      <c r="L96" s="23">
        <f t="shared" si="51"/>
        <v>1.1260272725830078</v>
      </c>
      <c r="N96" s="24">
        <f t="shared" si="52"/>
        <v>1.3010448604516259E-2</v>
      </c>
      <c r="O96" s="24">
        <f t="shared" si="53"/>
        <v>7.1032117357729754E-3</v>
      </c>
      <c r="P96" s="25">
        <f t="shared" si="58"/>
        <v>2.0113660340289233E-2</v>
      </c>
      <c r="R96" s="23">
        <f t="shared" si="54"/>
        <v>39.099682617187504</v>
      </c>
      <c r="S96" s="23">
        <f t="shared" si="55"/>
        <v>8.7785799774169924</v>
      </c>
      <c r="T96" s="23">
        <f t="shared" si="56"/>
        <v>280.10824584960932</v>
      </c>
      <c r="U96" s="23">
        <f t="shared" si="57"/>
        <v>302.64569091796875</v>
      </c>
      <c r="V96" s="23">
        <f t="shared" si="59"/>
        <v>630.63219936218252</v>
      </c>
    </row>
    <row r="97" spans="2:22" x14ac:dyDescent="0.55000000000000004">
      <c r="B97">
        <v>55</v>
      </c>
      <c r="C97">
        <v>1970418</v>
      </c>
      <c r="D97">
        <v>106152408</v>
      </c>
      <c r="E97">
        <v>213999</v>
      </c>
      <c r="F97">
        <v>276939</v>
      </c>
      <c r="G97">
        <v>55</v>
      </c>
      <c r="H97" s="23">
        <f t="shared" si="47"/>
        <v>4.8910656738281252E-2</v>
      </c>
      <c r="I97" s="23">
        <f t="shared" si="48"/>
        <v>3.1367650756835941E-3</v>
      </c>
      <c r="J97" s="23">
        <f t="shared" si="49"/>
        <v>6.8674987792968739E-2</v>
      </c>
      <c r="K97" s="23">
        <f t="shared" si="50"/>
        <v>0.15121240234375002</v>
      </c>
      <c r="L97" s="23">
        <f t="shared" si="51"/>
        <v>0.27193481195068359</v>
      </c>
      <c r="N97" s="24">
        <f t="shared" si="52"/>
        <v>1.3156922934186087E-3</v>
      </c>
      <c r="O97" s="24">
        <f t="shared" si="53"/>
        <v>2.6812329765205944E-3</v>
      </c>
      <c r="P97" s="25">
        <f t="shared" si="58"/>
        <v>3.9969252699392031E-3</v>
      </c>
      <c r="R97" s="23">
        <f t="shared" si="54"/>
        <v>53.772879638671874</v>
      </c>
      <c r="S97" s="23">
        <f t="shared" si="55"/>
        <v>9.7196095001220719</v>
      </c>
      <c r="T97" s="23">
        <f t="shared" si="56"/>
        <v>300.71074218749999</v>
      </c>
      <c r="U97" s="23">
        <f t="shared" si="57"/>
        <v>324.90585937499998</v>
      </c>
      <c r="V97" s="23">
        <f t="shared" si="59"/>
        <v>689.10909070129389</v>
      </c>
    </row>
    <row r="98" spans="2:22" x14ac:dyDescent="0.55000000000000004">
      <c r="B98">
        <v>60</v>
      </c>
      <c r="C98">
        <v>2492157</v>
      </c>
      <c r="D98">
        <v>115458426</v>
      </c>
      <c r="E98">
        <v>227850</v>
      </c>
      <c r="F98">
        <v>315746</v>
      </c>
      <c r="G98">
        <v>60</v>
      </c>
      <c r="H98" s="23">
        <f t="shared" si="47"/>
        <v>5.2543295288085934E-2</v>
      </c>
      <c r="I98" s="23">
        <f t="shared" si="48"/>
        <v>3.1239684448242187E-3</v>
      </c>
      <c r="J98" s="23">
        <f t="shared" si="49"/>
        <v>7.3549621582031252E-2</v>
      </c>
      <c r="K98" s="23">
        <f t="shared" si="50"/>
        <v>0.22264758300781248</v>
      </c>
      <c r="L98" s="23">
        <f t="shared" si="51"/>
        <v>0.35186446832275386</v>
      </c>
      <c r="N98" s="24">
        <f t="shared" si="52"/>
        <v>1.4093755065372495E-3</v>
      </c>
      <c r="O98" s="24">
        <f t="shared" si="53"/>
        <v>3.948713831650498E-3</v>
      </c>
      <c r="P98" s="25">
        <f t="shared" si="58"/>
        <v>5.3580893381877477E-3</v>
      </c>
      <c r="R98" s="23">
        <f t="shared" si="54"/>
        <v>69.535868225097659</v>
      </c>
      <c r="S98" s="23">
        <f t="shared" si="55"/>
        <v>10.656800033569336</v>
      </c>
      <c r="T98" s="23">
        <f t="shared" si="56"/>
        <v>322.77562866210934</v>
      </c>
      <c r="U98" s="23">
        <f t="shared" si="57"/>
        <v>348.7460815429688</v>
      </c>
      <c r="V98" s="23">
        <f t="shared" si="59"/>
        <v>751.71437846374511</v>
      </c>
    </row>
    <row r="99" spans="2:22" x14ac:dyDescent="0.55000000000000004">
      <c r="B99">
        <v>65</v>
      </c>
      <c r="C99">
        <v>3013691</v>
      </c>
      <c r="D99">
        <v>124764577</v>
      </c>
      <c r="E99">
        <v>239052</v>
      </c>
      <c r="F99">
        <v>353185</v>
      </c>
      <c r="G99">
        <v>65</v>
      </c>
      <c r="H99" s="23">
        <f t="shared" si="47"/>
        <v>5.2522650146484377E-2</v>
      </c>
      <c r="I99" s="23">
        <f t="shared" si="48"/>
        <v>3.124013092041016E-3</v>
      </c>
      <c r="J99" s="23">
        <f t="shared" si="49"/>
        <v>5.948327636718749E-2</v>
      </c>
      <c r="K99" s="23">
        <f t="shared" si="50"/>
        <v>0.21479895019531253</v>
      </c>
      <c r="L99" s="23">
        <f t="shared" si="51"/>
        <v>0.32992888980102542</v>
      </c>
      <c r="N99" s="24">
        <f t="shared" si="52"/>
        <v>1.139841173175575E-3</v>
      </c>
      <c r="O99" s="24">
        <f t="shared" si="53"/>
        <v>3.8095441601964245E-3</v>
      </c>
      <c r="P99" s="25">
        <f t="shared" si="58"/>
        <v>4.949385333371999E-3</v>
      </c>
      <c r="R99" s="23">
        <f t="shared" si="54"/>
        <v>85.292663269042976</v>
      </c>
      <c r="S99" s="23">
        <f t="shared" si="55"/>
        <v>11.594003961181642</v>
      </c>
      <c r="T99" s="23">
        <f t="shared" si="56"/>
        <v>340.6206115722656</v>
      </c>
      <c r="U99" s="23">
        <f t="shared" si="57"/>
        <v>368.02686767578126</v>
      </c>
      <c r="V99" s="23">
        <f t="shared" si="59"/>
        <v>805.5341464782714</v>
      </c>
    </row>
    <row r="100" spans="2:22" x14ac:dyDescent="0.55000000000000004">
      <c r="B100">
        <v>70</v>
      </c>
      <c r="C100">
        <v>3572175</v>
      </c>
      <c r="D100">
        <v>134035655</v>
      </c>
      <c r="E100">
        <v>263361</v>
      </c>
      <c r="F100">
        <v>400072</v>
      </c>
      <c r="G100">
        <v>70</v>
      </c>
      <c r="H100" s="23">
        <f t="shared" si="47"/>
        <v>5.6243811035156251E-2</v>
      </c>
      <c r="I100" s="23">
        <f t="shared" si="48"/>
        <v>3.1122393188476568E-3</v>
      </c>
      <c r="J100" s="23">
        <f t="shared" si="49"/>
        <v>0.12908221435546874</v>
      </c>
      <c r="K100" s="23">
        <f t="shared" si="50"/>
        <v>0.26900500488281248</v>
      </c>
      <c r="L100" s="23">
        <f t="shared" si="51"/>
        <v>0.4574432695922851</v>
      </c>
      <c r="N100" s="24">
        <f t="shared" si="52"/>
        <v>2.4730501725305767E-3</v>
      </c>
      <c r="O100" s="24">
        <f t="shared" si="53"/>
        <v>4.7699989073775621E-3</v>
      </c>
      <c r="P100" s="25">
        <f t="shared" si="58"/>
        <v>7.2430490799081388E-3</v>
      </c>
      <c r="R100" s="23">
        <f t="shared" si="54"/>
        <v>102.16580657958986</v>
      </c>
      <c r="S100" s="23">
        <f t="shared" si="55"/>
        <v>12.527675756835938</v>
      </c>
      <c r="T100" s="23">
        <f t="shared" si="56"/>
        <v>379.34527587890619</v>
      </c>
      <c r="U100" s="23">
        <f t="shared" si="57"/>
        <v>409.8673095703125</v>
      </c>
      <c r="V100" s="23">
        <f t="shared" si="59"/>
        <v>903.9060677856445</v>
      </c>
    </row>
    <row r="101" spans="2:22" x14ac:dyDescent="0.55000000000000004">
      <c r="B101">
        <v>75</v>
      </c>
      <c r="C101">
        <v>4118878</v>
      </c>
      <c r="D101">
        <v>143318527</v>
      </c>
      <c r="E101">
        <v>281068</v>
      </c>
      <c r="F101">
        <v>443130</v>
      </c>
      <c r="G101">
        <v>75</v>
      </c>
      <c r="H101" s="23">
        <f t="shared" si="47"/>
        <v>5.5057369995117199E-2</v>
      </c>
      <c r="I101" s="23">
        <f t="shared" si="48"/>
        <v>3.1161984863281246E-3</v>
      </c>
      <c r="J101" s="23">
        <f t="shared" si="49"/>
        <v>9.4025207519531237E-2</v>
      </c>
      <c r="K101" s="23">
        <f t="shared" si="50"/>
        <v>0.24703686523437501</v>
      </c>
      <c r="L101" s="23">
        <f t="shared" si="51"/>
        <v>0.3992356412353516</v>
      </c>
      <c r="N101" s="24">
        <f t="shared" si="52"/>
        <v>1.8014003657330047E-3</v>
      </c>
      <c r="O101" s="24">
        <f t="shared" si="53"/>
        <v>4.3804538853409224E-3</v>
      </c>
      <c r="P101" s="25">
        <f t="shared" si="58"/>
        <v>6.1818542510739269E-3</v>
      </c>
      <c r="R101" s="23">
        <f t="shared" si="54"/>
        <v>118.683017578125</v>
      </c>
      <c r="S101" s="23">
        <f t="shared" si="55"/>
        <v>13.462535302734375</v>
      </c>
      <c r="T101" s="23">
        <f t="shared" si="56"/>
        <v>407.55283813476558</v>
      </c>
      <c r="U101" s="23">
        <f t="shared" si="57"/>
        <v>440.34444580078127</v>
      </c>
      <c r="V101" s="23">
        <f t="shared" si="59"/>
        <v>980.04283681640629</v>
      </c>
    </row>
    <row r="102" spans="2:22" x14ac:dyDescent="0.55000000000000004">
      <c r="B102">
        <v>80</v>
      </c>
      <c r="C102">
        <v>4671877</v>
      </c>
      <c r="D102">
        <v>152595414</v>
      </c>
      <c r="E102">
        <v>298945</v>
      </c>
      <c r="F102">
        <v>485340</v>
      </c>
      <c r="G102">
        <v>80</v>
      </c>
      <c r="H102" s="23">
        <f t="shared" si="47"/>
        <v>5.5691427612304688E-2</v>
      </c>
      <c r="I102" s="23">
        <f t="shared" si="48"/>
        <v>3.1141893615722663E-3</v>
      </c>
      <c r="J102" s="23">
        <f t="shared" si="49"/>
        <v>9.4927917480468735E-2</v>
      </c>
      <c r="K102" s="23">
        <f t="shared" si="50"/>
        <v>0.24217163085937499</v>
      </c>
      <c r="L102" s="23">
        <f t="shared" si="51"/>
        <v>0.39590516531372066</v>
      </c>
      <c r="N102" s="24">
        <f t="shared" si="52"/>
        <v>1.8186375711783432E-3</v>
      </c>
      <c r="O102" s="24">
        <f t="shared" si="53"/>
        <v>4.2940477641348028E-3</v>
      </c>
      <c r="P102" s="25">
        <f t="shared" si="58"/>
        <v>6.1126853353131458E-3</v>
      </c>
      <c r="R102" s="23">
        <f t="shared" si="54"/>
        <v>135.3904458618164</v>
      </c>
      <c r="S102" s="23">
        <f t="shared" si="55"/>
        <v>14.396792111206057</v>
      </c>
      <c r="T102" s="23">
        <f t="shared" si="56"/>
        <v>436.03121337890622</v>
      </c>
      <c r="U102" s="23">
        <f t="shared" si="57"/>
        <v>471.11418457031255</v>
      </c>
      <c r="V102" s="23">
        <f t="shared" si="59"/>
        <v>1056.9326359222412</v>
      </c>
    </row>
    <row r="103" spans="2:22" x14ac:dyDescent="0.55000000000000004">
      <c r="B103">
        <v>85</v>
      </c>
      <c r="C103">
        <v>5209651</v>
      </c>
      <c r="D103">
        <v>161887363</v>
      </c>
      <c r="E103">
        <v>317552</v>
      </c>
      <c r="F103">
        <v>527993</v>
      </c>
      <c r="G103">
        <v>85</v>
      </c>
      <c r="H103" s="23">
        <f t="shared" si="47"/>
        <v>5.4158148193359373E-2</v>
      </c>
      <c r="I103" s="23">
        <f t="shared" si="48"/>
        <v>3.1192455749511718E-3</v>
      </c>
      <c r="J103" s="23">
        <f t="shared" si="49"/>
        <v>9.8804260253906248E-2</v>
      </c>
      <c r="K103" s="23">
        <f t="shared" si="50"/>
        <v>0.2447132568359375</v>
      </c>
      <c r="L103" s="23">
        <f t="shared" si="51"/>
        <v>0.40079491085815433</v>
      </c>
      <c r="N103" s="24">
        <f t="shared" si="52"/>
        <v>1.8929322830358495E-3</v>
      </c>
      <c r="O103" s="24">
        <f t="shared" si="53"/>
        <v>4.3391863636442251E-3</v>
      </c>
      <c r="P103" s="25">
        <f t="shared" si="58"/>
        <v>6.2321186466800741E-3</v>
      </c>
      <c r="R103" s="23">
        <f t="shared" si="54"/>
        <v>151.63789031982424</v>
      </c>
      <c r="S103" s="23">
        <f t="shared" si="55"/>
        <v>15.332565783691408</v>
      </c>
      <c r="T103" s="23">
        <f t="shared" si="56"/>
        <v>465.6724914550781</v>
      </c>
      <c r="U103" s="23">
        <f t="shared" si="57"/>
        <v>503.1403930664062</v>
      </c>
      <c r="V103" s="23">
        <f t="shared" si="59"/>
        <v>1135.7833406249999</v>
      </c>
    </row>
    <row r="104" spans="2:22" x14ac:dyDescent="0.55000000000000004">
      <c r="B104">
        <v>90</v>
      </c>
      <c r="C104">
        <v>5755671</v>
      </c>
      <c r="D104">
        <v>171169275</v>
      </c>
      <c r="E104">
        <v>332906</v>
      </c>
      <c r="F104">
        <v>571106</v>
      </c>
      <c r="G104">
        <v>90</v>
      </c>
      <c r="H104" s="23">
        <f t="shared" si="47"/>
        <v>5.4988586425781256E-2</v>
      </c>
      <c r="I104" s="23">
        <f t="shared" si="48"/>
        <v>3.1158762207031255E-3</v>
      </c>
      <c r="J104" s="23">
        <f t="shared" si="49"/>
        <v>8.1530639648437486E-2</v>
      </c>
      <c r="K104" s="23">
        <f t="shared" si="50"/>
        <v>0.24735241699218752</v>
      </c>
      <c r="L104" s="23">
        <f t="shared" si="51"/>
        <v>0.38698751928710939</v>
      </c>
      <c r="N104" s="24">
        <f t="shared" si="52"/>
        <v>1.562281871710142E-3</v>
      </c>
      <c r="O104" s="24">
        <f t="shared" si="53"/>
        <v>4.3867824889305303E-3</v>
      </c>
      <c r="P104" s="25">
        <f t="shared" si="58"/>
        <v>5.9490643606406723E-3</v>
      </c>
      <c r="R104" s="23">
        <f t="shared" si="54"/>
        <v>168.13446624755858</v>
      </c>
      <c r="S104" s="23">
        <f t="shared" si="55"/>
        <v>16.267328649902343</v>
      </c>
      <c r="T104" s="23">
        <f t="shared" si="56"/>
        <v>490.13168334960938</v>
      </c>
      <c r="U104" s="23">
        <f t="shared" si="57"/>
        <v>529.56756591796875</v>
      </c>
      <c r="V104" s="23">
        <f t="shared" si="59"/>
        <v>1204.1010441650392</v>
      </c>
    </row>
    <row r="105" spans="2:22" x14ac:dyDescent="0.55000000000000004">
      <c r="B105">
        <v>95</v>
      </c>
      <c r="C105">
        <v>6299793</v>
      </c>
      <c r="D105">
        <v>180455165</v>
      </c>
      <c r="E105">
        <v>346717</v>
      </c>
      <c r="F105">
        <v>611499</v>
      </c>
      <c r="G105">
        <v>95</v>
      </c>
      <c r="H105" s="23">
        <f t="shared" si="47"/>
        <v>5.479744262695313E-2</v>
      </c>
      <c r="I105" s="23">
        <f t="shared" si="48"/>
        <v>3.1172116088867192E-3</v>
      </c>
      <c r="J105" s="23">
        <f t="shared" si="49"/>
        <v>7.3337219238281251E-2</v>
      </c>
      <c r="K105" s="23">
        <f t="shared" si="50"/>
        <v>0.23174694824218753</v>
      </c>
      <c r="L105" s="23">
        <f t="shared" si="51"/>
        <v>0.3629988217163086</v>
      </c>
      <c r="N105" s="24">
        <f t="shared" si="52"/>
        <v>1.4049830254530718E-3</v>
      </c>
      <c r="O105" s="24">
        <f t="shared" si="53"/>
        <v>4.1091506297245622E-3</v>
      </c>
      <c r="P105" s="25">
        <f t="shared" si="58"/>
        <v>5.5141336551776336E-3</v>
      </c>
      <c r="R105" s="23">
        <f t="shared" si="54"/>
        <v>184.57369903564452</v>
      </c>
      <c r="S105" s="23">
        <f t="shared" si="55"/>
        <v>17.202492132568359</v>
      </c>
      <c r="T105" s="23">
        <f t="shared" si="56"/>
        <v>512.13284912109373</v>
      </c>
      <c r="U105" s="23">
        <f t="shared" si="57"/>
        <v>553.33894042968745</v>
      </c>
      <c r="V105" s="23">
        <f t="shared" si="59"/>
        <v>1267.2479807189941</v>
      </c>
    </row>
    <row r="106" spans="2:22" x14ac:dyDescent="0.55000000000000004">
      <c r="B106">
        <v>100</v>
      </c>
      <c r="C106">
        <v>6852985</v>
      </c>
      <c r="D106">
        <v>189729685</v>
      </c>
      <c r="E106">
        <v>360741</v>
      </c>
      <c r="F106">
        <v>658465</v>
      </c>
      <c r="G106">
        <v>100</v>
      </c>
      <c r="H106" s="23">
        <f t="shared" si="47"/>
        <v>5.5710864257812506E-2</v>
      </c>
      <c r="I106" s="23">
        <f t="shared" si="48"/>
        <v>3.1133947753906248E-3</v>
      </c>
      <c r="J106" s="23">
        <f t="shared" si="49"/>
        <v>7.4468261718749998E-2</v>
      </c>
      <c r="K106" s="23">
        <f t="shared" si="50"/>
        <v>0.26945825195312506</v>
      </c>
      <c r="L106" s="23">
        <f t="shared" si="51"/>
        <v>0.4027507727050782</v>
      </c>
      <c r="N106" s="24">
        <f t="shared" si="52"/>
        <v>1.4269852433608148E-3</v>
      </c>
      <c r="O106" s="24">
        <f t="shared" si="53"/>
        <v>4.7789353208559631E-3</v>
      </c>
      <c r="P106" s="25">
        <f t="shared" si="58"/>
        <v>6.2059205642167777E-3</v>
      </c>
      <c r="R106" s="23">
        <f t="shared" si="54"/>
        <v>201.2869583129883</v>
      </c>
      <c r="S106" s="23">
        <f t="shared" si="55"/>
        <v>18.136510565185546</v>
      </c>
      <c r="T106" s="23">
        <f t="shared" si="56"/>
        <v>534.47332763671864</v>
      </c>
      <c r="U106" s="23">
        <f t="shared" si="57"/>
        <v>577.4769287109375</v>
      </c>
      <c r="V106" s="23">
        <f t="shared" si="59"/>
        <v>1331.37372522583</v>
      </c>
    </row>
    <row r="107" spans="2:22" x14ac:dyDescent="0.55000000000000004">
      <c r="B107">
        <v>105</v>
      </c>
      <c r="C107">
        <v>7411563</v>
      </c>
      <c r="D107">
        <v>199001007</v>
      </c>
      <c r="E107">
        <v>377837</v>
      </c>
      <c r="F107">
        <v>710037</v>
      </c>
      <c r="G107">
        <v>105</v>
      </c>
      <c r="H107" s="23">
        <f t="shared" si="47"/>
        <v>5.6253277587890636E-2</v>
      </c>
      <c r="I107" s="23">
        <f t="shared" si="48"/>
        <v>3.1123212280273435E-3</v>
      </c>
      <c r="J107" s="23">
        <f t="shared" si="49"/>
        <v>9.0780761718749992E-2</v>
      </c>
      <c r="K107" s="23">
        <f t="shared" si="50"/>
        <v>0.29588427734375</v>
      </c>
      <c r="L107" s="23">
        <f t="shared" si="51"/>
        <v>0.44603063787841796</v>
      </c>
      <c r="N107" s="24">
        <f t="shared" si="52"/>
        <v>1.7391835115311447E-3</v>
      </c>
      <c r="O107" s="24">
        <f t="shared" si="53"/>
        <v>5.2464419780465718E-3</v>
      </c>
      <c r="P107" s="25">
        <f t="shared" si="58"/>
        <v>6.9856254895777166E-3</v>
      </c>
      <c r="R107" s="23">
        <f t="shared" si="54"/>
        <v>218.16294158935551</v>
      </c>
      <c r="S107" s="23">
        <f t="shared" si="55"/>
        <v>19.070206933593752</v>
      </c>
      <c r="T107" s="23">
        <f t="shared" si="56"/>
        <v>561.70755615234373</v>
      </c>
      <c r="U107" s="23">
        <f t="shared" si="57"/>
        <v>606.90241699218745</v>
      </c>
      <c r="V107" s="23">
        <f t="shared" si="59"/>
        <v>1405.8431216674803</v>
      </c>
    </row>
    <row r="108" spans="2:22" x14ac:dyDescent="0.55000000000000004">
      <c r="B108">
        <v>110</v>
      </c>
      <c r="C108">
        <v>7955592</v>
      </c>
      <c r="D108">
        <v>208284871</v>
      </c>
      <c r="E108">
        <v>396902</v>
      </c>
      <c r="F108">
        <v>752602</v>
      </c>
      <c r="G108">
        <v>110</v>
      </c>
      <c r="H108" s="23">
        <f t="shared" si="47"/>
        <v>5.4788076782226559E-2</v>
      </c>
      <c r="I108" s="23">
        <f t="shared" si="48"/>
        <v>3.1165314941406252E-3</v>
      </c>
      <c r="J108" s="23">
        <f t="shared" si="49"/>
        <v>0.10123626708984375</v>
      </c>
      <c r="K108" s="23">
        <f t="shared" si="50"/>
        <v>0.24420837402343751</v>
      </c>
      <c r="L108" s="23">
        <f t="shared" si="51"/>
        <v>0.40334924938964845</v>
      </c>
      <c r="N108" s="24">
        <f t="shared" si="52"/>
        <v>1.9398868099194811E-3</v>
      </c>
      <c r="O108" s="24">
        <f t="shared" si="53"/>
        <v>4.3310402341580232E-3</v>
      </c>
      <c r="P108" s="25">
        <f t="shared" si="58"/>
        <v>6.2709270440775046E-3</v>
      </c>
      <c r="R108" s="23">
        <f t="shared" si="54"/>
        <v>234.59936462402345</v>
      </c>
      <c r="S108" s="23">
        <f t="shared" si="55"/>
        <v>20.005166381835942</v>
      </c>
      <c r="T108" s="23">
        <f t="shared" si="56"/>
        <v>592.07843627929685</v>
      </c>
      <c r="U108" s="23">
        <f t="shared" si="57"/>
        <v>639.7169311523437</v>
      </c>
      <c r="V108" s="23">
        <f t="shared" si="59"/>
        <v>1486.3998984374998</v>
      </c>
    </row>
    <row r="109" spans="2:22" x14ac:dyDescent="0.55000000000000004">
      <c r="B109">
        <v>115</v>
      </c>
      <c r="C109">
        <v>8531874</v>
      </c>
      <c r="D109">
        <v>217538495</v>
      </c>
      <c r="E109">
        <v>418016</v>
      </c>
      <c r="F109">
        <v>801505</v>
      </c>
      <c r="G109">
        <v>115</v>
      </c>
      <c r="H109" s="23">
        <f t="shared" si="47"/>
        <v>5.8036212158203121E-2</v>
      </c>
      <c r="I109" s="23">
        <f>(D109-D108)*0.0011*3/32768/300</f>
        <v>3.1063801269531248E-3</v>
      </c>
      <c r="J109" s="23">
        <f>(E109-E108)*17.4*3/32768/300</f>
        <v>0.11211657714843748</v>
      </c>
      <c r="K109" s="23">
        <f>(F109-F108)*18.8*3/327680/30</f>
        <v>0.28057141113281253</v>
      </c>
      <c r="L109" s="23">
        <f t="shared" si="51"/>
        <v>0.45383058056640624</v>
      </c>
      <c r="N109" s="24">
        <f t="shared" si="52"/>
        <v>2.1479350870700084E-3</v>
      </c>
      <c r="O109" s="24">
        <f t="shared" si="53"/>
        <v>4.974920411242997E-3</v>
      </c>
      <c r="P109" s="25">
        <f t="shared" si="58"/>
        <v>7.1228554983130054E-3</v>
      </c>
      <c r="R109" s="23">
        <f t="shared" si="54"/>
        <v>252.01022827148438</v>
      </c>
      <c r="S109" s="23">
        <f t="shared" si="55"/>
        <v>20.937080419921877</v>
      </c>
      <c r="T109" s="23">
        <f t="shared" si="56"/>
        <v>625.71340942382801</v>
      </c>
      <c r="U109" s="23">
        <f t="shared" si="57"/>
        <v>676.05816650390625</v>
      </c>
      <c r="V109" s="23">
        <f t="shared" si="59"/>
        <v>1574.7188846191405</v>
      </c>
    </row>
    <row r="110" spans="2:22" x14ac:dyDescent="0.55000000000000004">
      <c r="L110" s="20">
        <f>AVERAGE(L88:L109)</f>
        <v>0.33087138260997428</v>
      </c>
    </row>
    <row r="113" spans="1:22" s="7" customFormat="1" x14ac:dyDescent="0.55000000000000004">
      <c r="A113" s="6"/>
      <c r="C113" s="8" t="s">
        <v>2873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7" customFormat="1" x14ac:dyDescent="0.55000000000000004">
      <c r="A114" s="6"/>
      <c r="C114" s="7" t="s">
        <v>2874</v>
      </c>
      <c r="D114" s="7" t="s">
        <v>2875</v>
      </c>
      <c r="E114" s="7" t="s">
        <v>2876</v>
      </c>
      <c r="F114" s="7" t="s">
        <v>2877</v>
      </c>
      <c r="H114" s="9" t="s">
        <v>2878</v>
      </c>
      <c r="I114" s="9"/>
      <c r="J114" s="9"/>
      <c r="K114" s="9"/>
      <c r="L114" s="10"/>
      <c r="N114" s="11" t="s">
        <v>2879</v>
      </c>
      <c r="O114" s="12"/>
      <c r="P114" s="12"/>
      <c r="R114" s="15" t="s">
        <v>2880</v>
      </c>
      <c r="S114" s="16"/>
      <c r="T114" s="16"/>
      <c r="U114" s="16"/>
      <c r="V114" s="17"/>
    </row>
    <row r="115" spans="1:22" ht="15.75" customHeight="1" x14ac:dyDescent="0.55000000000000004">
      <c r="A115" s="18" t="s">
        <v>2889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2882</v>
      </c>
      <c r="H115" s="20" t="s">
        <v>2867</v>
      </c>
      <c r="I115" s="20" t="s">
        <v>2868</v>
      </c>
      <c r="J115" s="20" t="s">
        <v>2883</v>
      </c>
      <c r="K115" s="20" t="s">
        <v>2884</v>
      </c>
      <c r="L115" s="20" t="s">
        <v>2885</v>
      </c>
      <c r="M115" s="20" t="s">
        <v>2882</v>
      </c>
      <c r="N115" s="21" t="s">
        <v>2883</v>
      </c>
      <c r="O115" s="21" t="s">
        <v>2884</v>
      </c>
      <c r="P115" s="22" t="s">
        <v>2885</v>
      </c>
      <c r="Q115" s="20"/>
      <c r="R115" s="20" t="s">
        <v>2867</v>
      </c>
      <c r="S115" s="20" t="s">
        <v>2868</v>
      </c>
      <c r="T115" s="20" t="s">
        <v>2883</v>
      </c>
      <c r="U115" s="20" t="s">
        <v>2884</v>
      </c>
      <c r="V115" s="20" t="s">
        <v>2885</v>
      </c>
    </row>
    <row r="116" spans="1:22" x14ac:dyDescent="0.55000000000000004">
      <c r="A116" s="18"/>
      <c r="B116">
        <v>10</v>
      </c>
      <c r="C116">
        <v>358160</v>
      </c>
      <c r="D116">
        <v>19302151</v>
      </c>
      <c r="E116">
        <v>53610</v>
      </c>
      <c r="F116">
        <v>99421</v>
      </c>
      <c r="G116">
        <v>10</v>
      </c>
      <c r="H116" s="23">
        <f>(C116-C115)*0.33*3/32768/300</f>
        <v>2.0388235473632815E-2</v>
      </c>
      <c r="I116" s="23">
        <f>(D116-D115)*0.0011*3/327680/30</f>
        <v>3.2319056091308592E-3</v>
      </c>
      <c r="J116" s="23">
        <f>(E116-E115)*17.4*3/327680/30</f>
        <v>0.15705029296875</v>
      </c>
      <c r="K116" s="23">
        <f>(F116-F115)*18.8*3/327680/30</f>
        <v>0.1232774658203125</v>
      </c>
      <c r="L116" s="23">
        <f>SUM(H116:K116)</f>
        <v>0.30394789987182619</v>
      </c>
      <c r="M116">
        <v>10</v>
      </c>
      <c r="N116" s="24">
        <f>(E116-E115)/(C116-C115+D116-D115)</f>
        <v>3.0087481162262225E-3</v>
      </c>
      <c r="O116" s="24">
        <f>(F116-F115)/(C116-C115+D116-D115)</f>
        <v>2.1858591686959982E-3</v>
      </c>
      <c r="P116" s="25">
        <f t="shared" ref="P116:P120" si="60">SUM(N116:O116)</f>
        <v>5.1946072849222208E-3</v>
      </c>
      <c r="Q116">
        <v>10</v>
      </c>
      <c r="R116" s="23">
        <f>(C116-C$3)*0.33*3/32768</f>
        <v>5.062692260742188</v>
      </c>
      <c r="S116" s="23">
        <f>(D116-D$3)*0.0011*3/32768</f>
        <v>0.97309313964843758</v>
      </c>
      <c r="T116" s="23">
        <f>(E116-E$3)*17.4*3/32768</f>
        <v>45.208245849609369</v>
      </c>
      <c r="U116" s="23">
        <f>(E116-E$3)*18.8*3/32768</f>
        <v>48.845690917968753</v>
      </c>
      <c r="V116" s="23">
        <f t="shared" ref="V116:V120" si="61">SUM(R116:U116)</f>
        <v>100.08972216796874</v>
      </c>
    </row>
    <row r="117" spans="1:22" x14ac:dyDescent="0.55000000000000004">
      <c r="A117" s="18"/>
      <c r="B117">
        <v>15</v>
      </c>
      <c r="C117">
        <v>592378</v>
      </c>
      <c r="D117">
        <v>28896262</v>
      </c>
      <c r="E117">
        <v>93668</v>
      </c>
      <c r="F117">
        <v>123231</v>
      </c>
      <c r="G117">
        <v>15</v>
      </c>
      <c r="H117" s="23">
        <f t="shared" ref="H117:H137" si="62">(C117-C116)*0.33*3/32768/300</f>
        <v>2.3587628173828125E-2</v>
      </c>
      <c r="I117" s="23">
        <f t="shared" ref="I117:I136" si="63">(D117-D116)*0.0011*3/327680/30</f>
        <v>3.2206793518066408E-3</v>
      </c>
      <c r="J117" s="23">
        <f t="shared" ref="J117:J136" si="64">(E117-E116)*17.4*3/327680/30</f>
        <v>0.21271032714843749</v>
      </c>
      <c r="K117" s="23">
        <f t="shared" ref="K117:K136" si="65">(F117-F116)*18.8*3/327680/30</f>
        <v>0.13660522460937499</v>
      </c>
      <c r="L117" s="23">
        <f t="shared" ref="L117:L137" si="66">SUM(H117:K117)</f>
        <v>0.37612385928344727</v>
      </c>
      <c r="M117">
        <v>15</v>
      </c>
      <c r="N117" s="24">
        <f t="shared" ref="N117:N137" si="67">(E117-E116)/(C117-C116+D117-D116)</f>
        <v>4.0757691363404701E-3</v>
      </c>
      <c r="O117" s="24">
        <f t="shared" ref="O117:O137" si="68">(F117-F116)/(C117-C116+D117-D116)</f>
        <v>2.4225888246109792E-3</v>
      </c>
      <c r="P117" s="25">
        <f t="shared" si="60"/>
        <v>6.4983579609514492E-3</v>
      </c>
      <c r="Q117">
        <v>15</v>
      </c>
      <c r="R117" s="23">
        <f t="shared" ref="R117:R137" si="69">(C117-C$3)*0.33*3/32768</f>
        <v>12.138980712890625</v>
      </c>
      <c r="S117" s="23">
        <f t="shared" ref="S117:S137" si="70">(D117-D$3)*0.0011*3/32768</f>
        <v>1.9392969451904301</v>
      </c>
      <c r="T117" s="23">
        <f t="shared" ref="T117:T137" si="71">(E117-E$3)*17.4*3/32768</f>
        <v>109.02134399414061</v>
      </c>
      <c r="U117" s="23">
        <f t="shared" ref="U117:U137" si="72">(E117-E$3)*18.8*3/32768</f>
        <v>117.79317626953126</v>
      </c>
      <c r="V117" s="23">
        <f t="shared" si="61"/>
        <v>240.8927979217529</v>
      </c>
    </row>
    <row r="118" spans="1:22" x14ac:dyDescent="0.55000000000000004">
      <c r="A118" s="18"/>
      <c r="B118">
        <v>20</v>
      </c>
      <c r="C118">
        <v>764052</v>
      </c>
      <c r="D118">
        <v>38554368</v>
      </c>
      <c r="E118">
        <v>95569</v>
      </c>
      <c r="F118">
        <v>136375</v>
      </c>
      <c r="G118">
        <v>20</v>
      </c>
      <c r="H118" s="23">
        <f t="shared" si="62"/>
        <v>1.7288946533203127E-2</v>
      </c>
      <c r="I118" s="23">
        <f t="shared" si="63"/>
        <v>3.2421620483398441E-3</v>
      </c>
      <c r="J118" s="23">
        <f t="shared" si="64"/>
        <v>1.0094421386718748E-2</v>
      </c>
      <c r="K118" s="23">
        <f t="shared" si="65"/>
        <v>7.5411132812500004E-2</v>
      </c>
      <c r="L118" s="23">
        <f t="shared" si="66"/>
        <v>0.10603666278076172</v>
      </c>
      <c r="M118">
        <v>20</v>
      </c>
      <c r="N118" s="24">
        <f t="shared" si="67"/>
        <v>1.9339191721483084E-4</v>
      </c>
      <c r="O118" s="24">
        <f t="shared" si="68"/>
        <v>1.3371611572181676E-3</v>
      </c>
      <c r="P118" s="25">
        <f t="shared" si="60"/>
        <v>1.5305530744329984E-3</v>
      </c>
      <c r="Q118">
        <v>20</v>
      </c>
      <c r="R118" s="23">
        <f t="shared" si="69"/>
        <v>17.325664672851566</v>
      </c>
      <c r="S118" s="23">
        <f t="shared" si="70"/>
        <v>2.9119455596923833</v>
      </c>
      <c r="T118" s="23">
        <f t="shared" si="71"/>
        <v>112.04967041015624</v>
      </c>
      <c r="U118" s="23">
        <f t="shared" si="72"/>
        <v>121.06516113281251</v>
      </c>
      <c r="V118" s="23">
        <f t="shared" si="61"/>
        <v>253.35244177551269</v>
      </c>
    </row>
    <row r="119" spans="1:22" x14ac:dyDescent="0.55000000000000004">
      <c r="A119" s="18"/>
      <c r="B119">
        <v>25</v>
      </c>
      <c r="C119">
        <v>1089073</v>
      </c>
      <c r="D119">
        <v>48059153</v>
      </c>
      <c r="E119">
        <v>166666</v>
      </c>
      <c r="F119">
        <v>189986</v>
      </c>
      <c r="G119">
        <v>25</v>
      </c>
      <c r="H119" s="23">
        <f t="shared" si="62"/>
        <v>3.2732217407226566E-2</v>
      </c>
      <c r="I119" s="23">
        <f t="shared" si="63"/>
        <v>3.1906932067871097E-3</v>
      </c>
      <c r="J119" s="23">
        <f t="shared" si="64"/>
        <v>0.37752923583984371</v>
      </c>
      <c r="K119" s="23">
        <f t="shared" si="65"/>
        <v>0.30758264160156251</v>
      </c>
      <c r="L119" s="23">
        <f t="shared" si="66"/>
        <v>0.72103478805541998</v>
      </c>
      <c r="M119">
        <v>25</v>
      </c>
      <c r="N119" s="24">
        <f t="shared" si="67"/>
        <v>7.2327978802430078E-3</v>
      </c>
      <c r="O119" s="24">
        <f t="shared" si="68"/>
        <v>5.453922488399059E-3</v>
      </c>
      <c r="P119" s="25">
        <f t="shared" si="60"/>
        <v>1.2686720368642067E-2</v>
      </c>
      <c r="Q119">
        <v>25</v>
      </c>
      <c r="R119" s="23">
        <f t="shared" si="69"/>
        <v>27.145329895019533</v>
      </c>
      <c r="S119" s="23">
        <f t="shared" si="70"/>
        <v>3.8691535217285162</v>
      </c>
      <c r="T119" s="23">
        <f t="shared" si="71"/>
        <v>225.30844116210938</v>
      </c>
      <c r="U119" s="23">
        <f t="shared" si="72"/>
        <v>243.43670654296875</v>
      </c>
      <c r="V119" s="23">
        <f t="shared" si="61"/>
        <v>499.75963112182615</v>
      </c>
    </row>
    <row r="120" spans="1:22" x14ac:dyDescent="0.55000000000000004">
      <c r="A120" s="18"/>
      <c r="B120">
        <v>30</v>
      </c>
      <c r="C120">
        <v>1346904</v>
      </c>
      <c r="D120">
        <v>57630943</v>
      </c>
      <c r="E120">
        <v>172010</v>
      </c>
      <c r="F120">
        <v>217075</v>
      </c>
      <c r="G120">
        <v>30</v>
      </c>
      <c r="H120" s="23">
        <f t="shared" si="62"/>
        <v>2.5965646362304692E-2</v>
      </c>
      <c r="I120" s="23">
        <f t="shared" si="63"/>
        <v>3.2131863403320315E-3</v>
      </c>
      <c r="J120" s="23">
        <f t="shared" si="64"/>
        <v>2.8376953125E-2</v>
      </c>
      <c r="K120" s="23">
        <f t="shared" si="65"/>
        <v>0.15541784667968753</v>
      </c>
      <c r="L120" s="23">
        <f t="shared" si="66"/>
        <v>0.21297363250732426</v>
      </c>
      <c r="M120">
        <v>30</v>
      </c>
      <c r="N120" s="24">
        <f t="shared" si="67"/>
        <v>5.4366287367539395E-4</v>
      </c>
      <c r="O120" s="24">
        <f t="shared" si="68"/>
        <v>2.7558539642576251E-3</v>
      </c>
      <c r="P120" s="25">
        <f t="shared" si="60"/>
        <v>3.2995168379330191E-3</v>
      </c>
      <c r="Q120">
        <v>30</v>
      </c>
      <c r="R120" s="23">
        <f t="shared" si="69"/>
        <v>34.935023803710934</v>
      </c>
      <c r="S120" s="23">
        <f t="shared" si="70"/>
        <v>4.8331094238281249</v>
      </c>
      <c r="T120" s="23">
        <f t="shared" si="71"/>
        <v>233.82152709960934</v>
      </c>
      <c r="U120" s="23">
        <f t="shared" si="72"/>
        <v>252.63475341796877</v>
      </c>
      <c r="V120" s="23">
        <f t="shared" si="61"/>
        <v>526.2244137451172</v>
      </c>
    </row>
    <row r="121" spans="1:22" x14ac:dyDescent="0.55000000000000004">
      <c r="B121">
        <v>35</v>
      </c>
      <c r="C121">
        <v>1691258</v>
      </c>
      <c r="D121">
        <v>67116403</v>
      </c>
      <c r="E121">
        <v>188041</v>
      </c>
      <c r="F121">
        <v>234953</v>
      </c>
      <c r="G121">
        <v>35</v>
      </c>
      <c r="H121" s="23">
        <f t="shared" si="62"/>
        <v>3.4679205322265629E-2</v>
      </c>
      <c r="I121" s="23">
        <f t="shared" si="63"/>
        <v>3.1842059326171878E-3</v>
      </c>
      <c r="J121" s="23">
        <f t="shared" si="64"/>
        <v>8.5125549316406243E-2</v>
      </c>
      <c r="K121" s="23">
        <f t="shared" si="65"/>
        <v>0.10257153320312501</v>
      </c>
      <c r="L121" s="23">
        <f t="shared" si="66"/>
        <v>0.22556049377441406</v>
      </c>
      <c r="N121" s="24">
        <f t="shared" si="67"/>
        <v>1.6308548666332853E-3</v>
      </c>
      <c r="O121" s="24">
        <f t="shared" si="68"/>
        <v>1.8187526233965363E-3</v>
      </c>
      <c r="P121" s="25">
        <f t="shared" ref="P121:P137" si="73">SUM(N121:O121)</f>
        <v>3.4496074900298218E-3</v>
      </c>
      <c r="R121" s="23">
        <f t="shared" si="69"/>
        <v>45.338785400390627</v>
      </c>
      <c r="S121" s="23">
        <f t="shared" si="70"/>
        <v>5.7883712036132815</v>
      </c>
      <c r="T121" s="23">
        <f t="shared" si="71"/>
        <v>259.35919189453125</v>
      </c>
      <c r="U121" s="23">
        <f t="shared" si="72"/>
        <v>280.2271728515625</v>
      </c>
      <c r="V121" s="23">
        <f t="shared" ref="V121:V137" si="74">SUM(R121:U121)</f>
        <v>590.71352135009761</v>
      </c>
    </row>
    <row r="122" spans="1:22" x14ac:dyDescent="0.55000000000000004">
      <c r="B122">
        <v>40</v>
      </c>
      <c r="C122">
        <v>2127759</v>
      </c>
      <c r="D122">
        <v>76509754</v>
      </c>
      <c r="E122">
        <v>238839</v>
      </c>
      <c r="F122">
        <v>277277</v>
      </c>
      <c r="G122">
        <v>40</v>
      </c>
      <c r="H122" s="23">
        <f t="shared" si="62"/>
        <v>4.3959146118164066E-2</v>
      </c>
      <c r="I122" s="23">
        <f t="shared" si="63"/>
        <v>3.1532855529785159E-3</v>
      </c>
      <c r="J122" s="23">
        <f t="shared" si="64"/>
        <v>0.26974035644531241</v>
      </c>
      <c r="K122" s="23">
        <f t="shared" si="65"/>
        <v>0.24282568359375001</v>
      </c>
      <c r="L122" s="23">
        <f t="shared" si="66"/>
        <v>0.55967847171020502</v>
      </c>
      <c r="N122" s="24">
        <f t="shared" si="67"/>
        <v>5.1677278559229579E-3</v>
      </c>
      <c r="O122" s="24">
        <f t="shared" si="68"/>
        <v>4.3056599427946625E-3</v>
      </c>
      <c r="P122" s="25">
        <f t="shared" si="73"/>
        <v>9.4733877987176196E-3</v>
      </c>
      <c r="R122" s="23">
        <f t="shared" si="69"/>
        <v>58.526529235839845</v>
      </c>
      <c r="S122" s="23">
        <f t="shared" si="70"/>
        <v>6.7343568695068363</v>
      </c>
      <c r="T122" s="23">
        <f t="shared" si="71"/>
        <v>340.28129882812499</v>
      </c>
      <c r="U122" s="23">
        <f t="shared" si="72"/>
        <v>367.66025390625003</v>
      </c>
      <c r="V122" s="23">
        <f t="shared" si="74"/>
        <v>773.20243883972171</v>
      </c>
    </row>
    <row r="123" spans="1:22" x14ac:dyDescent="0.55000000000000004">
      <c r="B123">
        <v>45</v>
      </c>
      <c r="C123">
        <v>2517810</v>
      </c>
      <c r="D123">
        <v>85947791</v>
      </c>
      <c r="E123">
        <v>254241</v>
      </c>
      <c r="F123">
        <v>299060</v>
      </c>
      <c r="G123">
        <v>45</v>
      </c>
      <c r="H123" s="23">
        <f t="shared" si="62"/>
        <v>3.9281259155273439E-2</v>
      </c>
      <c r="I123" s="23">
        <f t="shared" si="63"/>
        <v>3.1682863464355471E-3</v>
      </c>
      <c r="J123" s="23">
        <f t="shared" si="64"/>
        <v>8.1785522460937482E-2</v>
      </c>
      <c r="K123" s="23">
        <f t="shared" si="65"/>
        <v>0.12497570800781252</v>
      </c>
      <c r="L123" s="23">
        <f t="shared" si="66"/>
        <v>0.24921077597045899</v>
      </c>
      <c r="N123" s="24">
        <f t="shared" si="67"/>
        <v>1.5671410349602079E-3</v>
      </c>
      <c r="O123" s="24">
        <f t="shared" si="68"/>
        <v>2.2164026207335545E-3</v>
      </c>
      <c r="P123" s="25">
        <f t="shared" si="73"/>
        <v>3.7835436556937626E-3</v>
      </c>
      <c r="R123" s="23">
        <f t="shared" si="69"/>
        <v>70.310906982421884</v>
      </c>
      <c r="S123" s="23">
        <f t="shared" si="70"/>
        <v>7.6848427734375004</v>
      </c>
      <c r="T123" s="23">
        <f t="shared" si="71"/>
        <v>364.81695556640619</v>
      </c>
      <c r="U123" s="23">
        <f t="shared" si="72"/>
        <v>394.1700439453125</v>
      </c>
      <c r="V123" s="23">
        <f t="shared" si="74"/>
        <v>836.98274926757813</v>
      </c>
    </row>
    <row r="124" spans="1:22" x14ac:dyDescent="0.55000000000000004">
      <c r="B124">
        <v>50</v>
      </c>
      <c r="C124">
        <v>2959714</v>
      </c>
      <c r="D124">
        <v>95333679</v>
      </c>
      <c r="E124">
        <v>274898</v>
      </c>
      <c r="F124">
        <v>327418</v>
      </c>
      <c r="G124">
        <v>50</v>
      </c>
      <c r="H124" s="23">
        <f t="shared" si="62"/>
        <v>4.4503271484375002E-2</v>
      </c>
      <c r="I124" s="23">
        <f t="shared" si="63"/>
        <v>3.1507802734375002E-3</v>
      </c>
      <c r="J124" s="23">
        <f t="shared" si="64"/>
        <v>0.10968988037109374</v>
      </c>
      <c r="K124" s="23">
        <f t="shared" si="65"/>
        <v>0.16269848632812503</v>
      </c>
      <c r="L124" s="23">
        <f t="shared" si="66"/>
        <v>0.3200424184570313</v>
      </c>
      <c r="N124" s="24">
        <f t="shared" si="67"/>
        <v>2.1018963364304007E-3</v>
      </c>
      <c r="O124" s="24">
        <f t="shared" si="68"/>
        <v>2.8854904540104227E-3</v>
      </c>
      <c r="P124" s="25">
        <f t="shared" si="73"/>
        <v>4.9873867904408238E-3</v>
      </c>
      <c r="R124" s="23">
        <f t="shared" si="69"/>
        <v>83.661888427734382</v>
      </c>
      <c r="S124" s="23">
        <f t="shared" si="70"/>
        <v>8.6300768554687508</v>
      </c>
      <c r="T124" s="23">
        <f t="shared" si="71"/>
        <v>397.72391967773433</v>
      </c>
      <c r="U124" s="23">
        <f t="shared" si="72"/>
        <v>429.72469482421877</v>
      </c>
      <c r="V124" s="23">
        <f t="shared" si="74"/>
        <v>919.74057978515623</v>
      </c>
    </row>
    <row r="125" spans="1:22" x14ac:dyDescent="0.55000000000000004">
      <c r="B125">
        <v>55</v>
      </c>
      <c r="C125">
        <v>3432972</v>
      </c>
      <c r="D125">
        <v>104690518</v>
      </c>
      <c r="E125">
        <v>285642</v>
      </c>
      <c r="F125">
        <v>352098</v>
      </c>
      <c r="G125">
        <v>55</v>
      </c>
      <c r="H125" s="23">
        <f t="shared" si="62"/>
        <v>4.7660870361328128E-2</v>
      </c>
      <c r="I125" s="23">
        <f t="shared" si="63"/>
        <v>3.1410287170410157E-3</v>
      </c>
      <c r="J125" s="23">
        <f t="shared" si="64"/>
        <v>5.705126953124999E-2</v>
      </c>
      <c r="K125" s="23">
        <f t="shared" si="65"/>
        <v>0.1415966796875</v>
      </c>
      <c r="L125" s="23">
        <f t="shared" si="66"/>
        <v>0.24944984829711914</v>
      </c>
      <c r="N125" s="24">
        <f t="shared" si="67"/>
        <v>1.0929698862584979E-3</v>
      </c>
      <c r="O125" s="24">
        <f t="shared" si="68"/>
        <v>2.5106568124404062E-3</v>
      </c>
      <c r="P125" s="25">
        <f t="shared" si="73"/>
        <v>3.6036266986989038E-3</v>
      </c>
      <c r="R125" s="23">
        <f t="shared" si="69"/>
        <v>97.960149536132818</v>
      </c>
      <c r="S125" s="23">
        <f t="shared" si="70"/>
        <v>9.5723854705810556</v>
      </c>
      <c r="T125" s="23">
        <f t="shared" si="71"/>
        <v>414.83930053710935</v>
      </c>
      <c r="U125" s="23">
        <f t="shared" si="72"/>
        <v>448.2171752929687</v>
      </c>
      <c r="V125" s="23">
        <f t="shared" si="74"/>
        <v>970.58901083679189</v>
      </c>
    </row>
    <row r="126" spans="1:22" x14ac:dyDescent="0.55000000000000004">
      <c r="B126">
        <v>60</v>
      </c>
      <c r="C126">
        <v>3979204</v>
      </c>
      <c r="D126">
        <v>113972082</v>
      </c>
      <c r="E126">
        <v>296075</v>
      </c>
      <c r="F126">
        <v>390743</v>
      </c>
      <c r="G126">
        <v>60</v>
      </c>
      <c r="H126" s="23">
        <f t="shared" si="62"/>
        <v>5.500993652343749E-2</v>
      </c>
      <c r="I126" s="23">
        <f t="shared" si="63"/>
        <v>3.1157593994140627E-3</v>
      </c>
      <c r="J126" s="23">
        <f t="shared" si="64"/>
        <v>5.5399841308593746E-2</v>
      </c>
      <c r="K126" s="23">
        <f t="shared" si="65"/>
        <v>0.22171813964843748</v>
      </c>
      <c r="L126" s="23">
        <f t="shared" si="66"/>
        <v>0.33524367687988277</v>
      </c>
      <c r="N126" s="24">
        <f t="shared" si="67"/>
        <v>1.0615808468144841E-3</v>
      </c>
      <c r="O126" s="24">
        <f t="shared" si="68"/>
        <v>3.9322143031865946E-3</v>
      </c>
      <c r="P126" s="25">
        <f t="shared" si="73"/>
        <v>4.9937951500010789E-3</v>
      </c>
      <c r="R126" s="23">
        <f t="shared" si="69"/>
        <v>114.46313049316407</v>
      </c>
      <c r="S126" s="23">
        <f t="shared" si="70"/>
        <v>10.507113290405274</v>
      </c>
      <c r="T126" s="23">
        <f t="shared" si="71"/>
        <v>431.45925292968747</v>
      </c>
      <c r="U126" s="23">
        <f t="shared" si="72"/>
        <v>466.17436523437505</v>
      </c>
      <c r="V126" s="23">
        <f t="shared" si="74"/>
        <v>1022.6038619476319</v>
      </c>
    </row>
    <row r="127" spans="1:22" x14ac:dyDescent="0.55000000000000004">
      <c r="B127">
        <v>65</v>
      </c>
      <c r="C127">
        <v>4554107</v>
      </c>
      <c r="D127">
        <v>123224844</v>
      </c>
      <c r="E127">
        <v>313819</v>
      </c>
      <c r="F127">
        <v>429461</v>
      </c>
      <c r="G127">
        <v>65</v>
      </c>
      <c r="H127" s="23">
        <f t="shared" si="62"/>
        <v>5.7897335815429697E-2</v>
      </c>
      <c r="I127" s="23">
        <f t="shared" si="63"/>
        <v>3.1060907592773438E-3</v>
      </c>
      <c r="J127" s="23">
        <f t="shared" si="64"/>
        <v>9.422167968749999E-2</v>
      </c>
      <c r="K127" s="23">
        <f t="shared" si="65"/>
        <v>0.22213696289062501</v>
      </c>
      <c r="L127" s="23">
        <f t="shared" si="66"/>
        <v>0.37736206915283205</v>
      </c>
      <c r="N127" s="24">
        <f t="shared" si="67"/>
        <v>1.8055153487629054E-3</v>
      </c>
      <c r="O127" s="24">
        <f t="shared" si="68"/>
        <v>3.9396947291141897E-3</v>
      </c>
      <c r="P127" s="25">
        <f t="shared" si="73"/>
        <v>5.7452100778770951E-3</v>
      </c>
      <c r="R127" s="23">
        <f t="shared" si="69"/>
        <v>131.83233123779297</v>
      </c>
      <c r="S127" s="23">
        <f t="shared" si="70"/>
        <v>11.438940518188478</v>
      </c>
      <c r="T127" s="23">
        <f t="shared" si="71"/>
        <v>459.72575683593743</v>
      </c>
      <c r="U127" s="23">
        <f t="shared" si="72"/>
        <v>496.71518554687503</v>
      </c>
      <c r="V127" s="23">
        <f t="shared" si="74"/>
        <v>1099.712214138794</v>
      </c>
    </row>
    <row r="128" spans="1:22" x14ac:dyDescent="0.55000000000000004">
      <c r="B128">
        <v>70</v>
      </c>
      <c r="C128">
        <v>5159925</v>
      </c>
      <c r="D128">
        <v>132448708</v>
      </c>
      <c r="E128">
        <v>336999</v>
      </c>
      <c r="F128">
        <v>476476</v>
      </c>
      <c r="G128">
        <v>70</v>
      </c>
      <c r="H128" s="23">
        <f t="shared" si="62"/>
        <v>6.1010723876953131E-2</v>
      </c>
      <c r="I128" s="23">
        <f t="shared" si="63"/>
        <v>3.0963898925781253E-3</v>
      </c>
      <c r="J128" s="23">
        <f t="shared" si="64"/>
        <v>0.12308715820312498</v>
      </c>
      <c r="K128" s="23">
        <f t="shared" si="65"/>
        <v>0.26973937988281249</v>
      </c>
      <c r="L128" s="23">
        <f t="shared" si="66"/>
        <v>0.45693365185546875</v>
      </c>
      <c r="N128" s="24">
        <f t="shared" si="67"/>
        <v>2.3581637737619589E-3</v>
      </c>
      <c r="O128" s="24">
        <f t="shared" si="68"/>
        <v>4.7829624600266825E-3</v>
      </c>
      <c r="P128" s="25">
        <f t="shared" si="73"/>
        <v>7.1411262337886415E-3</v>
      </c>
      <c r="R128" s="23">
        <f t="shared" si="69"/>
        <v>150.13554840087892</v>
      </c>
      <c r="S128" s="23">
        <f t="shared" si="70"/>
        <v>12.367857485961913</v>
      </c>
      <c r="T128" s="23">
        <f t="shared" si="71"/>
        <v>496.65190429687493</v>
      </c>
      <c r="U128" s="23">
        <f t="shared" si="72"/>
        <v>536.61240234375009</v>
      </c>
      <c r="V128" s="23">
        <f t="shared" si="74"/>
        <v>1195.7677125274658</v>
      </c>
    </row>
    <row r="129" spans="1:22" x14ac:dyDescent="0.55000000000000004">
      <c r="B129">
        <v>75</v>
      </c>
      <c r="C129">
        <v>5754581</v>
      </c>
      <c r="D129">
        <v>141683710</v>
      </c>
      <c r="E129">
        <v>356593</v>
      </c>
      <c r="F129">
        <v>527571</v>
      </c>
      <c r="G129">
        <v>75</v>
      </c>
      <c r="H129" s="23">
        <f t="shared" si="62"/>
        <v>5.9886621093750009E-2</v>
      </c>
      <c r="I129" s="23">
        <f t="shared" si="63"/>
        <v>3.1001288452148436E-3</v>
      </c>
      <c r="J129" s="23">
        <f t="shared" si="64"/>
        <v>0.10404528808593749</v>
      </c>
      <c r="K129" s="23">
        <f t="shared" si="65"/>
        <v>0.29314758300781246</v>
      </c>
      <c r="L129" s="23">
        <f t="shared" si="66"/>
        <v>0.46017962103271481</v>
      </c>
      <c r="N129" s="24">
        <f t="shared" si="67"/>
        <v>1.9933552113410254E-3</v>
      </c>
      <c r="O129" s="24">
        <f t="shared" si="68"/>
        <v>5.1980445301352297E-3</v>
      </c>
      <c r="P129" s="25">
        <f t="shared" si="73"/>
        <v>7.1913997414762548E-3</v>
      </c>
      <c r="R129" s="23">
        <f t="shared" si="69"/>
        <v>168.1015347290039</v>
      </c>
      <c r="S129" s="23">
        <f t="shared" si="70"/>
        <v>13.297896139526369</v>
      </c>
      <c r="T129" s="23">
        <f t="shared" si="71"/>
        <v>527.8654907226562</v>
      </c>
      <c r="U129" s="23">
        <f t="shared" si="72"/>
        <v>570.33742675781252</v>
      </c>
      <c r="V129" s="23">
        <f t="shared" si="74"/>
        <v>1279.6023483489989</v>
      </c>
    </row>
    <row r="130" spans="1:22" x14ac:dyDescent="0.55000000000000004">
      <c r="B130">
        <v>80</v>
      </c>
      <c r="C130">
        <v>6323502</v>
      </c>
      <c r="D130">
        <v>150944390</v>
      </c>
      <c r="E130">
        <v>369284</v>
      </c>
      <c r="F130">
        <v>573256</v>
      </c>
      <c r="G130">
        <v>80</v>
      </c>
      <c r="H130" s="23">
        <f t="shared" si="62"/>
        <v>5.729490051269532E-2</v>
      </c>
      <c r="I130" s="23">
        <f t="shared" si="63"/>
        <v>3.1087487792968759E-3</v>
      </c>
      <c r="J130" s="23">
        <f t="shared" si="64"/>
        <v>6.7389953613281234E-2</v>
      </c>
      <c r="K130" s="23">
        <f t="shared" si="65"/>
        <v>0.26210876464843752</v>
      </c>
      <c r="L130" s="23">
        <f t="shared" si="66"/>
        <v>0.38990236755371094</v>
      </c>
      <c r="N130" s="24">
        <f t="shared" si="67"/>
        <v>1.2911002186151807E-3</v>
      </c>
      <c r="O130" s="24">
        <f t="shared" si="68"/>
        <v>4.6476962798388255E-3</v>
      </c>
      <c r="P130" s="25">
        <f t="shared" si="73"/>
        <v>5.938796498454006E-3</v>
      </c>
      <c r="R130" s="23">
        <f t="shared" si="69"/>
        <v>185.29000488281253</v>
      </c>
      <c r="S130" s="23">
        <f t="shared" si="70"/>
        <v>14.23052077331543</v>
      </c>
      <c r="T130" s="23">
        <f t="shared" si="71"/>
        <v>548.08247680664056</v>
      </c>
      <c r="U130" s="23">
        <f t="shared" si="72"/>
        <v>592.18106689453134</v>
      </c>
      <c r="V130" s="23">
        <f t="shared" si="74"/>
        <v>1339.7840693572998</v>
      </c>
    </row>
    <row r="131" spans="1:22" x14ac:dyDescent="0.55000000000000004">
      <c r="B131">
        <v>85</v>
      </c>
      <c r="C131">
        <v>6913771</v>
      </c>
      <c r="D131">
        <v>160182019</v>
      </c>
      <c r="E131">
        <v>386786</v>
      </c>
      <c r="F131">
        <v>619397</v>
      </c>
      <c r="G131">
        <v>85</v>
      </c>
      <c r="H131" s="23">
        <f t="shared" si="62"/>
        <v>5.9444815063476569E-2</v>
      </c>
      <c r="I131" s="23">
        <f t="shared" si="63"/>
        <v>3.1010107116699217E-3</v>
      </c>
      <c r="J131" s="23">
        <f t="shared" si="64"/>
        <v>9.2936645507812485E-2</v>
      </c>
      <c r="K131" s="23">
        <f t="shared" si="65"/>
        <v>0.26472497558593755</v>
      </c>
      <c r="L131" s="23">
        <f t="shared" si="66"/>
        <v>0.42020744686889655</v>
      </c>
      <c r="N131" s="24">
        <f t="shared" si="67"/>
        <v>1.7808487633876541E-3</v>
      </c>
      <c r="O131" s="24">
        <f t="shared" si="68"/>
        <v>4.6949001709215947E-3</v>
      </c>
      <c r="P131" s="25">
        <f t="shared" si="73"/>
        <v>6.4757489343092488E-3</v>
      </c>
      <c r="R131" s="23">
        <f t="shared" si="69"/>
        <v>203.12344940185545</v>
      </c>
      <c r="S131" s="23">
        <f t="shared" si="70"/>
        <v>15.160823986816407</v>
      </c>
      <c r="T131" s="23">
        <f t="shared" si="71"/>
        <v>575.96347045898426</v>
      </c>
      <c r="U131" s="23">
        <f t="shared" si="72"/>
        <v>622.30535888671875</v>
      </c>
      <c r="V131" s="23">
        <f t="shared" si="74"/>
        <v>1416.553102734375</v>
      </c>
    </row>
    <row r="132" spans="1:22" x14ac:dyDescent="0.55000000000000004">
      <c r="B132">
        <v>90</v>
      </c>
      <c r="C132">
        <v>7505324</v>
      </c>
      <c r="D132">
        <v>169420454</v>
      </c>
      <c r="E132">
        <v>400492</v>
      </c>
      <c r="F132">
        <v>665382</v>
      </c>
      <c r="G132">
        <v>90</v>
      </c>
      <c r="H132" s="23">
        <f t="shared" si="62"/>
        <v>5.957412414550782E-2</v>
      </c>
      <c r="I132" s="23">
        <f t="shared" si="63"/>
        <v>3.1012812805175784E-3</v>
      </c>
      <c r="J132" s="23">
        <f t="shared" si="64"/>
        <v>7.2779663085937488E-2</v>
      </c>
      <c r="K132" s="23">
        <f t="shared" si="65"/>
        <v>0.26382995605468751</v>
      </c>
      <c r="L132" s="23">
        <f t="shared" si="66"/>
        <v>0.39928502456665038</v>
      </c>
      <c r="N132" s="24">
        <f t="shared" si="67"/>
        <v>1.394304855712947E-3</v>
      </c>
      <c r="O132" s="24">
        <f t="shared" si="68"/>
        <v>4.6780321603647939E-3</v>
      </c>
      <c r="P132" s="25">
        <f t="shared" si="73"/>
        <v>6.0723370160777404E-3</v>
      </c>
      <c r="R132" s="23">
        <f t="shared" si="69"/>
        <v>220.99568664550782</v>
      </c>
      <c r="S132" s="23">
        <f t="shared" si="70"/>
        <v>16.091208370971682</v>
      </c>
      <c r="T132" s="23">
        <f t="shared" si="71"/>
        <v>597.7973693847656</v>
      </c>
      <c r="U132" s="23">
        <f t="shared" si="72"/>
        <v>645.8960083007812</v>
      </c>
      <c r="V132" s="23">
        <f t="shared" si="74"/>
        <v>1480.7802727020262</v>
      </c>
    </row>
    <row r="133" spans="1:22" x14ac:dyDescent="0.55000000000000004">
      <c r="B133">
        <v>95</v>
      </c>
      <c r="C133">
        <v>8079167</v>
      </c>
      <c r="D133">
        <v>178676552</v>
      </c>
      <c r="E133">
        <v>411909</v>
      </c>
      <c r="F133">
        <v>705336</v>
      </c>
      <c r="G133">
        <v>95</v>
      </c>
      <c r="H133" s="23">
        <f t="shared" si="62"/>
        <v>5.7790585327148446E-2</v>
      </c>
      <c r="I133" s="23">
        <f t="shared" si="63"/>
        <v>3.107210632324219E-3</v>
      </c>
      <c r="J133" s="23">
        <f t="shared" si="64"/>
        <v>6.0624938964843743E-2</v>
      </c>
      <c r="K133" s="23">
        <f t="shared" si="65"/>
        <v>0.229228271484375</v>
      </c>
      <c r="L133" s="23">
        <f t="shared" si="66"/>
        <v>0.35075100640869139</v>
      </c>
      <c r="N133" s="24">
        <f t="shared" si="67"/>
        <v>1.1614515285493575E-3</v>
      </c>
      <c r="O133" s="24">
        <f t="shared" si="68"/>
        <v>4.0645208348656413E-3</v>
      </c>
      <c r="P133" s="25">
        <f t="shared" si="73"/>
        <v>5.2259723634149984E-3</v>
      </c>
      <c r="R133" s="23">
        <f t="shared" si="69"/>
        <v>238.33286224365236</v>
      </c>
      <c r="S133" s="23">
        <f t="shared" si="70"/>
        <v>17.023371560668949</v>
      </c>
      <c r="T133" s="23">
        <f t="shared" si="71"/>
        <v>615.98485107421868</v>
      </c>
      <c r="U133" s="23">
        <f t="shared" si="72"/>
        <v>665.54685058593759</v>
      </c>
      <c r="V133" s="23">
        <f t="shared" si="74"/>
        <v>1536.8879354644776</v>
      </c>
    </row>
    <row r="134" spans="1:22" x14ac:dyDescent="0.55000000000000004">
      <c r="B134">
        <v>100</v>
      </c>
      <c r="C134">
        <v>8690375</v>
      </c>
      <c r="D134">
        <v>187894984</v>
      </c>
      <c r="E134">
        <v>434938</v>
      </c>
      <c r="F134">
        <v>758611</v>
      </c>
      <c r="G134">
        <v>100</v>
      </c>
      <c r="H134" s="23">
        <f t="shared" si="62"/>
        <v>6.1553540039062507E-2</v>
      </c>
      <c r="I134" s="23">
        <f t="shared" si="63"/>
        <v>3.0945664062499998E-3</v>
      </c>
      <c r="J134" s="23">
        <f t="shared" si="64"/>
        <v>0.12228533935546873</v>
      </c>
      <c r="K134" s="23">
        <f t="shared" si="65"/>
        <v>0.30565490722656252</v>
      </c>
      <c r="L134" s="23">
        <f t="shared" si="66"/>
        <v>0.49258835302734377</v>
      </c>
      <c r="N134" s="24">
        <f t="shared" si="67"/>
        <v>2.3428121477490527E-3</v>
      </c>
      <c r="O134" s="24">
        <f t="shared" si="68"/>
        <v>5.4198322624226317E-3</v>
      </c>
      <c r="P134" s="25">
        <f t="shared" si="73"/>
        <v>7.7626444101716839E-3</v>
      </c>
      <c r="R134" s="23">
        <f t="shared" si="69"/>
        <v>256.79892425537111</v>
      </c>
      <c r="S134" s="23">
        <f t="shared" si="70"/>
        <v>17.951741482543948</v>
      </c>
      <c r="T134" s="23">
        <f t="shared" si="71"/>
        <v>652.67045288085933</v>
      </c>
      <c r="U134" s="23">
        <f t="shared" si="72"/>
        <v>705.18416748046877</v>
      </c>
      <c r="V134" s="23">
        <f t="shared" si="74"/>
        <v>1632.6052860992431</v>
      </c>
    </row>
    <row r="135" spans="1:22" x14ac:dyDescent="0.55000000000000004">
      <c r="B135">
        <v>105</v>
      </c>
      <c r="C135">
        <v>9289508</v>
      </c>
      <c r="D135">
        <v>197125565</v>
      </c>
      <c r="E135">
        <v>449170</v>
      </c>
      <c r="F135">
        <v>811896</v>
      </c>
      <c r="G135">
        <v>105</v>
      </c>
      <c r="H135" s="23">
        <f t="shared" si="62"/>
        <v>6.0337490844726567E-2</v>
      </c>
      <c r="I135" s="23">
        <f t="shared" si="63"/>
        <v>3.0986447448730471E-3</v>
      </c>
      <c r="J135" s="23">
        <f t="shared" si="64"/>
        <v>7.5572753906249998E-2</v>
      </c>
      <c r="K135" s="23">
        <f t="shared" si="65"/>
        <v>0.3057122802734375</v>
      </c>
      <c r="L135" s="23">
        <f t="shared" si="66"/>
        <v>0.44472116976928711</v>
      </c>
      <c r="N135" s="24">
        <f t="shared" si="67"/>
        <v>1.4478549426768673E-3</v>
      </c>
      <c r="O135" s="24">
        <f t="shared" si="68"/>
        <v>5.4208087844671779E-3</v>
      </c>
      <c r="P135" s="25">
        <f t="shared" si="73"/>
        <v>6.8686637271440452E-3</v>
      </c>
      <c r="R135" s="23">
        <f t="shared" si="69"/>
        <v>274.90017150878907</v>
      </c>
      <c r="S135" s="23">
        <f t="shared" si="70"/>
        <v>18.881334906005861</v>
      </c>
      <c r="T135" s="23">
        <f t="shared" si="71"/>
        <v>675.34227905273428</v>
      </c>
      <c r="U135" s="23">
        <f t="shared" si="72"/>
        <v>729.6801635742188</v>
      </c>
      <c r="V135" s="23">
        <f t="shared" si="74"/>
        <v>1698.803949041748</v>
      </c>
    </row>
    <row r="136" spans="1:22" x14ac:dyDescent="0.55000000000000004">
      <c r="B136">
        <v>110</v>
      </c>
      <c r="C136">
        <v>9885197</v>
      </c>
      <c r="D136">
        <v>206359437</v>
      </c>
      <c r="E136">
        <v>465582</v>
      </c>
      <c r="F136">
        <v>857287</v>
      </c>
      <c r="G136">
        <v>110</v>
      </c>
      <c r="H136" s="23">
        <f t="shared" si="62"/>
        <v>5.9990652465820311E-2</v>
      </c>
      <c r="I136" s="23">
        <f t="shared" si="63"/>
        <v>3.09974951171875E-3</v>
      </c>
      <c r="J136" s="23">
        <f t="shared" si="64"/>
        <v>8.7148681640624989E-2</v>
      </c>
      <c r="K136" s="23">
        <f t="shared" si="65"/>
        <v>0.26042199707031255</v>
      </c>
      <c r="L136" s="23">
        <f t="shared" si="66"/>
        <v>0.41066108068847662</v>
      </c>
      <c r="N136" s="24">
        <f t="shared" si="67"/>
        <v>1.669657475038814E-3</v>
      </c>
      <c r="O136" s="24">
        <f t="shared" si="68"/>
        <v>4.6178054136903979E-3</v>
      </c>
      <c r="P136" s="25">
        <f t="shared" si="73"/>
        <v>6.2874628887292124E-3</v>
      </c>
      <c r="R136" s="23">
        <f t="shared" si="69"/>
        <v>292.89736724853515</v>
      </c>
      <c r="S136" s="23">
        <f t="shared" si="70"/>
        <v>19.811259759521487</v>
      </c>
      <c r="T136" s="23">
        <f t="shared" si="71"/>
        <v>701.48688354492185</v>
      </c>
      <c r="U136" s="23">
        <f t="shared" si="72"/>
        <v>757.92835693359382</v>
      </c>
      <c r="V136" s="23">
        <f t="shared" si="74"/>
        <v>1772.1238674865722</v>
      </c>
    </row>
    <row r="137" spans="1:22" x14ac:dyDescent="0.55000000000000004">
      <c r="B137">
        <v>115</v>
      </c>
      <c r="C137">
        <v>10503803</v>
      </c>
      <c r="D137">
        <v>215568655</v>
      </c>
      <c r="E137">
        <v>483913</v>
      </c>
      <c r="F137">
        <v>910600</v>
      </c>
      <c r="G137">
        <v>115</v>
      </c>
      <c r="H137" s="23">
        <f t="shared" si="62"/>
        <v>6.2298577880859379E-2</v>
      </c>
      <c r="I137" s="23">
        <f>(D137-D136)*0.0011*3/32768/300</f>
        <v>3.0914733276367189E-3</v>
      </c>
      <c r="J137" s="23">
        <f>(E137-E136)*17.4*3/32768/300</f>
        <v>9.7338684082031252E-2</v>
      </c>
      <c r="K137" s="23">
        <f>(F137-F136)*18.8*3/327680/30</f>
        <v>0.30587292480468753</v>
      </c>
      <c r="L137" s="23">
        <f t="shared" si="66"/>
        <v>0.46860166009521487</v>
      </c>
      <c r="N137" s="24">
        <f t="shared" si="67"/>
        <v>1.8652145174760965E-3</v>
      </c>
      <c r="O137" s="24">
        <f t="shared" si="68"/>
        <v>5.4247003202336549E-3</v>
      </c>
      <c r="P137" s="25">
        <f t="shared" si="73"/>
        <v>7.2899148377097512E-3</v>
      </c>
      <c r="R137" s="23">
        <f t="shared" si="69"/>
        <v>311.586940612793</v>
      </c>
      <c r="S137" s="23">
        <f t="shared" si="70"/>
        <v>20.738701757812503</v>
      </c>
      <c r="T137" s="23">
        <f t="shared" si="71"/>
        <v>730.6884887695312</v>
      </c>
      <c r="U137" s="23">
        <f t="shared" si="72"/>
        <v>789.47951660156241</v>
      </c>
      <c r="V137" s="23">
        <f t="shared" si="74"/>
        <v>1852.4936477416991</v>
      </c>
    </row>
    <row r="138" spans="1:22" x14ac:dyDescent="0.55000000000000004">
      <c r="L138" s="20">
        <f>AVERAGE(L116:L137)</f>
        <v>0.37865890811850805</v>
      </c>
    </row>
    <row r="141" spans="1:22" s="7" customFormat="1" x14ac:dyDescent="0.55000000000000004">
      <c r="A141" s="6"/>
      <c r="C141" s="8" t="s">
        <v>2873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7" customFormat="1" x14ac:dyDescent="0.55000000000000004">
      <c r="A142" s="6"/>
      <c r="C142" s="7" t="s">
        <v>2874</v>
      </c>
      <c r="D142" s="7" t="s">
        <v>2875</v>
      </c>
      <c r="E142" s="7" t="s">
        <v>2876</v>
      </c>
      <c r="F142" s="7" t="s">
        <v>2877</v>
      </c>
      <c r="H142" s="9" t="s">
        <v>2878</v>
      </c>
      <c r="I142" s="9"/>
      <c r="J142" s="9"/>
      <c r="K142" s="9"/>
      <c r="L142" s="10"/>
      <c r="N142" s="11" t="s">
        <v>2879</v>
      </c>
      <c r="O142" s="12"/>
      <c r="P142" s="12"/>
      <c r="R142" s="15" t="s">
        <v>2880</v>
      </c>
      <c r="S142" s="16"/>
      <c r="T142" s="16"/>
      <c r="U142" s="16"/>
      <c r="V142" s="17"/>
    </row>
    <row r="143" spans="1:22" ht="15.75" customHeight="1" x14ac:dyDescent="0.55000000000000004">
      <c r="A143" s="18" t="s">
        <v>2890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2882</v>
      </c>
      <c r="H143" s="20" t="s">
        <v>2867</v>
      </c>
      <c r="I143" s="20" t="s">
        <v>2868</v>
      </c>
      <c r="J143" s="20" t="s">
        <v>2883</v>
      </c>
      <c r="K143" s="20" t="s">
        <v>2884</v>
      </c>
      <c r="L143" s="20" t="s">
        <v>2885</v>
      </c>
      <c r="M143" s="20" t="s">
        <v>2882</v>
      </c>
      <c r="N143" s="21" t="s">
        <v>2883</v>
      </c>
      <c r="O143" s="21" t="s">
        <v>2884</v>
      </c>
      <c r="P143" s="22" t="s">
        <v>2885</v>
      </c>
      <c r="Q143" s="20"/>
      <c r="R143" s="20" t="s">
        <v>2867</v>
      </c>
      <c r="S143" s="20" t="s">
        <v>2868</v>
      </c>
      <c r="T143" s="20" t="s">
        <v>2883</v>
      </c>
      <c r="U143" s="20" t="s">
        <v>2884</v>
      </c>
      <c r="V143" s="20" t="s">
        <v>2885</v>
      </c>
    </row>
    <row r="144" spans="1:22" x14ac:dyDescent="0.55000000000000004">
      <c r="A144" s="18"/>
      <c r="B144">
        <v>10</v>
      </c>
      <c r="C144">
        <v>624725</v>
      </c>
      <c r="D144">
        <v>19034889</v>
      </c>
      <c r="E144">
        <v>54582</v>
      </c>
      <c r="F144">
        <v>138508</v>
      </c>
      <c r="G144">
        <v>10</v>
      </c>
      <c r="H144" s="23">
        <f>(C144-C143)*0.33*3/32768/300</f>
        <v>4.2537249755859374E-2</v>
      </c>
      <c r="I144" s="23">
        <f>(D144-D143)*0.0011*3/327680/30</f>
        <v>3.1579419555664064E-3</v>
      </c>
      <c r="J144" s="23">
        <f>(E144-E143)*17.4*3/327680/30</f>
        <v>0.11521765136718748</v>
      </c>
      <c r="K144" s="23">
        <f>(F144-F143)*18.8*3/327680/30</f>
        <v>0.24564843750000004</v>
      </c>
      <c r="L144" s="23">
        <f>SUM(H144:K144)</f>
        <v>0.40656128057861329</v>
      </c>
      <c r="M144">
        <v>10</v>
      </c>
      <c r="N144" s="24">
        <f>(E144-E143)/(C144-C143+D144-D143)</f>
        <v>2.2074134420877992E-3</v>
      </c>
      <c r="O144" s="24">
        <f>(F144-F143)/(C144-C143+D144-D143)</f>
        <v>4.3558214552692053E-3</v>
      </c>
      <c r="P144" s="25">
        <f t="shared" ref="P144:P148" si="75">SUM(N144:O144)</f>
        <v>6.5632348973570041E-3</v>
      </c>
      <c r="Q144">
        <v>10</v>
      </c>
      <c r="R144" s="23">
        <f>(C144-C$3)*0.33*3/32768</f>
        <v>13.116261291503907</v>
      </c>
      <c r="S144" s="23">
        <f>(D144-D$3)*0.0011*3/32768</f>
        <v>0.94617771606445322</v>
      </c>
      <c r="T144" s="23">
        <f>(E144-E$3)*17.4*3/32768</f>
        <v>46.756658935546874</v>
      </c>
      <c r="U144" s="23">
        <f>(E144-E$3)*18.8*3/32768</f>
        <v>50.518688964843754</v>
      </c>
      <c r="V144" s="23">
        <f t="shared" ref="V144:V148" si="76">SUM(R144:U144)</f>
        <v>111.33778690795899</v>
      </c>
    </row>
    <row r="145" spans="1:22" x14ac:dyDescent="0.55000000000000004">
      <c r="A145" s="18"/>
      <c r="B145">
        <v>15</v>
      </c>
      <c r="C145">
        <v>987218</v>
      </c>
      <c r="D145">
        <v>28501911</v>
      </c>
      <c r="E145">
        <v>56482</v>
      </c>
      <c r="F145">
        <v>150800</v>
      </c>
      <c r="G145">
        <v>15</v>
      </c>
      <c r="H145" s="23">
        <f t="shared" ref="H145:H165" si="77">(C145-C144)*0.33*3/32768/300</f>
        <v>3.6505947875976566E-2</v>
      </c>
      <c r="I145" s="23">
        <f t="shared" ref="I145:I164" si="78">(D145-D144)*0.0011*3/327680/30</f>
        <v>3.1780164184570313E-3</v>
      </c>
      <c r="J145" s="23">
        <f t="shared" ref="J145:J164" si="79">(E145-E144)*17.4*3/327680/30</f>
        <v>1.0089111328125001E-2</v>
      </c>
      <c r="K145" s="23">
        <f t="shared" ref="K145:K164" si="80">(F145-F144)*18.8*3/327680/30</f>
        <v>7.0522949218750006E-2</v>
      </c>
      <c r="L145" s="23">
        <f t="shared" ref="L145:L165" si="81">SUM(H145:K145)</f>
        <v>0.12029602484130861</v>
      </c>
      <c r="M145">
        <v>15</v>
      </c>
      <c r="N145" s="24">
        <f t="shared" ref="N145:N165" si="82">(E145-E144)/(C145-C144+D145-D144)</f>
        <v>1.932953965683963E-4</v>
      </c>
      <c r="O145" s="24">
        <f t="shared" ref="O145:O165" si="83">(F145-F144)/(C145-C144+D145-D144)</f>
        <v>1.2505194813782776E-3</v>
      </c>
      <c r="P145" s="25">
        <f t="shared" si="75"/>
        <v>1.443814877946674E-3</v>
      </c>
      <c r="Q145">
        <v>15</v>
      </c>
      <c r="R145" s="23">
        <f t="shared" ref="R145:R165" si="84">(C145-C$3)*0.33*3/32768</f>
        <v>24.068045654296874</v>
      </c>
      <c r="S145" s="23">
        <f t="shared" ref="S145:S165" si="85">(D145-D$3)*0.0011*3/32768</f>
        <v>1.8995826416015626</v>
      </c>
      <c r="T145" s="23">
        <f t="shared" ref="T145:T165" si="86">(E145-E$3)*17.4*3/32768</f>
        <v>49.783392333984366</v>
      </c>
      <c r="U145" s="23">
        <f t="shared" ref="U145:U165" si="87">(E145-E$3)*18.8*3/32768</f>
        <v>53.788952636718754</v>
      </c>
      <c r="V145" s="23">
        <f t="shared" si="76"/>
        <v>129.53997326660155</v>
      </c>
    </row>
    <row r="146" spans="1:22" x14ac:dyDescent="0.55000000000000004">
      <c r="A146" s="18"/>
      <c r="B146">
        <v>20</v>
      </c>
      <c r="C146">
        <v>1331642</v>
      </c>
      <c r="D146">
        <v>37987104</v>
      </c>
      <c r="E146">
        <v>57346</v>
      </c>
      <c r="F146">
        <v>164431</v>
      </c>
      <c r="G146">
        <v>20</v>
      </c>
      <c r="H146" s="23">
        <f t="shared" si="77"/>
        <v>3.4686254882812503E-2</v>
      </c>
      <c r="I146" s="23">
        <f t="shared" si="78"/>
        <v>3.184116302490235E-3</v>
      </c>
      <c r="J146" s="23">
        <f t="shared" si="79"/>
        <v>4.5878906249999995E-3</v>
      </c>
      <c r="K146" s="23">
        <f t="shared" si="80"/>
        <v>7.8205200195312491E-2</v>
      </c>
      <c r="L146" s="23">
        <f t="shared" si="81"/>
        <v>0.12066346200561523</v>
      </c>
      <c r="M146">
        <v>20</v>
      </c>
      <c r="N146" s="24">
        <f t="shared" si="82"/>
        <v>8.7897626123174482E-5</v>
      </c>
      <c r="O146" s="24">
        <f t="shared" si="83"/>
        <v>1.3867274788020734E-3</v>
      </c>
      <c r="P146" s="25">
        <f t="shared" si="75"/>
        <v>1.474625104925248E-3</v>
      </c>
      <c r="Q146">
        <v>20</v>
      </c>
      <c r="R146" s="23">
        <f t="shared" si="84"/>
        <v>34.473922119140624</v>
      </c>
      <c r="S146" s="23">
        <f t="shared" si="85"/>
        <v>2.8548175323486329</v>
      </c>
      <c r="T146" s="23">
        <f t="shared" si="86"/>
        <v>51.159759521484375</v>
      </c>
      <c r="U146" s="23">
        <f t="shared" si="87"/>
        <v>55.27606201171875</v>
      </c>
      <c r="V146" s="23">
        <f t="shared" si="76"/>
        <v>143.76456118469238</v>
      </c>
    </row>
    <row r="147" spans="1:22" x14ac:dyDescent="0.55000000000000004">
      <c r="A147" s="18"/>
      <c r="B147">
        <v>25</v>
      </c>
      <c r="C147">
        <v>1676189</v>
      </c>
      <c r="D147">
        <v>47470373</v>
      </c>
      <c r="E147">
        <v>59246</v>
      </c>
      <c r="F147">
        <v>176726</v>
      </c>
      <c r="G147">
        <v>25</v>
      </c>
      <c r="H147" s="23">
        <f t="shared" si="77"/>
        <v>3.469864196777344E-2</v>
      </c>
      <c r="I147" s="23">
        <f t="shared" si="78"/>
        <v>3.1834704284667971E-3</v>
      </c>
      <c r="J147" s="23">
        <f t="shared" si="79"/>
        <v>1.0089111328125001E-2</v>
      </c>
      <c r="K147" s="23">
        <f t="shared" si="80"/>
        <v>7.0540161132812501E-2</v>
      </c>
      <c r="L147" s="23">
        <f t="shared" si="81"/>
        <v>0.11851138485717774</v>
      </c>
      <c r="M147">
        <v>25</v>
      </c>
      <c r="N147" s="24">
        <f t="shared" si="82"/>
        <v>1.9332881283084665E-4</v>
      </c>
      <c r="O147" s="24">
        <f t="shared" si="83"/>
        <v>1.2510409230290841E-3</v>
      </c>
      <c r="P147" s="25">
        <f t="shared" si="75"/>
        <v>1.4443697358599307E-3</v>
      </c>
      <c r="Q147">
        <v>25</v>
      </c>
      <c r="R147" s="23">
        <f t="shared" si="84"/>
        <v>44.883514709472664</v>
      </c>
      <c r="S147" s="23">
        <f t="shared" si="85"/>
        <v>3.809858660888672</v>
      </c>
      <c r="T147" s="23">
        <f t="shared" si="86"/>
        <v>54.186492919921875</v>
      </c>
      <c r="U147" s="23">
        <f t="shared" si="87"/>
        <v>58.54632568359375</v>
      </c>
      <c r="V147" s="23">
        <f t="shared" si="76"/>
        <v>161.42619197387697</v>
      </c>
    </row>
    <row r="148" spans="1:22" x14ac:dyDescent="0.55000000000000004">
      <c r="A148" s="18"/>
      <c r="B148">
        <v>30</v>
      </c>
      <c r="C148">
        <v>2231493</v>
      </c>
      <c r="D148">
        <v>56745101</v>
      </c>
      <c r="E148">
        <v>183871</v>
      </c>
      <c r="F148">
        <v>240655</v>
      </c>
      <c r="G148">
        <v>30</v>
      </c>
      <c r="H148" s="23">
        <f t="shared" si="77"/>
        <v>5.5923559570312496E-2</v>
      </c>
      <c r="I148" s="23">
        <f t="shared" si="78"/>
        <v>3.113464599609375E-3</v>
      </c>
      <c r="J148" s="23">
        <f t="shared" si="79"/>
        <v>0.66176605224609375</v>
      </c>
      <c r="K148" s="23">
        <f t="shared" si="80"/>
        <v>0.36678015136718745</v>
      </c>
      <c r="L148" s="23">
        <f t="shared" si="81"/>
        <v>1.0875832277832029</v>
      </c>
      <c r="M148">
        <v>30</v>
      </c>
      <c r="N148" s="24">
        <f t="shared" si="82"/>
        <v>1.2677985178481616E-2</v>
      </c>
      <c r="O148" s="24">
        <f t="shared" si="83"/>
        <v>6.5034376286872714E-3</v>
      </c>
      <c r="P148" s="25">
        <f t="shared" si="75"/>
        <v>1.9181422807168887E-2</v>
      </c>
      <c r="Q148">
        <v>30</v>
      </c>
      <c r="R148" s="23">
        <f t="shared" si="84"/>
        <v>61.660582580566405</v>
      </c>
      <c r="S148" s="23">
        <f t="shared" si="85"/>
        <v>4.7438980407714846</v>
      </c>
      <c r="T148" s="23">
        <f t="shared" si="86"/>
        <v>252.71630859375</v>
      </c>
      <c r="U148" s="23">
        <f t="shared" si="87"/>
        <v>273.0498046875</v>
      </c>
      <c r="V148" s="23">
        <f t="shared" si="76"/>
        <v>592.17059390258783</v>
      </c>
    </row>
    <row r="149" spans="1:22" x14ac:dyDescent="0.55000000000000004">
      <c r="B149">
        <v>35</v>
      </c>
      <c r="C149">
        <v>2668167</v>
      </c>
      <c r="D149">
        <v>66138228</v>
      </c>
      <c r="E149">
        <v>204810</v>
      </c>
      <c r="F149">
        <v>271917</v>
      </c>
      <c r="G149">
        <v>35</v>
      </c>
      <c r="H149" s="23">
        <f t="shared" si="77"/>
        <v>4.3976568603515627E-2</v>
      </c>
      <c r="I149" s="23">
        <f t="shared" si="78"/>
        <v>3.1532103576660158E-3</v>
      </c>
      <c r="J149" s="23">
        <f t="shared" si="79"/>
        <v>0.11118731689453124</v>
      </c>
      <c r="K149" s="23">
        <f t="shared" si="80"/>
        <v>0.17935961914062498</v>
      </c>
      <c r="L149" s="23">
        <f t="shared" si="81"/>
        <v>0.33767671499633789</v>
      </c>
      <c r="N149" s="24">
        <f t="shared" si="82"/>
        <v>2.1301550255188278E-3</v>
      </c>
      <c r="O149" s="24">
        <f t="shared" si="83"/>
        <v>3.1803288794961361E-3</v>
      </c>
      <c r="P149" s="25">
        <f t="shared" ref="P149:P165" si="88">SUM(N149:O149)</f>
        <v>5.3104839050149635E-3</v>
      </c>
      <c r="R149" s="23">
        <f t="shared" si="84"/>
        <v>74.853553161621093</v>
      </c>
      <c r="S149" s="23">
        <f t="shared" si="85"/>
        <v>5.6898611480712891</v>
      </c>
      <c r="T149" s="23">
        <f t="shared" si="86"/>
        <v>286.07250366210934</v>
      </c>
      <c r="U149" s="23">
        <f t="shared" si="87"/>
        <v>309.0898315429688</v>
      </c>
      <c r="V149" s="23">
        <f t="shared" ref="V149:V165" si="89">SUM(R149:U149)</f>
        <v>675.70574951477056</v>
      </c>
    </row>
    <row r="150" spans="1:22" x14ac:dyDescent="0.55000000000000004">
      <c r="B150">
        <v>40</v>
      </c>
      <c r="C150">
        <v>3121927</v>
      </c>
      <c r="D150">
        <v>75513852</v>
      </c>
      <c r="E150">
        <v>227576</v>
      </c>
      <c r="F150">
        <v>294511</v>
      </c>
      <c r="G150">
        <v>40</v>
      </c>
      <c r="H150" s="23">
        <f t="shared" si="77"/>
        <v>4.5697265625000004E-2</v>
      </c>
      <c r="I150" s="23">
        <f t="shared" si="78"/>
        <v>3.1473347167968752E-3</v>
      </c>
      <c r="J150" s="23">
        <f t="shared" si="79"/>
        <v>0.12088879394531249</v>
      </c>
      <c r="K150" s="23">
        <f t="shared" si="80"/>
        <v>0.12962866210937501</v>
      </c>
      <c r="L150" s="23">
        <f t="shared" si="81"/>
        <v>0.29936205639648439</v>
      </c>
      <c r="N150" s="24">
        <f t="shared" si="82"/>
        <v>2.3161166559369337E-3</v>
      </c>
      <c r="O150" s="24">
        <f t="shared" si="83"/>
        <v>2.2986181026196555E-3</v>
      </c>
      <c r="P150" s="25">
        <f t="shared" si="88"/>
        <v>4.6147347585565896E-3</v>
      </c>
      <c r="R150" s="23">
        <f t="shared" si="84"/>
        <v>88.562732849121105</v>
      </c>
      <c r="S150" s="23">
        <f t="shared" si="85"/>
        <v>6.6340615631103521</v>
      </c>
      <c r="T150" s="23">
        <f t="shared" si="86"/>
        <v>322.33914184570307</v>
      </c>
      <c r="U150" s="23">
        <f t="shared" si="87"/>
        <v>348.27447509765625</v>
      </c>
      <c r="V150" s="23">
        <f t="shared" si="89"/>
        <v>765.81041135559076</v>
      </c>
    </row>
    <row r="151" spans="1:22" x14ac:dyDescent="0.55000000000000004">
      <c r="B151">
        <v>45</v>
      </c>
      <c r="C151">
        <v>3589074</v>
      </c>
      <c r="D151">
        <v>84876467</v>
      </c>
      <c r="E151">
        <v>239470</v>
      </c>
      <c r="F151">
        <v>319878</v>
      </c>
      <c r="G151">
        <v>45</v>
      </c>
      <c r="H151" s="23">
        <f t="shared" si="77"/>
        <v>4.7045443725585938E-2</v>
      </c>
      <c r="I151" s="23">
        <f t="shared" si="78"/>
        <v>3.1429676818847661E-3</v>
      </c>
      <c r="J151" s="23">
        <f t="shared" si="79"/>
        <v>6.3157836914062487E-2</v>
      </c>
      <c r="K151" s="23">
        <f t="shared" si="80"/>
        <v>0.1455382080078125</v>
      </c>
      <c r="L151" s="23">
        <f t="shared" si="81"/>
        <v>0.2588844563293457</v>
      </c>
      <c r="N151" s="24">
        <f t="shared" si="82"/>
        <v>1.2099987771830082E-3</v>
      </c>
      <c r="O151" s="24">
        <f t="shared" si="83"/>
        <v>2.5806321658652571E-3</v>
      </c>
      <c r="P151" s="25">
        <f t="shared" si="88"/>
        <v>3.790630943048265E-3</v>
      </c>
      <c r="R151" s="23">
        <f t="shared" si="84"/>
        <v>102.67636596679688</v>
      </c>
      <c r="S151" s="23">
        <f t="shared" si="85"/>
        <v>7.5769518676757812</v>
      </c>
      <c r="T151" s="23">
        <f t="shared" si="86"/>
        <v>341.28649291992184</v>
      </c>
      <c r="U151" s="23">
        <f t="shared" si="87"/>
        <v>368.7463256835938</v>
      </c>
      <c r="V151" s="23">
        <f t="shared" si="89"/>
        <v>820.28613643798826</v>
      </c>
    </row>
    <row r="152" spans="1:22" x14ac:dyDescent="0.55000000000000004">
      <c r="B152">
        <v>50</v>
      </c>
      <c r="C152">
        <v>4102184</v>
      </c>
      <c r="D152">
        <v>94193121</v>
      </c>
      <c r="E152">
        <v>255112</v>
      </c>
      <c r="F152">
        <v>352204</v>
      </c>
      <c r="G152">
        <v>50</v>
      </c>
      <c r="H152" s="23">
        <f t="shared" si="77"/>
        <v>5.1674285888671879E-2</v>
      </c>
      <c r="I152" s="23">
        <f t="shared" si="78"/>
        <v>3.1275388793945312E-3</v>
      </c>
      <c r="J152" s="23">
        <f t="shared" si="79"/>
        <v>8.3059936523437489E-2</v>
      </c>
      <c r="K152" s="23">
        <f t="shared" si="80"/>
        <v>0.18546411132812501</v>
      </c>
      <c r="L152" s="23">
        <f t="shared" si="81"/>
        <v>0.32332587261962892</v>
      </c>
      <c r="N152" s="24">
        <f t="shared" si="82"/>
        <v>1.5912894755153837E-3</v>
      </c>
      <c r="O152" s="24">
        <f t="shared" si="83"/>
        <v>3.2885835305913754E-3</v>
      </c>
      <c r="P152" s="25">
        <f t="shared" si="88"/>
        <v>4.879873006106759E-3</v>
      </c>
      <c r="R152" s="23">
        <f t="shared" si="84"/>
        <v>118.17865173339844</v>
      </c>
      <c r="S152" s="23">
        <f t="shared" si="85"/>
        <v>8.5152135314941404</v>
      </c>
      <c r="T152" s="23">
        <f t="shared" si="86"/>
        <v>366.2044738769531</v>
      </c>
      <c r="U152" s="23">
        <f t="shared" si="87"/>
        <v>395.6692016601562</v>
      </c>
      <c r="V152" s="23">
        <f t="shared" si="89"/>
        <v>888.56754080200187</v>
      </c>
    </row>
    <row r="153" spans="1:22" x14ac:dyDescent="0.55000000000000004">
      <c r="B153">
        <v>55</v>
      </c>
      <c r="C153">
        <v>4607471</v>
      </c>
      <c r="D153">
        <v>103515666</v>
      </c>
      <c r="E153">
        <v>264809</v>
      </c>
      <c r="F153">
        <v>379142</v>
      </c>
      <c r="G153">
        <v>55</v>
      </c>
      <c r="H153" s="23">
        <f t="shared" si="77"/>
        <v>5.0886447143554697E-2</v>
      </c>
      <c r="I153" s="23">
        <f t="shared" si="78"/>
        <v>3.1295164489746094E-3</v>
      </c>
      <c r="J153" s="23">
        <f t="shared" si="79"/>
        <v>5.1491638183593744E-2</v>
      </c>
      <c r="K153" s="23">
        <f t="shared" si="80"/>
        <v>0.154551513671875</v>
      </c>
      <c r="L153" s="23">
        <f t="shared" si="81"/>
        <v>0.26005911544799803</v>
      </c>
      <c r="N153" s="24">
        <f t="shared" si="82"/>
        <v>9.8668760312549094E-4</v>
      </c>
      <c r="O153" s="24">
        <f t="shared" si="83"/>
        <v>2.7409910954928817E-3</v>
      </c>
      <c r="P153" s="25">
        <f t="shared" si="88"/>
        <v>3.7276786986183727E-3</v>
      </c>
      <c r="R153" s="23">
        <f t="shared" si="84"/>
        <v>133.44458587646483</v>
      </c>
      <c r="S153" s="23">
        <f t="shared" si="85"/>
        <v>9.4540684661865235</v>
      </c>
      <c r="T153" s="23">
        <f t="shared" si="86"/>
        <v>381.65196533203124</v>
      </c>
      <c r="U153" s="23">
        <f t="shared" si="87"/>
        <v>412.35959472656253</v>
      </c>
      <c r="V153" s="23">
        <f t="shared" si="89"/>
        <v>936.91021440124518</v>
      </c>
    </row>
    <row r="154" spans="1:22" x14ac:dyDescent="0.55000000000000004">
      <c r="B154">
        <v>60</v>
      </c>
      <c r="C154">
        <v>5143293</v>
      </c>
      <c r="D154">
        <v>112809211</v>
      </c>
      <c r="E154">
        <v>276482</v>
      </c>
      <c r="F154">
        <v>417482</v>
      </c>
      <c r="G154">
        <v>60</v>
      </c>
      <c r="H154" s="23">
        <f t="shared" si="77"/>
        <v>5.3961566162109377E-2</v>
      </c>
      <c r="I154" s="23">
        <f t="shared" si="78"/>
        <v>3.1197813415527347E-3</v>
      </c>
      <c r="J154" s="23">
        <f t="shared" si="79"/>
        <v>6.1984313964843746E-2</v>
      </c>
      <c r="K154" s="23">
        <f t="shared" si="80"/>
        <v>0.21996826171875</v>
      </c>
      <c r="L154" s="23">
        <f t="shared" si="81"/>
        <v>0.33903392318725589</v>
      </c>
      <c r="N154" s="24">
        <f t="shared" si="82"/>
        <v>1.1875637566488258E-3</v>
      </c>
      <c r="O154" s="24">
        <f t="shared" si="83"/>
        <v>3.9005563633955267E-3</v>
      </c>
      <c r="P154" s="25">
        <f t="shared" si="88"/>
        <v>5.0881201200443527E-3</v>
      </c>
      <c r="R154" s="23">
        <f t="shared" si="84"/>
        <v>149.63305572509765</v>
      </c>
      <c r="S154" s="23">
        <f t="shared" si="85"/>
        <v>10.390002868652344</v>
      </c>
      <c r="T154" s="23">
        <f t="shared" si="86"/>
        <v>400.24725952148435</v>
      </c>
      <c r="U154" s="23">
        <f t="shared" si="87"/>
        <v>432.4510620117187</v>
      </c>
      <c r="V154" s="23">
        <f t="shared" si="89"/>
        <v>992.72138012695302</v>
      </c>
    </row>
    <row r="155" spans="1:22" x14ac:dyDescent="0.55000000000000004">
      <c r="B155">
        <v>65</v>
      </c>
      <c r="C155">
        <v>5685133</v>
      </c>
      <c r="D155">
        <v>122095006</v>
      </c>
      <c r="E155">
        <v>286981</v>
      </c>
      <c r="F155">
        <v>450803</v>
      </c>
      <c r="G155">
        <v>65</v>
      </c>
      <c r="H155" s="23">
        <f t="shared" si="77"/>
        <v>5.456762695312501E-2</v>
      </c>
      <c r="I155" s="23">
        <f t="shared" si="78"/>
        <v>3.1171797180175784E-3</v>
      </c>
      <c r="J155" s="23">
        <f t="shared" si="79"/>
        <v>5.5750305175781244E-2</v>
      </c>
      <c r="K155" s="23">
        <f t="shared" si="80"/>
        <v>0.1911727294921875</v>
      </c>
      <c r="L155" s="23">
        <f t="shared" si="81"/>
        <v>0.30460784133911134</v>
      </c>
      <c r="N155" s="24">
        <f t="shared" si="82"/>
        <v>1.0683139941603447E-3</v>
      </c>
      <c r="O155" s="24">
        <f t="shared" si="83"/>
        <v>3.3905410609978903E-3</v>
      </c>
      <c r="P155" s="25">
        <f t="shared" si="88"/>
        <v>4.458855055158235E-3</v>
      </c>
      <c r="R155" s="23">
        <f t="shared" si="84"/>
        <v>166.00334381103517</v>
      </c>
      <c r="S155" s="23">
        <f t="shared" si="85"/>
        <v>11.325156784057619</v>
      </c>
      <c r="T155" s="23">
        <f t="shared" si="86"/>
        <v>416.97235107421875</v>
      </c>
      <c r="U155" s="23">
        <f t="shared" si="87"/>
        <v>450.5218505859375</v>
      </c>
      <c r="V155" s="23">
        <f t="shared" si="89"/>
        <v>1044.8227022552492</v>
      </c>
    </row>
    <row r="156" spans="1:22" x14ac:dyDescent="0.55000000000000004">
      <c r="B156">
        <v>70</v>
      </c>
      <c r="C156">
        <v>6259530</v>
      </c>
      <c r="D156">
        <v>131350157</v>
      </c>
      <c r="E156">
        <v>300982</v>
      </c>
      <c r="F156">
        <v>495451</v>
      </c>
      <c r="G156">
        <v>70</v>
      </c>
      <c r="H156" s="23">
        <f t="shared" si="77"/>
        <v>5.7846377563476568E-2</v>
      </c>
      <c r="I156" s="23">
        <f t="shared" si="78"/>
        <v>3.1068927307128908E-3</v>
      </c>
      <c r="J156" s="23">
        <f t="shared" si="79"/>
        <v>7.4346130371093749E-2</v>
      </c>
      <c r="K156" s="23">
        <f t="shared" si="80"/>
        <v>0.25615917968750002</v>
      </c>
      <c r="L156" s="23">
        <f t="shared" si="81"/>
        <v>0.39145858035278325</v>
      </c>
      <c r="N156" s="24">
        <f t="shared" si="82"/>
        <v>1.424378821894964E-3</v>
      </c>
      <c r="O156" s="24">
        <f t="shared" si="83"/>
        <v>4.5422231012046538E-3</v>
      </c>
      <c r="P156" s="25">
        <f t="shared" si="88"/>
        <v>5.9666019230996178E-3</v>
      </c>
      <c r="R156" s="23">
        <f t="shared" si="84"/>
        <v>183.35725708007814</v>
      </c>
      <c r="S156" s="23">
        <f t="shared" si="85"/>
        <v>12.257224603271485</v>
      </c>
      <c r="T156" s="23">
        <f t="shared" si="86"/>
        <v>439.27619018554685</v>
      </c>
      <c r="U156" s="23">
        <f t="shared" si="87"/>
        <v>474.6202514648437</v>
      </c>
      <c r="V156" s="23">
        <f t="shared" si="89"/>
        <v>1109.5109233337403</v>
      </c>
    </row>
    <row r="157" spans="1:22" x14ac:dyDescent="0.55000000000000004">
      <c r="B157">
        <v>75</v>
      </c>
      <c r="C157">
        <v>6808891</v>
      </c>
      <c r="D157">
        <v>140630390</v>
      </c>
      <c r="E157">
        <v>316024</v>
      </c>
      <c r="F157">
        <v>530072</v>
      </c>
      <c r="G157">
        <v>75</v>
      </c>
      <c r="H157" s="23">
        <f t="shared" si="77"/>
        <v>5.5325051879882813E-2</v>
      </c>
      <c r="I157" s="23">
        <f t="shared" si="78"/>
        <v>3.1153125915527346E-3</v>
      </c>
      <c r="J157" s="23">
        <f t="shared" si="79"/>
        <v>7.9873901367187486E-2</v>
      </c>
      <c r="K157" s="23">
        <f t="shared" si="80"/>
        <v>0.19863122558593752</v>
      </c>
      <c r="L157" s="23">
        <f t="shared" si="81"/>
        <v>0.33694549142456054</v>
      </c>
      <c r="N157" s="24">
        <f t="shared" si="82"/>
        <v>1.5302768354420336E-3</v>
      </c>
      <c r="O157" s="24">
        <f t="shared" si="83"/>
        <v>3.5221190213960006E-3</v>
      </c>
      <c r="P157" s="25">
        <f t="shared" si="88"/>
        <v>5.052395856838034E-3</v>
      </c>
      <c r="R157" s="23">
        <f t="shared" si="84"/>
        <v>199.95477264404298</v>
      </c>
      <c r="S157" s="23">
        <f t="shared" si="85"/>
        <v>13.191818380737306</v>
      </c>
      <c r="T157" s="23">
        <f t="shared" si="86"/>
        <v>463.23836059570306</v>
      </c>
      <c r="U157" s="23">
        <f t="shared" si="87"/>
        <v>500.51041259765628</v>
      </c>
      <c r="V157" s="23">
        <f t="shared" si="89"/>
        <v>1176.8953642181395</v>
      </c>
    </row>
    <row r="158" spans="1:22" x14ac:dyDescent="0.55000000000000004">
      <c r="B158">
        <v>80</v>
      </c>
      <c r="C158">
        <v>7432080</v>
      </c>
      <c r="D158">
        <v>149834813</v>
      </c>
      <c r="E158">
        <v>339422</v>
      </c>
      <c r="F158">
        <v>585118</v>
      </c>
      <c r="G158">
        <v>80</v>
      </c>
      <c r="H158" s="23">
        <f t="shared" si="77"/>
        <v>6.2760122680664054E-2</v>
      </c>
      <c r="I158" s="23">
        <f t="shared" si="78"/>
        <v>3.0898636779785162E-3</v>
      </c>
      <c r="J158" s="23">
        <f t="shared" si="79"/>
        <v>0.12424475097656248</v>
      </c>
      <c r="K158" s="23">
        <f t="shared" si="80"/>
        <v>0.31581567382812509</v>
      </c>
      <c r="L158" s="23">
        <f t="shared" si="81"/>
        <v>0.50591041116333013</v>
      </c>
      <c r="N158" s="24">
        <f t="shared" si="82"/>
        <v>2.3808428741387022E-3</v>
      </c>
      <c r="O158" s="24">
        <f t="shared" si="83"/>
        <v>5.6011572292434825E-3</v>
      </c>
      <c r="P158" s="25">
        <f t="shared" si="88"/>
        <v>7.9820001033821843E-3</v>
      </c>
      <c r="R158" s="23">
        <f t="shared" si="84"/>
        <v>218.7828094482422</v>
      </c>
      <c r="S158" s="23">
        <f t="shared" si="85"/>
        <v>14.118777484130861</v>
      </c>
      <c r="T158" s="23">
        <f t="shared" si="86"/>
        <v>500.51178588867185</v>
      </c>
      <c r="U158" s="23">
        <f t="shared" si="87"/>
        <v>540.7828491210937</v>
      </c>
      <c r="V158" s="23">
        <f t="shared" si="89"/>
        <v>1274.1962219421387</v>
      </c>
    </row>
    <row r="159" spans="1:22" x14ac:dyDescent="0.55000000000000004">
      <c r="B159">
        <v>85</v>
      </c>
      <c r="C159">
        <v>7971823</v>
      </c>
      <c r="D159">
        <v>159122780</v>
      </c>
      <c r="E159">
        <v>351954</v>
      </c>
      <c r="F159">
        <v>618623</v>
      </c>
      <c r="G159">
        <v>85</v>
      </c>
      <c r="H159" s="23">
        <f t="shared" si="77"/>
        <v>5.4356442260742197E-2</v>
      </c>
      <c r="I159" s="23">
        <f t="shared" si="78"/>
        <v>3.117908843994141E-3</v>
      </c>
      <c r="J159" s="23">
        <f t="shared" si="79"/>
        <v>6.6545654296874993E-2</v>
      </c>
      <c r="K159" s="23">
        <f t="shared" si="80"/>
        <v>0.19222839355468752</v>
      </c>
      <c r="L159" s="23">
        <f t="shared" si="81"/>
        <v>0.31624839895629886</v>
      </c>
      <c r="N159" s="24">
        <f t="shared" si="82"/>
        <v>1.2751699022457927E-3</v>
      </c>
      <c r="O159" s="24">
        <f t="shared" si="83"/>
        <v>3.4092377573208816E-3</v>
      </c>
      <c r="P159" s="25">
        <f t="shared" si="88"/>
        <v>4.6844076595666745E-3</v>
      </c>
      <c r="R159" s="23">
        <f t="shared" si="84"/>
        <v>235.08974212646484</v>
      </c>
      <c r="S159" s="23">
        <f t="shared" si="85"/>
        <v>15.054150137329103</v>
      </c>
      <c r="T159" s="23">
        <f t="shared" si="86"/>
        <v>520.47548217773431</v>
      </c>
      <c r="U159" s="23">
        <f t="shared" si="87"/>
        <v>562.35281982421884</v>
      </c>
      <c r="V159" s="23">
        <f t="shared" si="89"/>
        <v>1332.972194265747</v>
      </c>
    </row>
    <row r="160" spans="1:22" x14ac:dyDescent="0.55000000000000004">
      <c r="B160">
        <v>90</v>
      </c>
      <c r="C160">
        <v>8539159</v>
      </c>
      <c r="D160">
        <v>168383066</v>
      </c>
      <c r="E160">
        <v>362287</v>
      </c>
      <c r="F160">
        <v>656730</v>
      </c>
      <c r="G160">
        <v>90</v>
      </c>
      <c r="H160" s="23">
        <f t="shared" si="77"/>
        <v>5.7135278320312503E-2</v>
      </c>
      <c r="I160" s="23">
        <f t="shared" si="78"/>
        <v>3.1086165161132817E-3</v>
      </c>
      <c r="J160" s="23">
        <f t="shared" si="79"/>
        <v>5.4868835449218743E-2</v>
      </c>
      <c r="K160" s="23">
        <f t="shared" si="80"/>
        <v>0.21863146972656247</v>
      </c>
      <c r="L160" s="23">
        <f t="shared" si="81"/>
        <v>0.333744200012207</v>
      </c>
      <c r="N160" s="24">
        <f t="shared" si="82"/>
        <v>1.0514242407776775E-3</v>
      </c>
      <c r="O160" s="24">
        <f t="shared" si="83"/>
        <v>3.8775402635551101E-3</v>
      </c>
      <c r="P160" s="25">
        <f t="shared" si="88"/>
        <v>4.9289645043327874E-3</v>
      </c>
      <c r="R160" s="23">
        <f t="shared" si="84"/>
        <v>252.23032562255861</v>
      </c>
      <c r="S160" s="23">
        <f t="shared" si="85"/>
        <v>15.986735092163087</v>
      </c>
      <c r="T160" s="23">
        <f t="shared" si="86"/>
        <v>536.93613281249998</v>
      </c>
      <c r="U160" s="23">
        <f t="shared" si="87"/>
        <v>580.13789062499995</v>
      </c>
      <c r="V160" s="23">
        <f t="shared" si="89"/>
        <v>1385.2910841522216</v>
      </c>
    </row>
    <row r="161" spans="1:22" x14ac:dyDescent="0.55000000000000004">
      <c r="B161">
        <v>95</v>
      </c>
      <c r="C161">
        <v>9102678</v>
      </c>
      <c r="D161">
        <v>177649098</v>
      </c>
      <c r="E161">
        <v>377996</v>
      </c>
      <c r="F161">
        <v>692442</v>
      </c>
      <c r="G161">
        <v>95</v>
      </c>
      <c r="H161" s="23">
        <f t="shared" si="77"/>
        <v>5.6750875854492192E-2</v>
      </c>
      <c r="I161" s="23">
        <f t="shared" si="78"/>
        <v>3.1105454101562503E-3</v>
      </c>
      <c r="J161" s="23">
        <f t="shared" si="79"/>
        <v>8.341571044921875E-2</v>
      </c>
      <c r="K161" s="23">
        <f t="shared" si="80"/>
        <v>0.20489062499999999</v>
      </c>
      <c r="L161" s="23">
        <f t="shared" si="81"/>
        <v>0.34816775671386718</v>
      </c>
      <c r="N161" s="24">
        <f t="shared" si="82"/>
        <v>1.5981401388527308E-3</v>
      </c>
      <c r="O161" s="24">
        <f t="shared" si="83"/>
        <v>3.6331262740281829E-3</v>
      </c>
      <c r="P161" s="25">
        <f t="shared" si="88"/>
        <v>5.2312664128809135E-3</v>
      </c>
      <c r="R161" s="23">
        <f t="shared" si="84"/>
        <v>269.25558837890628</v>
      </c>
      <c r="S161" s="23">
        <f t="shared" si="85"/>
        <v>16.91989871520996</v>
      </c>
      <c r="T161" s="23">
        <f t="shared" si="86"/>
        <v>561.96084594726551</v>
      </c>
      <c r="U161" s="23">
        <f t="shared" si="87"/>
        <v>607.17608642578125</v>
      </c>
      <c r="V161" s="23">
        <f t="shared" si="89"/>
        <v>1455.312419467163</v>
      </c>
    </row>
    <row r="162" spans="1:22" x14ac:dyDescent="0.55000000000000004">
      <c r="B162">
        <v>100</v>
      </c>
      <c r="C162">
        <v>9674787</v>
      </c>
      <c r="D162">
        <v>186904699</v>
      </c>
      <c r="E162">
        <v>394467</v>
      </c>
      <c r="F162">
        <v>737040</v>
      </c>
      <c r="G162">
        <v>100</v>
      </c>
      <c r="H162" s="23">
        <f t="shared" si="77"/>
        <v>5.7615957641601566E-2</v>
      </c>
      <c r="I162" s="23">
        <f t="shared" si="78"/>
        <v>3.1070437927246098E-3</v>
      </c>
      <c r="J162" s="23">
        <f t="shared" si="79"/>
        <v>8.7461975097656242E-2</v>
      </c>
      <c r="K162" s="23">
        <f t="shared" si="80"/>
        <v>0.25587231445312503</v>
      </c>
      <c r="L162" s="23">
        <f t="shared" si="81"/>
        <v>0.40405729098510745</v>
      </c>
      <c r="N162" s="24">
        <f t="shared" si="82"/>
        <v>1.6759753798188998E-3</v>
      </c>
      <c r="O162" s="24">
        <f t="shared" si="83"/>
        <v>4.5379849425756357E-3</v>
      </c>
      <c r="P162" s="25">
        <f t="shared" si="88"/>
        <v>6.2139603223945357E-3</v>
      </c>
      <c r="R162" s="23">
        <f t="shared" si="84"/>
        <v>286.54037567138676</v>
      </c>
      <c r="S162" s="23">
        <f t="shared" si="85"/>
        <v>17.852011853027342</v>
      </c>
      <c r="T162" s="23">
        <f t="shared" si="86"/>
        <v>588.19943847656248</v>
      </c>
      <c r="U162" s="23">
        <f t="shared" si="87"/>
        <v>635.52583007812495</v>
      </c>
      <c r="V162" s="23">
        <f t="shared" si="89"/>
        <v>1528.1176560791016</v>
      </c>
    </row>
    <row r="163" spans="1:22" x14ac:dyDescent="0.55000000000000004">
      <c r="B163">
        <v>105</v>
      </c>
      <c r="C163">
        <v>10308070</v>
      </c>
      <c r="D163">
        <v>196099234</v>
      </c>
      <c r="E163">
        <v>413753</v>
      </c>
      <c r="F163">
        <v>796250</v>
      </c>
      <c r="G163">
        <v>105</v>
      </c>
      <c r="H163" s="23">
        <f t="shared" si="77"/>
        <v>6.377666931152344E-2</v>
      </c>
      <c r="I163" s="23">
        <f t="shared" si="78"/>
        <v>3.0865443420410163E-3</v>
      </c>
      <c r="J163" s="23">
        <f t="shared" si="79"/>
        <v>0.1024097900390625</v>
      </c>
      <c r="K163" s="23">
        <f t="shared" si="80"/>
        <v>0.33970581054687504</v>
      </c>
      <c r="L163" s="23">
        <f t="shared" si="81"/>
        <v>0.50897881423950198</v>
      </c>
      <c r="N163" s="24">
        <f t="shared" si="82"/>
        <v>1.9623888028858492E-3</v>
      </c>
      <c r="O163" s="24">
        <f t="shared" si="83"/>
        <v>6.024735093791928E-3</v>
      </c>
      <c r="P163" s="25">
        <f t="shared" si="88"/>
        <v>7.9871238966777777E-3</v>
      </c>
      <c r="R163" s="23">
        <f t="shared" si="84"/>
        <v>305.67337646484378</v>
      </c>
      <c r="S163" s="23">
        <f t="shared" si="85"/>
        <v>18.777975155639648</v>
      </c>
      <c r="T163" s="23">
        <f t="shared" si="86"/>
        <v>618.9223754882812</v>
      </c>
      <c r="U163" s="23">
        <f t="shared" si="87"/>
        <v>668.72072753906252</v>
      </c>
      <c r="V163" s="23">
        <f t="shared" si="89"/>
        <v>1612.0944546478272</v>
      </c>
    </row>
    <row r="164" spans="1:22" x14ac:dyDescent="0.55000000000000004">
      <c r="B164">
        <v>110</v>
      </c>
      <c r="C164">
        <v>10881235</v>
      </c>
      <c r="D164">
        <v>205353743</v>
      </c>
      <c r="E164">
        <v>431064</v>
      </c>
      <c r="F164">
        <v>834987</v>
      </c>
      <c r="G164">
        <v>110</v>
      </c>
      <c r="H164" s="23">
        <f t="shared" si="77"/>
        <v>5.7722305297851571E-2</v>
      </c>
      <c r="I164" s="23">
        <f t="shared" si="78"/>
        <v>3.1066772155761715E-3</v>
      </c>
      <c r="J164" s="23">
        <f t="shared" si="79"/>
        <v>9.1922424316406251E-2</v>
      </c>
      <c r="K164" s="23">
        <f t="shared" si="80"/>
        <v>0.22224597167968749</v>
      </c>
      <c r="L164" s="23">
        <f t="shared" si="81"/>
        <v>0.37499737850952147</v>
      </c>
      <c r="N164" s="24">
        <f t="shared" si="82"/>
        <v>1.7614544397789344E-3</v>
      </c>
      <c r="O164" s="24">
        <f t="shared" si="83"/>
        <v>3.9416244372778341E-3</v>
      </c>
      <c r="P164" s="25">
        <f t="shared" si="88"/>
        <v>5.7030788770567687E-3</v>
      </c>
      <c r="R164" s="23">
        <f t="shared" si="84"/>
        <v>322.99006805419924</v>
      </c>
      <c r="S164" s="23">
        <f t="shared" si="85"/>
        <v>19.709978320312501</v>
      </c>
      <c r="T164" s="23">
        <f t="shared" si="86"/>
        <v>646.49910278320306</v>
      </c>
      <c r="U164" s="23">
        <f t="shared" si="87"/>
        <v>698.51627197265634</v>
      </c>
      <c r="V164" s="23">
        <f t="shared" si="89"/>
        <v>1687.7154211303712</v>
      </c>
    </row>
    <row r="165" spans="1:22" x14ac:dyDescent="0.55000000000000004">
      <c r="B165">
        <v>115</v>
      </c>
      <c r="C165">
        <v>11483578</v>
      </c>
      <c r="D165">
        <v>214581240</v>
      </c>
      <c r="E165">
        <v>450973</v>
      </c>
      <c r="F165">
        <v>876006</v>
      </c>
      <c r="G165">
        <v>115</v>
      </c>
      <c r="H165" s="23">
        <f t="shared" si="77"/>
        <v>6.0660763549804694E-2</v>
      </c>
      <c r="I165" s="23">
        <f>(D165-D164)*0.0011*3/32768/300</f>
        <v>3.0976094665527347E-3</v>
      </c>
      <c r="J165" s="23">
        <f>(E165-E164)*17.4*3/32768/300</f>
        <v>0.10571795654296874</v>
      </c>
      <c r="K165" s="23">
        <f>(F165-F164)*18.8*3/327680/30</f>
        <v>0.2353385009765625</v>
      </c>
      <c r="L165" s="23">
        <f t="shared" si="81"/>
        <v>0.40481483053588868</v>
      </c>
      <c r="N165" s="24">
        <f t="shared" si="82"/>
        <v>2.0253635867928674E-3</v>
      </c>
      <c r="O165" s="24">
        <f t="shared" si="83"/>
        <v>4.1729061714127595E-3</v>
      </c>
      <c r="P165" s="25">
        <f t="shared" si="88"/>
        <v>6.1982697582056269E-3</v>
      </c>
      <c r="R165" s="23">
        <f t="shared" si="84"/>
        <v>341.18829711914066</v>
      </c>
      <c r="S165" s="23">
        <f t="shared" si="85"/>
        <v>20.639261160278323</v>
      </c>
      <c r="T165" s="23">
        <f t="shared" si="86"/>
        <v>678.2144897460937</v>
      </c>
      <c r="U165" s="23">
        <f t="shared" si="87"/>
        <v>732.78347167968752</v>
      </c>
      <c r="V165" s="23">
        <f t="shared" si="89"/>
        <v>1772.8255197052003</v>
      </c>
    </row>
    <row r="166" spans="1:22" x14ac:dyDescent="0.55000000000000004">
      <c r="L166" s="20">
        <f>AVERAGE(L144:L165)</f>
        <v>0.35917675060341575</v>
      </c>
    </row>
    <row r="169" spans="1:22" s="7" customFormat="1" x14ac:dyDescent="0.55000000000000004">
      <c r="A169" s="6"/>
      <c r="C169" s="8" t="s">
        <v>2873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7" customFormat="1" x14ac:dyDescent="0.55000000000000004">
      <c r="A170" s="6"/>
      <c r="C170" s="7" t="s">
        <v>2874</v>
      </c>
      <c r="D170" s="7" t="s">
        <v>2875</v>
      </c>
      <c r="E170" s="7" t="s">
        <v>2876</v>
      </c>
      <c r="F170" s="7" t="s">
        <v>2877</v>
      </c>
      <c r="H170" s="9" t="s">
        <v>2878</v>
      </c>
      <c r="I170" s="9"/>
      <c r="J170" s="9"/>
      <c r="K170" s="9"/>
      <c r="L170" s="10"/>
      <c r="N170" s="11" t="s">
        <v>2879</v>
      </c>
      <c r="O170" s="12"/>
      <c r="P170" s="12"/>
      <c r="R170" s="15" t="s">
        <v>2880</v>
      </c>
      <c r="S170" s="16"/>
      <c r="T170" s="16"/>
      <c r="U170" s="16"/>
      <c r="V170" s="17"/>
    </row>
    <row r="171" spans="1:22" ht="15.75" customHeight="1" x14ac:dyDescent="0.55000000000000004">
      <c r="A171" s="18" t="s">
        <v>2891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2882</v>
      </c>
      <c r="H171" s="20" t="s">
        <v>2867</v>
      </c>
      <c r="I171" s="20" t="s">
        <v>2868</v>
      </c>
      <c r="J171" s="20" t="s">
        <v>2883</v>
      </c>
      <c r="K171" s="20" t="s">
        <v>2884</v>
      </c>
      <c r="L171" s="20" t="s">
        <v>2885</v>
      </c>
      <c r="M171" s="20" t="s">
        <v>2882</v>
      </c>
      <c r="N171" s="21" t="s">
        <v>2883</v>
      </c>
      <c r="O171" s="21" t="s">
        <v>2884</v>
      </c>
      <c r="P171" s="22" t="s">
        <v>2885</v>
      </c>
      <c r="Q171" s="20"/>
      <c r="R171" s="20" t="s">
        <v>2867</v>
      </c>
      <c r="S171" s="20" t="s">
        <v>2868</v>
      </c>
      <c r="T171" s="20" t="s">
        <v>2883</v>
      </c>
      <c r="U171" s="20" t="s">
        <v>2884</v>
      </c>
      <c r="V171" s="20" t="s">
        <v>2885</v>
      </c>
    </row>
    <row r="172" spans="1:22" x14ac:dyDescent="0.55000000000000004">
      <c r="A172" s="18"/>
      <c r="B172">
        <v>10</v>
      </c>
      <c r="C172">
        <v>605064</v>
      </c>
      <c r="D172">
        <v>19054859</v>
      </c>
      <c r="E172">
        <v>51896</v>
      </c>
      <c r="F172">
        <v>135493</v>
      </c>
      <c r="G172">
        <v>10</v>
      </c>
      <c r="H172" s="23">
        <f>(C172-C171)*0.33*3/32768/300</f>
        <v>4.2762533569335945E-2</v>
      </c>
      <c r="I172" s="23">
        <f>(D172-D171)*0.0011*3/327680/30</f>
        <v>3.1572229003906248E-3</v>
      </c>
      <c r="J172" s="23">
        <f>(E172-E171)*17.4*3/327680/30</f>
        <v>0.10781542968749998</v>
      </c>
      <c r="K172" s="23">
        <f>(F172-F171)*18.8*3/327680/30</f>
        <v>0.27849450683593757</v>
      </c>
      <c r="L172" s="23">
        <f>SUM(H172:K172)</f>
        <v>0.43222969299316411</v>
      </c>
      <c r="M172">
        <v>10</v>
      </c>
      <c r="N172" s="24">
        <f>(E172-E171)/(C172-C171+D172-D171)</f>
        <v>2.0655769825708805E-3</v>
      </c>
      <c r="O172" s="24">
        <f>(F172-F171)/(C172-C171+D172-D171)</f>
        <v>4.9381980058595893E-3</v>
      </c>
      <c r="P172" s="25">
        <f t="shared" ref="P172:P176" si="90">SUM(N172:O172)</f>
        <v>7.0037749884304702E-3</v>
      </c>
      <c r="Q172">
        <v>10</v>
      </c>
      <c r="R172" s="23">
        <f>(C172-C$3)*0.33*3/32768</f>
        <v>12.522255249023438</v>
      </c>
      <c r="S172" s="23">
        <f>(D172-D$3)*0.0011*3/32768</f>
        <v>0.94818885498046868</v>
      </c>
      <c r="T172" s="23">
        <f>(E172-E$3)*17.4*3/32768</f>
        <v>42.477813720703118</v>
      </c>
      <c r="U172" s="23">
        <f>(E172-E$3)*18.8*3/32768</f>
        <v>45.89556884765625</v>
      </c>
      <c r="V172" s="23">
        <f t="shared" ref="V172:V176" si="91">SUM(R172:U172)</f>
        <v>101.84382667236328</v>
      </c>
    </row>
    <row r="173" spans="1:22" x14ac:dyDescent="0.55000000000000004">
      <c r="A173" s="18"/>
      <c r="B173">
        <v>15</v>
      </c>
      <c r="C173">
        <v>969519</v>
      </c>
      <c r="D173">
        <v>28518668</v>
      </c>
      <c r="E173">
        <v>63186</v>
      </c>
      <c r="F173">
        <v>149236</v>
      </c>
      <c r="G173">
        <v>15</v>
      </c>
      <c r="H173" s="23">
        <f t="shared" ref="H173:H193" si="92">(C173-C172)*0.33*3/32768/300</f>
        <v>3.6703536987304691E-2</v>
      </c>
      <c r="I173" s="23">
        <f t="shared" ref="I173:I192" si="93">(D173-D172)*0.0011*3/327680/30</f>
        <v>3.1769378356933599E-3</v>
      </c>
      <c r="J173" s="23">
        <f t="shared" ref="J173:J192" si="94">(E173-E172)*17.4*3/327680/30</f>
        <v>5.9950561523437487E-2</v>
      </c>
      <c r="K173" s="23">
        <f t="shared" ref="K173:K192" si="95">(F173-F172)*18.8*3/327680/30</f>
        <v>7.8847778320312506E-2</v>
      </c>
      <c r="L173" s="23">
        <f t="shared" ref="L173:L193" si="96">SUM(H173:K173)</f>
        <v>0.17867881466674804</v>
      </c>
      <c r="M173">
        <v>15</v>
      </c>
      <c r="N173" s="24">
        <f t="shared" ref="N173:N193" si="97">(E173-E172)/(C173-C172+D173-D172)</f>
        <v>1.1487277916018535E-3</v>
      </c>
      <c r="O173" s="24">
        <f t="shared" ref="O173:O193" si="98">(F173-F172)/(C173-C172+D173-D172)</f>
        <v>1.398314086801087E-3</v>
      </c>
      <c r="P173" s="25">
        <f t="shared" si="90"/>
        <v>2.5470418784029406E-3</v>
      </c>
      <c r="Q173">
        <v>15</v>
      </c>
      <c r="R173" s="23">
        <f t="shared" ref="R173:R193" si="99">(C173-C$3)*0.33*3/32768</f>
        <v>23.533316345214843</v>
      </c>
      <c r="S173" s="23">
        <f t="shared" ref="S173:S193" si="100">(D173-D$3)*0.0011*3/32768</f>
        <v>1.9012702056884767</v>
      </c>
      <c r="T173" s="23">
        <f t="shared" ref="T173:T193" si="101">(E173-E$3)*17.4*3/32768</f>
        <v>60.462982177734375</v>
      </c>
      <c r="U173" s="23">
        <f t="shared" ref="U173:U193" si="102">(E173-E$3)*18.8*3/32768</f>
        <v>65.32781982421875</v>
      </c>
      <c r="V173" s="23">
        <f t="shared" si="91"/>
        <v>151.22538855285643</v>
      </c>
    </row>
    <row r="174" spans="1:22" x14ac:dyDescent="0.55000000000000004">
      <c r="A174" s="18"/>
      <c r="B174">
        <v>20</v>
      </c>
      <c r="C174">
        <v>1315832</v>
      </c>
      <c r="D174">
        <v>37999997</v>
      </c>
      <c r="E174">
        <v>71954</v>
      </c>
      <c r="F174">
        <v>165535</v>
      </c>
      <c r="G174">
        <v>20</v>
      </c>
      <c r="H174" s="23">
        <f t="shared" si="92"/>
        <v>3.4876492309570309E-2</v>
      </c>
      <c r="I174" s="23">
        <f t="shared" si="93"/>
        <v>3.1828191833496093E-3</v>
      </c>
      <c r="J174" s="23">
        <f t="shared" si="94"/>
        <v>4.6558593750000002E-2</v>
      </c>
      <c r="K174" s="23">
        <f t="shared" si="95"/>
        <v>9.3512329101562514E-2</v>
      </c>
      <c r="L174" s="23">
        <f t="shared" si="96"/>
        <v>0.17813023434448244</v>
      </c>
      <c r="M174">
        <v>20</v>
      </c>
      <c r="N174" s="24">
        <f t="shared" si="97"/>
        <v>8.9217739107712714E-4</v>
      </c>
      <c r="O174" s="24">
        <f t="shared" si="98"/>
        <v>1.6584853213008777E-3</v>
      </c>
      <c r="P174" s="25">
        <f t="shared" si="90"/>
        <v>2.5506627123780051E-3</v>
      </c>
      <c r="Q174">
        <v>20</v>
      </c>
      <c r="R174" s="23">
        <f t="shared" si="99"/>
        <v>33.99626403808594</v>
      </c>
      <c r="S174" s="23">
        <f t="shared" si="100"/>
        <v>2.8561159606933595</v>
      </c>
      <c r="T174" s="23">
        <f t="shared" si="101"/>
        <v>74.430560302734364</v>
      </c>
      <c r="U174" s="23">
        <f t="shared" si="102"/>
        <v>80.419226074218756</v>
      </c>
      <c r="V174" s="23">
        <f t="shared" si="91"/>
        <v>191.70216637573242</v>
      </c>
    </row>
    <row r="175" spans="1:22" x14ac:dyDescent="0.55000000000000004">
      <c r="A175" s="18"/>
      <c r="B175">
        <v>25</v>
      </c>
      <c r="C175">
        <v>1735383</v>
      </c>
      <c r="D175">
        <v>47409861</v>
      </c>
      <c r="E175">
        <v>88443</v>
      </c>
      <c r="F175">
        <v>202914</v>
      </c>
      <c r="G175">
        <v>25</v>
      </c>
      <c r="H175" s="23">
        <f t="shared" si="92"/>
        <v>4.2252145385742193E-2</v>
      </c>
      <c r="I175" s="23">
        <f t="shared" si="93"/>
        <v>3.1588288574218751E-3</v>
      </c>
      <c r="J175" s="23">
        <f t="shared" si="94"/>
        <v>8.7557556152343743E-2</v>
      </c>
      <c r="K175" s="23">
        <f t="shared" si="95"/>
        <v>0.21445471191406248</v>
      </c>
      <c r="L175" s="23">
        <f t="shared" si="96"/>
        <v>0.34742324230957033</v>
      </c>
      <c r="M175">
        <v>25</v>
      </c>
      <c r="N175" s="24">
        <f t="shared" si="97"/>
        <v>1.6775159050665782E-3</v>
      </c>
      <c r="O175" s="24">
        <f t="shared" si="98"/>
        <v>3.8027695442709461E-3</v>
      </c>
      <c r="P175" s="25">
        <f t="shared" si="90"/>
        <v>5.4802854493375243E-3</v>
      </c>
      <c r="Q175">
        <v>25</v>
      </c>
      <c r="R175" s="23">
        <f t="shared" si="99"/>
        <v>46.671907653808596</v>
      </c>
      <c r="S175" s="23">
        <f t="shared" si="100"/>
        <v>3.8037646179199225</v>
      </c>
      <c r="T175" s="23">
        <f t="shared" si="101"/>
        <v>100.69782714843748</v>
      </c>
      <c r="U175" s="23">
        <f t="shared" si="102"/>
        <v>108.79995117187501</v>
      </c>
      <c r="V175" s="23">
        <f t="shared" si="91"/>
        <v>259.97345059204099</v>
      </c>
    </row>
    <row r="176" spans="1:22" x14ac:dyDescent="0.55000000000000004">
      <c r="A176" s="18"/>
      <c r="B176">
        <v>30</v>
      </c>
      <c r="C176">
        <v>2199215</v>
      </c>
      <c r="D176">
        <v>56775559</v>
      </c>
      <c r="E176">
        <v>147927</v>
      </c>
      <c r="F176">
        <v>242603</v>
      </c>
      <c r="G176">
        <v>30</v>
      </c>
      <c r="H176" s="23">
        <f t="shared" si="92"/>
        <v>4.6711596679687502E-2</v>
      </c>
      <c r="I176" s="23">
        <f t="shared" si="93"/>
        <v>3.1440026245117192E-3</v>
      </c>
      <c r="J176" s="23">
        <f t="shared" si="94"/>
        <v>0.31586352539062496</v>
      </c>
      <c r="K176" s="23">
        <f t="shared" si="95"/>
        <v>0.22770788574218753</v>
      </c>
      <c r="L176" s="23">
        <f t="shared" si="96"/>
        <v>0.59342701043701163</v>
      </c>
      <c r="M176">
        <v>30</v>
      </c>
      <c r="N176" s="24">
        <f t="shared" si="97"/>
        <v>6.0515609596796588E-3</v>
      </c>
      <c r="O176" s="24">
        <f t="shared" si="98"/>
        <v>4.037731203831719E-3</v>
      </c>
      <c r="P176" s="25">
        <f t="shared" si="90"/>
        <v>1.0089292163511378E-2</v>
      </c>
      <c r="Q176">
        <v>30</v>
      </c>
      <c r="R176" s="23">
        <f t="shared" si="99"/>
        <v>60.685386657714844</v>
      </c>
      <c r="S176" s="23">
        <f t="shared" si="100"/>
        <v>4.7469654052734382</v>
      </c>
      <c r="T176" s="23">
        <f t="shared" si="101"/>
        <v>195.45688476562498</v>
      </c>
      <c r="U176" s="23">
        <f t="shared" si="102"/>
        <v>211.18330078125001</v>
      </c>
      <c r="V176" s="23">
        <f t="shared" si="91"/>
        <v>472.07253760986328</v>
      </c>
    </row>
    <row r="177" spans="2:22" x14ac:dyDescent="0.55000000000000004">
      <c r="B177">
        <v>35</v>
      </c>
      <c r="C177">
        <v>2675089</v>
      </c>
      <c r="D177">
        <v>66129729</v>
      </c>
      <c r="E177">
        <v>204197</v>
      </c>
      <c r="F177">
        <v>285257</v>
      </c>
      <c r="G177">
        <v>35</v>
      </c>
      <c r="H177" s="23">
        <f t="shared" si="92"/>
        <v>4.7924322509765624E-2</v>
      </c>
      <c r="I177" s="23">
        <f t="shared" si="93"/>
        <v>3.1401327514648442E-3</v>
      </c>
      <c r="J177" s="23">
        <f t="shared" si="94"/>
        <v>0.29879699707031249</v>
      </c>
      <c r="K177" s="23">
        <f t="shared" si="95"/>
        <v>0.24471899414062501</v>
      </c>
      <c r="L177" s="23">
        <f t="shared" si="96"/>
        <v>0.59458044647216801</v>
      </c>
      <c r="N177" s="24">
        <f t="shared" si="97"/>
        <v>5.7242877041038679E-3</v>
      </c>
      <c r="O177" s="24">
        <f t="shared" si="98"/>
        <v>4.3391463964962927E-3</v>
      </c>
      <c r="P177" s="25">
        <f t="shared" ref="P177:P193" si="103">SUM(N177:O177)</f>
        <v>1.006343410060016E-2</v>
      </c>
      <c r="R177" s="23">
        <f t="shared" si="99"/>
        <v>75.062683410644539</v>
      </c>
      <c r="S177" s="23">
        <f t="shared" si="100"/>
        <v>5.6890052307128913</v>
      </c>
      <c r="T177" s="23">
        <f t="shared" si="101"/>
        <v>285.09598388671873</v>
      </c>
      <c r="U177" s="23">
        <f t="shared" si="102"/>
        <v>308.03474121093751</v>
      </c>
      <c r="V177" s="23">
        <f t="shared" ref="V177:V193" si="104">SUM(R177:U177)</f>
        <v>673.8824137390136</v>
      </c>
    </row>
    <row r="178" spans="2:22" x14ac:dyDescent="0.55000000000000004">
      <c r="B178">
        <v>40</v>
      </c>
      <c r="C178">
        <v>3085911</v>
      </c>
      <c r="D178">
        <v>75548948</v>
      </c>
      <c r="E178">
        <v>215566</v>
      </c>
      <c r="F178">
        <v>299200</v>
      </c>
      <c r="G178">
        <v>40</v>
      </c>
      <c r="H178" s="23">
        <f t="shared" si="92"/>
        <v>4.1373065185546877E-2</v>
      </c>
      <c r="I178" s="23">
        <f t="shared" si="93"/>
        <v>3.1619692687988284E-3</v>
      </c>
      <c r="J178" s="23">
        <f t="shared" si="94"/>
        <v>6.037005615234374E-2</v>
      </c>
      <c r="K178" s="23">
        <f t="shared" si="95"/>
        <v>7.9995239257812503E-2</v>
      </c>
      <c r="L178" s="23">
        <f t="shared" si="96"/>
        <v>0.18490032986450194</v>
      </c>
      <c r="N178" s="24">
        <f t="shared" si="97"/>
        <v>1.1565567223982076E-3</v>
      </c>
      <c r="O178" s="24">
        <f t="shared" si="98"/>
        <v>1.4184071053213309E-3</v>
      </c>
      <c r="P178" s="25">
        <f t="shared" si="103"/>
        <v>2.5749638277195383E-3</v>
      </c>
      <c r="R178" s="23">
        <f t="shared" si="99"/>
        <v>87.474602966308595</v>
      </c>
      <c r="S178" s="23">
        <f t="shared" si="100"/>
        <v>6.6375960113525405</v>
      </c>
      <c r="T178" s="23">
        <f t="shared" si="101"/>
        <v>303.20700073242182</v>
      </c>
      <c r="U178" s="23">
        <f t="shared" si="102"/>
        <v>327.60296630859375</v>
      </c>
      <c r="V178" s="23">
        <f t="shared" si="104"/>
        <v>724.92216601867676</v>
      </c>
    </row>
    <row r="179" spans="2:22" x14ac:dyDescent="0.55000000000000004">
      <c r="B179">
        <v>45</v>
      </c>
      <c r="C179">
        <v>3545012</v>
      </c>
      <c r="D179">
        <v>84917779</v>
      </c>
      <c r="E179">
        <v>238516</v>
      </c>
      <c r="F179">
        <v>320825</v>
      </c>
      <c r="G179">
        <v>45</v>
      </c>
      <c r="H179" s="23">
        <f t="shared" si="92"/>
        <v>4.6235147094726564E-2</v>
      </c>
      <c r="I179" s="23">
        <f t="shared" si="93"/>
        <v>3.1450543518066411E-3</v>
      </c>
      <c r="J179" s="23">
        <f t="shared" si="94"/>
        <v>0.12186584472656246</v>
      </c>
      <c r="K179" s="23">
        <f t="shared" si="95"/>
        <v>0.1240692138671875</v>
      </c>
      <c r="L179" s="23">
        <f t="shared" si="96"/>
        <v>0.29531526004028319</v>
      </c>
      <c r="N179" s="24">
        <f t="shared" si="97"/>
        <v>2.3351809922982779E-3</v>
      </c>
      <c r="O179" s="24">
        <f t="shared" si="98"/>
        <v>2.2003611746601423E-3</v>
      </c>
      <c r="P179" s="25">
        <f t="shared" si="103"/>
        <v>4.5355421669584202E-3</v>
      </c>
      <c r="R179" s="23">
        <f t="shared" si="99"/>
        <v>101.34514709472657</v>
      </c>
      <c r="S179" s="23">
        <f t="shared" si="100"/>
        <v>7.581112316894532</v>
      </c>
      <c r="T179" s="23">
        <f t="shared" si="101"/>
        <v>339.76675415039057</v>
      </c>
      <c r="U179" s="23">
        <f t="shared" si="102"/>
        <v>367.10430908203125</v>
      </c>
      <c r="V179" s="23">
        <f t="shared" si="104"/>
        <v>815.79732264404288</v>
      </c>
    </row>
    <row r="180" spans="2:22" x14ac:dyDescent="0.55000000000000004">
      <c r="B180">
        <v>50</v>
      </c>
      <c r="C180">
        <v>4014288</v>
      </c>
      <c r="D180">
        <v>94276375</v>
      </c>
      <c r="E180">
        <v>255764</v>
      </c>
      <c r="F180">
        <v>343834</v>
      </c>
      <c r="G180">
        <v>50</v>
      </c>
      <c r="H180" s="23">
        <f t="shared" si="92"/>
        <v>4.7259851074218755E-2</v>
      </c>
      <c r="I180" s="23">
        <f t="shared" si="93"/>
        <v>3.1416185302734377E-3</v>
      </c>
      <c r="J180" s="23">
        <f t="shared" si="94"/>
        <v>9.1587890624999987E-2</v>
      </c>
      <c r="K180" s="23">
        <f t="shared" si="95"/>
        <v>0.1320096435546875</v>
      </c>
      <c r="L180" s="23">
        <f t="shared" si="96"/>
        <v>0.27399900378417968</v>
      </c>
      <c r="N180" s="24">
        <f t="shared" si="97"/>
        <v>1.755008612240778E-3</v>
      </c>
      <c r="O180" s="24">
        <f t="shared" si="98"/>
        <v>2.3411985829689275E-3</v>
      </c>
      <c r="P180" s="25">
        <f t="shared" si="103"/>
        <v>4.0962071952097053E-3</v>
      </c>
      <c r="R180" s="23">
        <f t="shared" si="99"/>
        <v>115.5231024169922</v>
      </c>
      <c r="S180" s="23">
        <f t="shared" si="100"/>
        <v>8.5235978759765629</v>
      </c>
      <c r="T180" s="23">
        <f t="shared" si="101"/>
        <v>367.24312133789061</v>
      </c>
      <c r="U180" s="23">
        <f t="shared" si="102"/>
        <v>396.79141845703128</v>
      </c>
      <c r="V180" s="23">
        <f t="shared" si="104"/>
        <v>888.08124008789059</v>
      </c>
    </row>
    <row r="181" spans="2:22" x14ac:dyDescent="0.55000000000000004">
      <c r="B181">
        <v>55</v>
      </c>
      <c r="C181">
        <v>4522374</v>
      </c>
      <c r="D181">
        <v>103596265</v>
      </c>
      <c r="E181">
        <v>265608</v>
      </c>
      <c r="F181">
        <v>370065</v>
      </c>
      <c r="G181">
        <v>55</v>
      </c>
      <c r="H181" s="23">
        <f t="shared" si="92"/>
        <v>5.1168328857421876E-2</v>
      </c>
      <c r="I181" s="23">
        <f t="shared" si="93"/>
        <v>3.1286251831054691E-3</v>
      </c>
      <c r="J181" s="23">
        <f t="shared" si="94"/>
        <v>5.2272216796874993E-2</v>
      </c>
      <c r="K181" s="23">
        <f t="shared" si="95"/>
        <v>0.15049523925781252</v>
      </c>
      <c r="L181" s="23">
        <f t="shared" si="96"/>
        <v>0.25706441009521486</v>
      </c>
      <c r="N181" s="24">
        <f t="shared" si="97"/>
        <v>1.0016304476120007E-3</v>
      </c>
      <c r="O181" s="24">
        <f t="shared" si="98"/>
        <v>2.6690134367442493E-3</v>
      </c>
      <c r="P181" s="25">
        <f t="shared" si="103"/>
        <v>3.67064388435625E-3</v>
      </c>
      <c r="R181" s="23">
        <f t="shared" si="99"/>
        <v>130.87360107421875</v>
      </c>
      <c r="S181" s="23">
        <f t="shared" si="100"/>
        <v>9.4621854309082032</v>
      </c>
      <c r="T181" s="23">
        <f t="shared" si="101"/>
        <v>382.92478637695308</v>
      </c>
      <c r="U181" s="23">
        <f t="shared" si="102"/>
        <v>413.73482666015627</v>
      </c>
      <c r="V181" s="23">
        <f t="shared" si="104"/>
        <v>936.99539954223633</v>
      </c>
    </row>
    <row r="182" spans="2:22" x14ac:dyDescent="0.55000000000000004">
      <c r="B182">
        <v>60</v>
      </c>
      <c r="C182">
        <v>5073945</v>
      </c>
      <c r="D182">
        <v>112874551</v>
      </c>
      <c r="E182">
        <v>280851</v>
      </c>
      <c r="F182">
        <v>409998</v>
      </c>
      <c r="G182">
        <v>60</v>
      </c>
      <c r="H182" s="23">
        <f t="shared" si="92"/>
        <v>5.5547616577148441E-2</v>
      </c>
      <c r="I182" s="23">
        <f t="shared" si="93"/>
        <v>3.1146589965820315E-3</v>
      </c>
      <c r="J182" s="23">
        <f t="shared" si="94"/>
        <v>8.0941223144531241E-2</v>
      </c>
      <c r="K182" s="23">
        <f t="shared" si="95"/>
        <v>0.22910778808593751</v>
      </c>
      <c r="L182" s="23">
        <f t="shared" si="96"/>
        <v>0.36871128680419923</v>
      </c>
      <c r="N182" s="24">
        <f t="shared" si="97"/>
        <v>1.5506837993675799E-3</v>
      </c>
      <c r="O182" s="24">
        <f t="shared" si="98"/>
        <v>4.0624192193233332E-3</v>
      </c>
      <c r="P182" s="25">
        <f t="shared" si="103"/>
        <v>5.6131030186909129E-3</v>
      </c>
      <c r="R182" s="23">
        <f t="shared" si="99"/>
        <v>147.53788604736329</v>
      </c>
      <c r="S182" s="23">
        <f t="shared" si="100"/>
        <v>10.396583129882814</v>
      </c>
      <c r="T182" s="23">
        <f t="shared" si="101"/>
        <v>407.2071533203125</v>
      </c>
      <c r="U182" s="23">
        <f t="shared" si="102"/>
        <v>439.970947265625</v>
      </c>
      <c r="V182" s="23">
        <f t="shared" si="104"/>
        <v>1005.1125697631836</v>
      </c>
    </row>
    <row r="183" spans="2:22" x14ac:dyDescent="0.55000000000000004">
      <c r="B183">
        <v>65</v>
      </c>
      <c r="C183">
        <v>5623603</v>
      </c>
      <c r="D183">
        <v>122154452</v>
      </c>
      <c r="E183">
        <v>292304</v>
      </c>
      <c r="F183">
        <v>445241</v>
      </c>
      <c r="G183">
        <v>65</v>
      </c>
      <c r="H183" s="23">
        <f t="shared" si="92"/>
        <v>5.5354962158203132E-2</v>
      </c>
      <c r="I183" s="23">
        <f t="shared" si="93"/>
        <v>3.115201141357422E-3</v>
      </c>
      <c r="J183" s="23">
        <f t="shared" si="94"/>
        <v>6.0816101074218747E-2</v>
      </c>
      <c r="K183" s="23">
        <f t="shared" si="95"/>
        <v>0.20219982910156251</v>
      </c>
      <c r="L183" s="23">
        <f t="shared" si="96"/>
        <v>0.32148609347534179</v>
      </c>
      <c r="N183" s="24">
        <f t="shared" si="97"/>
        <v>1.1651590880119851E-3</v>
      </c>
      <c r="O183" s="24">
        <f t="shared" si="98"/>
        <v>3.585410088082283E-3</v>
      </c>
      <c r="P183" s="25">
        <f t="shared" si="103"/>
        <v>4.7505691760942681E-3</v>
      </c>
      <c r="R183" s="23">
        <f t="shared" si="99"/>
        <v>164.14437469482422</v>
      </c>
      <c r="S183" s="23">
        <f t="shared" si="100"/>
        <v>11.331143472290039</v>
      </c>
      <c r="T183" s="23">
        <f t="shared" si="101"/>
        <v>425.45198364257806</v>
      </c>
      <c r="U183" s="23">
        <f t="shared" si="102"/>
        <v>459.68375244140628</v>
      </c>
      <c r="V183" s="23">
        <f t="shared" si="104"/>
        <v>1060.6112542510987</v>
      </c>
    </row>
    <row r="184" spans="2:22" x14ac:dyDescent="0.55000000000000004">
      <c r="B184">
        <v>70</v>
      </c>
      <c r="C184">
        <v>6253277</v>
      </c>
      <c r="D184">
        <v>131354128</v>
      </c>
      <c r="E184">
        <v>316689</v>
      </c>
      <c r="F184">
        <v>498351</v>
      </c>
      <c r="G184">
        <v>70</v>
      </c>
      <c r="H184" s="23">
        <f t="shared" si="92"/>
        <v>6.3413214111328123E-2</v>
      </c>
      <c r="I184" s="23">
        <f t="shared" si="93"/>
        <v>3.0882701416015627E-3</v>
      </c>
      <c r="J184" s="23">
        <f t="shared" si="94"/>
        <v>0.12948577880859374</v>
      </c>
      <c r="K184" s="23">
        <f t="shared" si="95"/>
        <v>0.30470825195312501</v>
      </c>
      <c r="L184" s="23">
        <f t="shared" si="96"/>
        <v>0.50069551501464837</v>
      </c>
      <c r="N184" s="24">
        <f t="shared" si="97"/>
        <v>2.4808354570749844E-3</v>
      </c>
      <c r="O184" s="24">
        <f t="shared" si="98"/>
        <v>5.4032057053620026E-3</v>
      </c>
      <c r="P184" s="25">
        <f t="shared" si="103"/>
        <v>7.8840411624369871E-3</v>
      </c>
      <c r="R184" s="23">
        <f t="shared" si="99"/>
        <v>183.16833892822268</v>
      </c>
      <c r="S184" s="23">
        <f t="shared" si="100"/>
        <v>12.257624514770509</v>
      </c>
      <c r="T184" s="23">
        <f t="shared" si="101"/>
        <v>464.29771728515618</v>
      </c>
      <c r="U184" s="23">
        <f t="shared" si="102"/>
        <v>501.65500488281253</v>
      </c>
      <c r="V184" s="23">
        <f t="shared" si="104"/>
        <v>1161.3786856109618</v>
      </c>
    </row>
    <row r="185" spans="2:22" x14ac:dyDescent="0.55000000000000004">
      <c r="B185">
        <v>75</v>
      </c>
      <c r="C185">
        <v>6803228</v>
      </c>
      <c r="D185">
        <v>140633817</v>
      </c>
      <c r="E185">
        <v>327708</v>
      </c>
      <c r="F185">
        <v>534633</v>
      </c>
      <c r="G185">
        <v>75</v>
      </c>
      <c r="H185" s="23">
        <f t="shared" si="92"/>
        <v>5.5384469604492184E-2</v>
      </c>
      <c r="I185" s="23">
        <f t="shared" si="93"/>
        <v>3.1151299743652347E-3</v>
      </c>
      <c r="J185" s="23">
        <f t="shared" si="94"/>
        <v>5.8511535644531244E-2</v>
      </c>
      <c r="K185" s="23">
        <f t="shared" si="95"/>
        <v>0.20816088867187499</v>
      </c>
      <c r="L185" s="23">
        <f t="shared" si="96"/>
        <v>0.32517202389526367</v>
      </c>
      <c r="N185" s="24">
        <f t="shared" si="97"/>
        <v>1.1209973101761611E-3</v>
      </c>
      <c r="O185" s="24">
        <f t="shared" si="98"/>
        <v>3.6910812603513457E-3</v>
      </c>
      <c r="P185" s="25">
        <f t="shared" si="103"/>
        <v>4.8120785705275063E-3</v>
      </c>
      <c r="R185" s="23">
        <f t="shared" si="99"/>
        <v>199.78367980957032</v>
      </c>
      <c r="S185" s="23">
        <f t="shared" si="100"/>
        <v>13.19216350708008</v>
      </c>
      <c r="T185" s="23">
        <f t="shared" si="101"/>
        <v>481.85117797851558</v>
      </c>
      <c r="U185" s="23">
        <f t="shared" si="102"/>
        <v>520.62081298828127</v>
      </c>
      <c r="V185" s="23">
        <f t="shared" si="104"/>
        <v>1215.4478342834473</v>
      </c>
    </row>
    <row r="186" spans="2:22" x14ac:dyDescent="0.55000000000000004">
      <c r="B186">
        <v>80</v>
      </c>
      <c r="C186">
        <v>7380975</v>
      </c>
      <c r="D186">
        <v>149885707</v>
      </c>
      <c r="E186">
        <v>343183</v>
      </c>
      <c r="F186">
        <v>576420</v>
      </c>
      <c r="G186">
        <v>80</v>
      </c>
      <c r="H186" s="23">
        <f t="shared" si="92"/>
        <v>5.8183749389648438E-2</v>
      </c>
      <c r="I186" s="23">
        <f t="shared" si="93"/>
        <v>3.1057980346679689E-3</v>
      </c>
      <c r="J186" s="23">
        <f t="shared" si="94"/>
        <v>8.2173156738281253E-2</v>
      </c>
      <c r="K186" s="23">
        <f t="shared" si="95"/>
        <v>0.2397447509765625</v>
      </c>
      <c r="L186" s="23">
        <f t="shared" si="96"/>
        <v>0.38320745513916016</v>
      </c>
      <c r="N186" s="24">
        <f t="shared" si="97"/>
        <v>1.5743205980037716E-3</v>
      </c>
      <c r="O186" s="24">
        <f t="shared" si="98"/>
        <v>4.2511234138147723E-3</v>
      </c>
      <c r="P186" s="25">
        <f t="shared" si="103"/>
        <v>5.8254440118185435E-3</v>
      </c>
      <c r="R186" s="23">
        <f t="shared" si="99"/>
        <v>217.23880462646486</v>
      </c>
      <c r="S186" s="23">
        <f t="shared" si="100"/>
        <v>14.123902917480471</v>
      </c>
      <c r="T186" s="23">
        <f t="shared" si="101"/>
        <v>506.50312499999995</v>
      </c>
      <c r="U186" s="23">
        <f t="shared" si="102"/>
        <v>547.25625000000002</v>
      </c>
      <c r="V186" s="23">
        <f t="shared" si="104"/>
        <v>1285.1220825439455</v>
      </c>
    </row>
    <row r="187" spans="2:22" x14ac:dyDescent="0.55000000000000004">
      <c r="B187">
        <v>85</v>
      </c>
      <c r="C187">
        <v>7956267</v>
      </c>
      <c r="D187">
        <v>159138350</v>
      </c>
      <c r="E187">
        <v>358974</v>
      </c>
      <c r="F187">
        <v>617340</v>
      </c>
      <c r="G187">
        <v>85</v>
      </c>
      <c r="H187" s="23">
        <f t="shared" si="92"/>
        <v>5.7936511230468758E-2</v>
      </c>
      <c r="I187" s="23">
        <f t="shared" si="93"/>
        <v>3.1060508117675785E-3</v>
      </c>
      <c r="J187" s="23">
        <f t="shared" si="94"/>
        <v>8.3851135253906237E-2</v>
      </c>
      <c r="K187" s="23">
        <f t="shared" si="95"/>
        <v>0.2347705078125</v>
      </c>
      <c r="L187" s="23">
        <f t="shared" si="96"/>
        <v>0.37966420510864257</v>
      </c>
      <c r="N187" s="24">
        <f t="shared" si="97"/>
        <v>1.6067464833660378E-3</v>
      </c>
      <c r="O187" s="24">
        <f t="shared" si="98"/>
        <v>4.1636417009270005E-3</v>
      </c>
      <c r="P187" s="25">
        <f t="shared" si="103"/>
        <v>5.7703881842930387E-3</v>
      </c>
      <c r="R187" s="23">
        <f t="shared" si="99"/>
        <v>234.61975799560548</v>
      </c>
      <c r="S187" s="23">
        <f t="shared" si="100"/>
        <v>15.055718161010743</v>
      </c>
      <c r="T187" s="23">
        <f t="shared" si="101"/>
        <v>531.65846557617181</v>
      </c>
      <c r="U187" s="23">
        <f t="shared" si="102"/>
        <v>574.43558349609384</v>
      </c>
      <c r="V187" s="23">
        <f t="shared" si="104"/>
        <v>1355.7695252288818</v>
      </c>
    </row>
    <row r="188" spans="2:22" x14ac:dyDescent="0.55000000000000004">
      <c r="B188">
        <v>90</v>
      </c>
      <c r="C188">
        <v>8544871</v>
      </c>
      <c r="D188">
        <v>168377502</v>
      </c>
      <c r="E188">
        <v>373352</v>
      </c>
      <c r="F188">
        <v>657178</v>
      </c>
      <c r="G188">
        <v>90</v>
      </c>
      <c r="H188" s="23">
        <f t="shared" si="92"/>
        <v>5.9277136230468749E-2</v>
      </c>
      <c r="I188" s="23">
        <f t="shared" si="93"/>
        <v>3.1015219726562506E-3</v>
      </c>
      <c r="J188" s="23">
        <f t="shared" si="94"/>
        <v>7.6348022460937498E-2</v>
      </c>
      <c r="K188" s="23">
        <f t="shared" si="95"/>
        <v>0.228562744140625</v>
      </c>
      <c r="L188" s="23">
        <f t="shared" si="96"/>
        <v>0.36728942480468751</v>
      </c>
      <c r="N188" s="24">
        <f t="shared" si="97"/>
        <v>1.4629992848825307E-3</v>
      </c>
      <c r="O188" s="24">
        <f t="shared" si="98"/>
        <v>4.0536211928745482E-3</v>
      </c>
      <c r="P188" s="25">
        <f t="shared" si="103"/>
        <v>5.5166204777570785E-3</v>
      </c>
      <c r="R188" s="23">
        <f t="shared" si="99"/>
        <v>252.40289886474608</v>
      </c>
      <c r="S188" s="23">
        <f t="shared" si="100"/>
        <v>15.986174752807617</v>
      </c>
      <c r="T188" s="23">
        <f t="shared" si="101"/>
        <v>554.5628723144531</v>
      </c>
      <c r="U188" s="23">
        <f t="shared" si="102"/>
        <v>599.1828735351562</v>
      </c>
      <c r="V188" s="23">
        <f t="shared" si="104"/>
        <v>1422.134819467163</v>
      </c>
    </row>
    <row r="189" spans="2:22" x14ac:dyDescent="0.55000000000000004">
      <c r="B189">
        <v>95</v>
      </c>
      <c r="C189">
        <v>9091606</v>
      </c>
      <c r="D189">
        <v>177660648</v>
      </c>
      <c r="E189">
        <v>382964</v>
      </c>
      <c r="F189">
        <v>687611</v>
      </c>
      <c r="G189">
        <v>95</v>
      </c>
      <c r="H189" s="23">
        <f t="shared" si="92"/>
        <v>5.5060592651367188E-2</v>
      </c>
      <c r="I189" s="23">
        <f t="shared" si="93"/>
        <v>3.116290466308594E-3</v>
      </c>
      <c r="J189" s="23">
        <f t="shared" si="94"/>
        <v>5.1040283203125002E-2</v>
      </c>
      <c r="K189" s="23">
        <f t="shared" si="95"/>
        <v>0.17460339355468751</v>
      </c>
      <c r="L189" s="23">
        <f t="shared" si="96"/>
        <v>0.28382055987548827</v>
      </c>
      <c r="N189" s="24">
        <f t="shared" si="97"/>
        <v>9.7783482831582599E-4</v>
      </c>
      <c r="O189" s="24">
        <f t="shared" si="98"/>
        <v>3.0959683031768137E-3</v>
      </c>
      <c r="P189" s="25">
        <f t="shared" si="103"/>
        <v>4.0738031314926397E-3</v>
      </c>
      <c r="R189" s="23">
        <f t="shared" si="99"/>
        <v>268.92107666015625</v>
      </c>
      <c r="S189" s="23">
        <f t="shared" si="100"/>
        <v>16.921061892700198</v>
      </c>
      <c r="T189" s="23">
        <f t="shared" si="101"/>
        <v>569.87495727539056</v>
      </c>
      <c r="U189" s="23">
        <f t="shared" si="102"/>
        <v>615.72696533203134</v>
      </c>
      <c r="V189" s="23">
        <f t="shared" si="104"/>
        <v>1471.4440611602784</v>
      </c>
    </row>
    <row r="190" spans="2:22" x14ac:dyDescent="0.55000000000000004">
      <c r="B190">
        <v>100</v>
      </c>
      <c r="C190">
        <v>9750964</v>
      </c>
      <c r="D190">
        <v>186831169</v>
      </c>
      <c r="E190">
        <v>403653</v>
      </c>
      <c r="F190">
        <v>751765</v>
      </c>
      <c r="G190">
        <v>100</v>
      </c>
      <c r="H190" s="23">
        <f t="shared" si="92"/>
        <v>6.6402630615234381E-2</v>
      </c>
      <c r="I190" s="23">
        <f t="shared" si="93"/>
        <v>3.0784830017089849E-3</v>
      </c>
      <c r="J190" s="23">
        <f t="shared" si="94"/>
        <v>0.10985980224609374</v>
      </c>
      <c r="K190" s="23">
        <f t="shared" si="95"/>
        <v>0.36807104492187492</v>
      </c>
      <c r="L190" s="23">
        <f t="shared" si="96"/>
        <v>0.54741196078491206</v>
      </c>
      <c r="N190" s="24">
        <f t="shared" si="97"/>
        <v>2.1047054597518444E-3</v>
      </c>
      <c r="O190" s="24">
        <f t="shared" si="98"/>
        <v>6.5264282500323758E-3</v>
      </c>
      <c r="P190" s="25">
        <f t="shared" si="103"/>
        <v>8.6311337097842201E-3</v>
      </c>
      <c r="R190" s="23">
        <f t="shared" si="99"/>
        <v>288.84186584472656</v>
      </c>
      <c r="S190" s="23">
        <f t="shared" si="100"/>
        <v>17.84460679321289</v>
      </c>
      <c r="T190" s="23">
        <f t="shared" si="101"/>
        <v>602.8328979492187</v>
      </c>
      <c r="U190" s="23">
        <f t="shared" si="102"/>
        <v>651.33669433593752</v>
      </c>
      <c r="V190" s="23">
        <f t="shared" si="104"/>
        <v>1560.8560649230958</v>
      </c>
    </row>
    <row r="191" spans="2:22" x14ac:dyDescent="0.55000000000000004">
      <c r="B191">
        <v>105</v>
      </c>
      <c r="C191">
        <v>10306324</v>
      </c>
      <c r="D191">
        <v>196103743</v>
      </c>
      <c r="E191">
        <v>416898</v>
      </c>
      <c r="F191">
        <v>790496</v>
      </c>
      <c r="G191">
        <v>105</v>
      </c>
      <c r="H191" s="23">
        <f t="shared" si="92"/>
        <v>5.5929199218750003E-2</v>
      </c>
      <c r="I191" s="23">
        <f t="shared" si="93"/>
        <v>3.1127415161132811E-3</v>
      </c>
      <c r="J191" s="23">
        <f t="shared" si="94"/>
        <v>7.0331726074218739E-2</v>
      </c>
      <c r="K191" s="23">
        <f t="shared" si="95"/>
        <v>0.22221154785156252</v>
      </c>
      <c r="L191" s="23">
        <f t="shared" si="96"/>
        <v>0.35158521466064452</v>
      </c>
      <c r="N191" s="24">
        <f t="shared" si="97"/>
        <v>1.3476891480956221E-3</v>
      </c>
      <c r="O191" s="24">
        <f t="shared" si="98"/>
        <v>3.9409096560884512E-3</v>
      </c>
      <c r="P191" s="25">
        <f t="shared" si="103"/>
        <v>5.2885988041840738E-3</v>
      </c>
      <c r="R191" s="23">
        <f t="shared" si="99"/>
        <v>305.62062561035157</v>
      </c>
      <c r="S191" s="23">
        <f t="shared" si="100"/>
        <v>18.778429248046876</v>
      </c>
      <c r="T191" s="23">
        <f t="shared" si="101"/>
        <v>623.93241577148433</v>
      </c>
      <c r="U191" s="23">
        <f t="shared" si="102"/>
        <v>674.13387451171877</v>
      </c>
      <c r="V191" s="23">
        <f t="shared" si="104"/>
        <v>1622.4653451416016</v>
      </c>
    </row>
    <row r="192" spans="2:22" x14ac:dyDescent="0.55000000000000004">
      <c r="B192">
        <v>110</v>
      </c>
      <c r="C192">
        <v>10951978</v>
      </c>
      <c r="D192">
        <v>205285905</v>
      </c>
      <c r="E192">
        <v>438889</v>
      </c>
      <c r="F192">
        <v>842465</v>
      </c>
      <c r="G192">
        <v>110</v>
      </c>
      <c r="H192" s="23">
        <f t="shared" si="92"/>
        <v>6.502252807617187E-2</v>
      </c>
      <c r="I192" s="23">
        <f t="shared" si="93"/>
        <v>3.0823908081054692E-3</v>
      </c>
      <c r="J192" s="23">
        <f t="shared" si="94"/>
        <v>0.11677349853515624</v>
      </c>
      <c r="K192" s="23">
        <f t="shared" si="95"/>
        <v>0.29816198730468751</v>
      </c>
      <c r="L192" s="23">
        <f t="shared" si="96"/>
        <v>0.48304040472412113</v>
      </c>
      <c r="N192" s="24">
        <f t="shared" si="97"/>
        <v>2.2376283805069204E-3</v>
      </c>
      <c r="O192" s="24">
        <f t="shared" si="98"/>
        <v>5.2879500389506678E-3</v>
      </c>
      <c r="P192" s="25">
        <f t="shared" si="103"/>
        <v>7.5255784194575882E-3</v>
      </c>
      <c r="R192" s="23">
        <f t="shared" si="99"/>
        <v>325.12738403320316</v>
      </c>
      <c r="S192" s="23">
        <f t="shared" si="100"/>
        <v>19.703146490478517</v>
      </c>
      <c r="T192" s="23">
        <f t="shared" si="101"/>
        <v>658.96446533203118</v>
      </c>
      <c r="U192" s="23">
        <f t="shared" si="102"/>
        <v>711.98459472656259</v>
      </c>
      <c r="V192" s="23">
        <f t="shared" si="104"/>
        <v>1715.7795905822754</v>
      </c>
    </row>
    <row r="193" spans="1:22" x14ac:dyDescent="0.55000000000000004">
      <c r="B193">
        <v>115</v>
      </c>
      <c r="C193">
        <v>11522903</v>
      </c>
      <c r="D193">
        <v>214544901</v>
      </c>
      <c r="E193">
        <v>453115</v>
      </c>
      <c r="F193">
        <v>878069</v>
      </c>
      <c r="G193">
        <v>115</v>
      </c>
      <c r="H193" s="23">
        <f t="shared" si="92"/>
        <v>5.7496719360351563E-2</v>
      </c>
      <c r="I193" s="23">
        <f>(D193-D192)*0.0011*3/32768/300</f>
        <v>3.1081834716796875E-3</v>
      </c>
      <c r="J193" s="23">
        <f>(E193-E192)*17.4*3/32768/300</f>
        <v>7.5540893554687502E-2</v>
      </c>
      <c r="K193" s="23">
        <f>(F193-F192)*18.8*3/327680/30</f>
        <v>0.20427099609374999</v>
      </c>
      <c r="L193" s="23">
        <f t="shared" si="96"/>
        <v>0.34041679248046874</v>
      </c>
      <c r="N193" s="24">
        <f t="shared" si="97"/>
        <v>1.4472140722188917E-3</v>
      </c>
      <c r="O193" s="24">
        <f t="shared" si="98"/>
        <v>3.6220026590244214E-3</v>
      </c>
      <c r="P193" s="25">
        <f t="shared" si="103"/>
        <v>5.0692167312433129E-3</v>
      </c>
      <c r="R193" s="23">
        <f t="shared" si="99"/>
        <v>342.37639984130863</v>
      </c>
      <c r="S193" s="23">
        <f t="shared" si="100"/>
        <v>20.635601531982424</v>
      </c>
      <c r="T193" s="23">
        <f t="shared" si="101"/>
        <v>681.62673339843741</v>
      </c>
      <c r="U193" s="23">
        <f t="shared" si="102"/>
        <v>736.47026367187505</v>
      </c>
      <c r="V193" s="23">
        <f t="shared" si="104"/>
        <v>1781.1089984436035</v>
      </c>
    </row>
    <row r="194" spans="1:22" x14ac:dyDescent="0.55000000000000004">
      <c r="L194" s="20">
        <f>AVERAGE(L172:L193)</f>
        <v>0.36310224462613194</v>
      </c>
    </row>
    <row r="197" spans="1:22" s="7" customFormat="1" x14ac:dyDescent="0.55000000000000004">
      <c r="A197" s="6"/>
      <c r="C197" s="8" t="s">
        <v>2873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7" customFormat="1" x14ac:dyDescent="0.55000000000000004">
      <c r="A198" s="6"/>
      <c r="C198" s="7" t="s">
        <v>2874</v>
      </c>
      <c r="D198" s="7" t="s">
        <v>2875</v>
      </c>
      <c r="E198" s="7" t="s">
        <v>2876</v>
      </c>
      <c r="F198" s="7" t="s">
        <v>2877</v>
      </c>
      <c r="H198" s="9" t="s">
        <v>2878</v>
      </c>
      <c r="I198" s="9"/>
      <c r="J198" s="9"/>
      <c r="K198" s="9"/>
      <c r="L198" s="10"/>
      <c r="N198" s="11" t="s">
        <v>2879</v>
      </c>
      <c r="O198" s="12"/>
      <c r="P198" s="12"/>
      <c r="R198" s="15" t="s">
        <v>2880</v>
      </c>
      <c r="S198" s="16"/>
      <c r="T198" s="16"/>
      <c r="U198" s="16"/>
      <c r="V198" s="17"/>
    </row>
    <row r="199" spans="1:22" ht="15.75" customHeight="1" x14ac:dyDescent="0.55000000000000004">
      <c r="A199" s="18" t="s">
        <v>2892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2882</v>
      </c>
      <c r="H199" s="20" t="s">
        <v>2867</v>
      </c>
      <c r="I199" s="20" t="s">
        <v>2868</v>
      </c>
      <c r="J199" s="20" t="s">
        <v>2883</v>
      </c>
      <c r="K199" s="20" t="s">
        <v>2884</v>
      </c>
      <c r="L199" s="20" t="s">
        <v>2885</v>
      </c>
      <c r="M199" s="20" t="s">
        <v>2882</v>
      </c>
      <c r="N199" s="21" t="s">
        <v>2883</v>
      </c>
      <c r="O199" s="21" t="s">
        <v>2884</v>
      </c>
      <c r="P199" s="22" t="s">
        <v>2885</v>
      </c>
      <c r="Q199" s="20"/>
      <c r="R199" s="20" t="s">
        <v>2867</v>
      </c>
      <c r="S199" s="20" t="s">
        <v>2868</v>
      </c>
      <c r="T199" s="20" t="s">
        <v>2883</v>
      </c>
      <c r="U199" s="20" t="s">
        <v>2884</v>
      </c>
      <c r="V199" s="20" t="s">
        <v>2885</v>
      </c>
    </row>
    <row r="200" spans="1:22" x14ac:dyDescent="0.55000000000000004">
      <c r="A200" s="18"/>
      <c r="B200">
        <v>10</v>
      </c>
      <c r="C200">
        <v>590877</v>
      </c>
      <c r="D200">
        <v>19067118</v>
      </c>
      <c r="E200">
        <v>58979</v>
      </c>
      <c r="F200">
        <v>136798</v>
      </c>
      <c r="G200">
        <v>10</v>
      </c>
      <c r="H200" s="23">
        <f>(C200-C199)*0.33*3/32768/300</f>
        <v>4.258367614746094E-2</v>
      </c>
      <c r="I200" s="23">
        <f>(D200-D199)*0.0011*3/327680/30</f>
        <v>3.1571403198242189E-3</v>
      </c>
      <c r="J200" s="23">
        <f>(E200-E199)*17.4*3/327680/30</f>
        <v>0.20569573974609373</v>
      </c>
      <c r="K200" s="23">
        <f>(F200-F199)*18.8*3/327680/30</f>
        <v>0.27872973632812498</v>
      </c>
      <c r="L200" s="23">
        <f>SUM(H200:K200)</f>
        <v>0.53016629254150383</v>
      </c>
      <c r="M200">
        <v>10</v>
      </c>
      <c r="N200" s="24">
        <f>(E200-E199)/(C200-C199+D200-D199)</f>
        <v>3.9416232340562275E-3</v>
      </c>
      <c r="O200" s="24">
        <f>(F200-F199)/(C200-C199+D200-D199)</f>
        <v>4.9433859089996549E-3</v>
      </c>
      <c r="P200" s="25">
        <f t="shared" ref="P200:P204" si="105">SUM(N200:O200)</f>
        <v>8.8850091430558824E-3</v>
      </c>
      <c r="Q200">
        <v>10</v>
      </c>
      <c r="R200" s="23">
        <f>(C200-C$3)*0.33*3/32768</f>
        <v>12.093631896972656</v>
      </c>
      <c r="S200" s="23">
        <f>(D200-D$3)*0.0011*3/32768</f>
        <v>0.94942343444824229</v>
      </c>
      <c r="T200" s="23">
        <f>(E200-E$3)*17.4*3/32768</f>
        <v>53.761157226562496</v>
      </c>
      <c r="U200" s="23">
        <f>(E200-E$3)*18.8*3/32768</f>
        <v>58.086767578125006</v>
      </c>
      <c r="V200" s="23">
        <f t="shared" ref="V200:V204" si="106">SUM(R200:U200)</f>
        <v>124.8909801361084</v>
      </c>
    </row>
    <row r="201" spans="1:22" x14ac:dyDescent="0.55000000000000004">
      <c r="A201" s="18"/>
      <c r="B201">
        <v>15</v>
      </c>
      <c r="C201">
        <v>926524</v>
      </c>
      <c r="D201">
        <v>28559931</v>
      </c>
      <c r="E201">
        <v>59283</v>
      </c>
      <c r="F201">
        <v>149878</v>
      </c>
      <c r="G201">
        <v>15</v>
      </c>
      <c r="H201" s="23">
        <f t="shared" ref="H201:H221" si="107">(C201-C200)*0.33*3/32768/300</f>
        <v>3.3802340698242193E-2</v>
      </c>
      <c r="I201" s="23">
        <f t="shared" ref="I201:I220" si="108">(D201-D200)*0.0011*3/327680/30</f>
        <v>3.1866742858886721E-3</v>
      </c>
      <c r="J201" s="23">
        <f t="shared" ref="J201:J220" si="109">(E201-E200)*17.4*3/327680/30</f>
        <v>1.6142578124999998E-3</v>
      </c>
      <c r="K201" s="23">
        <f t="shared" ref="K201:K220" si="110">(F201-F200)*18.8*3/327680/30</f>
        <v>7.5043945312499999E-2</v>
      </c>
      <c r="L201" s="23">
        <f t="shared" ref="L201:L221" si="111">SUM(H201:K201)</f>
        <v>0.11364721810913087</v>
      </c>
      <c r="M201">
        <v>15</v>
      </c>
      <c r="N201" s="24">
        <f t="shared" ref="N201:N221" si="112">(E201-E200)/(C201-C200+D201-D200)</f>
        <v>3.0930583224635393E-5</v>
      </c>
      <c r="O201" s="24">
        <f t="shared" ref="O201:O221" si="113">(F201-F200)/(C201-C200+D201-D200)</f>
        <v>1.3308290413757598E-3</v>
      </c>
      <c r="P201" s="25">
        <f t="shared" si="105"/>
        <v>1.3617596246003952E-3</v>
      </c>
      <c r="Q201">
        <v>15</v>
      </c>
      <c r="R201" s="23">
        <f t="shared" ref="R201:R221" si="114">(C201-C$3)*0.33*3/32768</f>
        <v>22.234334106445313</v>
      </c>
      <c r="S201" s="23">
        <f t="shared" ref="S201:S221" si="115">(D201-D$3)*0.0011*3/32768</f>
        <v>1.9054257202148439</v>
      </c>
      <c r="T201" s="23">
        <f t="shared" ref="T201:T221" si="116">(E201-E$3)*17.4*3/32768</f>
        <v>54.245434570312497</v>
      </c>
      <c r="U201" s="23">
        <f t="shared" ref="U201:U221" si="117">(E201-E$3)*18.8*3/32768</f>
        <v>58.610009765624994</v>
      </c>
      <c r="V201" s="23">
        <f t="shared" si="106"/>
        <v>136.99520416259764</v>
      </c>
    </row>
    <row r="202" spans="1:22" x14ac:dyDescent="0.55000000000000004">
      <c r="A202" s="18"/>
      <c r="B202">
        <v>20</v>
      </c>
      <c r="C202">
        <v>1261225</v>
      </c>
      <c r="D202">
        <v>38052948</v>
      </c>
      <c r="E202">
        <v>65383</v>
      </c>
      <c r="F202">
        <v>168786</v>
      </c>
      <c r="G202">
        <v>20</v>
      </c>
      <c r="H202" s="23">
        <f t="shared" si="107"/>
        <v>3.3707070922851565E-2</v>
      </c>
      <c r="I202" s="23">
        <f t="shared" si="108"/>
        <v>3.1867427673339843E-3</v>
      </c>
      <c r="J202" s="23">
        <f t="shared" si="109"/>
        <v>3.2391357421874996E-2</v>
      </c>
      <c r="K202" s="23">
        <f t="shared" si="110"/>
        <v>0.10848095703125002</v>
      </c>
      <c r="L202" s="23">
        <f t="shared" si="111"/>
        <v>0.17776612814331055</v>
      </c>
      <c r="M202">
        <v>20</v>
      </c>
      <c r="N202" s="24">
        <f t="shared" si="112"/>
        <v>6.2069343056038039E-4</v>
      </c>
      <c r="O202" s="24">
        <f t="shared" si="113"/>
        <v>1.9239461286943724E-3</v>
      </c>
      <c r="P202" s="25">
        <f t="shared" si="105"/>
        <v>2.5446395592547528E-3</v>
      </c>
      <c r="Q202">
        <v>20</v>
      </c>
      <c r="R202" s="23">
        <f t="shared" si="114"/>
        <v>32.346455383300778</v>
      </c>
      <c r="S202" s="23">
        <f t="shared" si="115"/>
        <v>2.8614485504150391</v>
      </c>
      <c r="T202" s="23">
        <f t="shared" si="116"/>
        <v>63.962841796874997</v>
      </c>
      <c r="U202" s="23">
        <f t="shared" si="117"/>
        <v>69.109277343749994</v>
      </c>
      <c r="V202" s="23">
        <f t="shared" si="106"/>
        <v>168.28002307434082</v>
      </c>
    </row>
    <row r="203" spans="1:22" x14ac:dyDescent="0.55000000000000004">
      <c r="A203" s="18"/>
      <c r="B203">
        <v>25</v>
      </c>
      <c r="C203">
        <v>1761307</v>
      </c>
      <c r="D203">
        <v>47380755</v>
      </c>
      <c r="E203">
        <v>145688</v>
      </c>
      <c r="F203">
        <v>228409</v>
      </c>
      <c r="G203">
        <v>25</v>
      </c>
      <c r="H203" s="23">
        <f t="shared" si="107"/>
        <v>5.0362261962890627E-2</v>
      </c>
      <c r="I203" s="23">
        <f t="shared" si="108"/>
        <v>3.1312828674316404E-3</v>
      </c>
      <c r="J203" s="23">
        <f t="shared" si="109"/>
        <v>0.42642425537109374</v>
      </c>
      <c r="K203" s="23">
        <f t="shared" si="110"/>
        <v>0.34207531738281255</v>
      </c>
      <c r="L203" s="23">
        <f t="shared" si="111"/>
        <v>0.82199311758422855</v>
      </c>
      <c r="M203">
        <v>25</v>
      </c>
      <c r="N203" s="24">
        <f t="shared" si="112"/>
        <v>8.1711342079667359E-3</v>
      </c>
      <c r="O203" s="24">
        <f t="shared" si="113"/>
        <v>6.0667148357088693E-3</v>
      </c>
      <c r="P203" s="25">
        <f t="shared" si="105"/>
        <v>1.4237849043675605E-2</v>
      </c>
      <c r="Q203">
        <v>25</v>
      </c>
      <c r="R203" s="23">
        <f t="shared" si="114"/>
        <v>47.455133972167971</v>
      </c>
      <c r="S203" s="23">
        <f t="shared" si="115"/>
        <v>3.8008334106445316</v>
      </c>
      <c r="T203" s="23">
        <f t="shared" si="116"/>
        <v>191.89011840820311</v>
      </c>
      <c r="U203" s="23">
        <f t="shared" si="117"/>
        <v>207.32955322265627</v>
      </c>
      <c r="V203" s="23">
        <f t="shared" si="106"/>
        <v>450.47563901367187</v>
      </c>
    </row>
    <row r="204" spans="1:22" x14ac:dyDescent="0.55000000000000004">
      <c r="A204" s="18"/>
      <c r="B204">
        <v>30</v>
      </c>
      <c r="C204">
        <v>2102075</v>
      </c>
      <c r="D204">
        <v>56869781</v>
      </c>
      <c r="E204">
        <v>146068</v>
      </c>
      <c r="F204">
        <v>245081</v>
      </c>
      <c r="G204">
        <v>30</v>
      </c>
      <c r="H204" s="23">
        <f t="shared" si="107"/>
        <v>3.431806640625E-2</v>
      </c>
      <c r="I204" s="23">
        <f t="shared" si="108"/>
        <v>3.1854030151367194E-3</v>
      </c>
      <c r="J204" s="23">
        <f t="shared" si="109"/>
        <v>2.0178222656249997E-3</v>
      </c>
      <c r="K204" s="23">
        <f t="shared" si="110"/>
        <v>9.5652343750000007E-2</v>
      </c>
      <c r="L204" s="23">
        <f t="shared" si="111"/>
        <v>0.13517363543701172</v>
      </c>
      <c r="M204">
        <v>30</v>
      </c>
      <c r="N204" s="24">
        <f t="shared" si="112"/>
        <v>3.8657982049267765E-5</v>
      </c>
      <c r="O204" s="24">
        <f t="shared" si="113"/>
        <v>1.6960680966457689E-3</v>
      </c>
      <c r="P204" s="25">
        <f t="shared" si="105"/>
        <v>1.7347260786950366E-3</v>
      </c>
      <c r="Q204">
        <v>30</v>
      </c>
      <c r="R204" s="23">
        <f t="shared" si="114"/>
        <v>57.750553894042973</v>
      </c>
      <c r="S204" s="23">
        <f t="shared" si="115"/>
        <v>4.7564543151855467</v>
      </c>
      <c r="T204" s="23">
        <f t="shared" si="116"/>
        <v>192.49546508789061</v>
      </c>
      <c r="U204" s="23">
        <f t="shared" si="117"/>
        <v>207.98360595703127</v>
      </c>
      <c r="V204" s="23">
        <f t="shared" si="106"/>
        <v>462.98607925415041</v>
      </c>
    </row>
    <row r="205" spans="1:22" x14ac:dyDescent="0.55000000000000004">
      <c r="B205">
        <v>35</v>
      </c>
      <c r="C205">
        <v>2529021</v>
      </c>
      <c r="D205">
        <v>66272729</v>
      </c>
      <c r="E205">
        <v>157847</v>
      </c>
      <c r="F205">
        <v>272876</v>
      </c>
      <c r="G205">
        <v>35</v>
      </c>
      <c r="H205" s="23">
        <f t="shared" si="107"/>
        <v>4.299688110351562E-2</v>
      </c>
      <c r="I205" s="23">
        <f t="shared" si="108"/>
        <v>3.1565072021484375E-3</v>
      </c>
      <c r="J205" s="23">
        <f t="shared" si="109"/>
        <v>6.2547180175781245E-2</v>
      </c>
      <c r="K205" s="23">
        <f t="shared" si="110"/>
        <v>0.1594683837890625</v>
      </c>
      <c r="L205" s="23">
        <f t="shared" si="111"/>
        <v>0.2681689522705078</v>
      </c>
      <c r="N205" s="24">
        <f t="shared" si="112"/>
        <v>1.1982835216737841E-3</v>
      </c>
      <c r="O205" s="24">
        <f t="shared" si="113"/>
        <v>2.8275991582411772E-3</v>
      </c>
      <c r="P205" s="25">
        <f t="shared" ref="P205:P221" si="118">SUM(N205:O205)</f>
        <v>4.0258826799149609E-3</v>
      </c>
      <c r="R205" s="23">
        <f t="shared" si="114"/>
        <v>70.649618225097655</v>
      </c>
      <c r="S205" s="23">
        <f t="shared" si="115"/>
        <v>5.7034064758300786</v>
      </c>
      <c r="T205" s="23">
        <f t="shared" si="116"/>
        <v>211.25961914062498</v>
      </c>
      <c r="U205" s="23">
        <f t="shared" si="117"/>
        <v>228.25751953125001</v>
      </c>
      <c r="V205" s="23">
        <f t="shared" ref="V205:V221" si="119">SUM(R205:U205)</f>
        <v>515.87016337280272</v>
      </c>
    </row>
    <row r="206" spans="1:22" x14ac:dyDescent="0.55000000000000004">
      <c r="B206">
        <v>40</v>
      </c>
      <c r="C206">
        <v>2969784</v>
      </c>
      <c r="D206">
        <v>75659810</v>
      </c>
      <c r="E206">
        <v>183275</v>
      </c>
      <c r="F206">
        <v>303157</v>
      </c>
      <c r="G206">
        <v>40</v>
      </c>
      <c r="H206" s="23">
        <f t="shared" si="107"/>
        <v>4.4388363647460939E-2</v>
      </c>
      <c r="I206" s="23">
        <f t="shared" si="108"/>
        <v>3.151180755615234E-3</v>
      </c>
      <c r="J206" s="23">
        <f t="shared" si="109"/>
        <v>0.13502416992187496</v>
      </c>
      <c r="K206" s="23">
        <f t="shared" si="110"/>
        <v>0.17373132324218751</v>
      </c>
      <c r="L206" s="23">
        <f t="shared" si="111"/>
        <v>0.35629503756713865</v>
      </c>
      <c r="N206" s="24">
        <f t="shared" si="112"/>
        <v>2.5873426562326388E-3</v>
      </c>
      <c r="O206" s="24">
        <f t="shared" si="113"/>
        <v>3.0811437381382937E-3</v>
      </c>
      <c r="P206" s="25">
        <f t="shared" si="118"/>
        <v>5.6684863943709321E-3</v>
      </c>
      <c r="R206" s="23">
        <f t="shared" si="114"/>
        <v>83.966127319335939</v>
      </c>
      <c r="S206" s="23">
        <f t="shared" si="115"/>
        <v>6.6487607025146493</v>
      </c>
      <c r="T206" s="23">
        <f t="shared" si="116"/>
        <v>251.76687011718747</v>
      </c>
      <c r="U206" s="23">
        <f t="shared" si="117"/>
        <v>272.02397460937505</v>
      </c>
      <c r="V206" s="23">
        <f t="shared" si="119"/>
        <v>614.40573274841313</v>
      </c>
    </row>
    <row r="207" spans="1:22" x14ac:dyDescent="0.55000000000000004">
      <c r="B207">
        <v>45</v>
      </c>
      <c r="C207">
        <v>3421991</v>
      </c>
      <c r="D207">
        <v>85037439</v>
      </c>
      <c r="E207">
        <v>200696</v>
      </c>
      <c r="F207">
        <v>327496</v>
      </c>
      <c r="G207">
        <v>45</v>
      </c>
      <c r="H207" s="23">
        <f t="shared" si="107"/>
        <v>4.5540866088867184E-2</v>
      </c>
      <c r="I207" s="23">
        <f t="shared" si="108"/>
        <v>3.1480077819824219E-3</v>
      </c>
      <c r="J207" s="23">
        <f t="shared" si="109"/>
        <v>9.2506530761718747E-2</v>
      </c>
      <c r="K207" s="23">
        <f t="shared" si="110"/>
        <v>0.13964025878906253</v>
      </c>
      <c r="L207" s="23">
        <f t="shared" si="111"/>
        <v>0.28083566342163091</v>
      </c>
      <c r="N207" s="24">
        <f t="shared" si="112"/>
        <v>1.7722574415280174E-3</v>
      </c>
      <c r="O207" s="24">
        <f t="shared" si="113"/>
        <v>2.4760331708484251E-3</v>
      </c>
      <c r="P207" s="25">
        <f t="shared" si="118"/>
        <v>4.248290612376443E-3</v>
      </c>
      <c r="R207" s="23">
        <f t="shared" si="114"/>
        <v>97.628387145996101</v>
      </c>
      <c r="S207" s="23">
        <f t="shared" si="115"/>
        <v>7.5931630371093748</v>
      </c>
      <c r="T207" s="23">
        <f t="shared" si="116"/>
        <v>279.51882934570307</v>
      </c>
      <c r="U207" s="23">
        <f t="shared" si="117"/>
        <v>302.00885009765625</v>
      </c>
      <c r="V207" s="23">
        <f t="shared" si="119"/>
        <v>686.74922962646474</v>
      </c>
    </row>
    <row r="208" spans="1:22" x14ac:dyDescent="0.55000000000000004">
      <c r="B208">
        <v>50</v>
      </c>
      <c r="C208">
        <v>3884601</v>
      </c>
      <c r="D208">
        <v>94404455</v>
      </c>
      <c r="E208">
        <v>214907</v>
      </c>
      <c r="F208">
        <v>359130</v>
      </c>
      <c r="G208">
        <v>50</v>
      </c>
      <c r="H208" s="23">
        <f t="shared" si="107"/>
        <v>4.6588531494140627E-2</v>
      </c>
      <c r="I208" s="23">
        <f t="shared" si="108"/>
        <v>3.1444450683593751E-3</v>
      </c>
      <c r="J208" s="23">
        <f t="shared" si="109"/>
        <v>7.5461242675781248E-2</v>
      </c>
      <c r="K208" s="23">
        <f t="shared" si="110"/>
        <v>0.181493896484375</v>
      </c>
      <c r="L208" s="23">
        <f t="shared" si="111"/>
        <v>0.30668811572265625</v>
      </c>
      <c r="N208" s="24">
        <f t="shared" si="112"/>
        <v>1.4457315059596366E-3</v>
      </c>
      <c r="O208" s="24">
        <f t="shared" si="113"/>
        <v>3.2182302765130636E-3</v>
      </c>
      <c r="P208" s="25">
        <f t="shared" si="118"/>
        <v>4.6639617824727007E-3</v>
      </c>
      <c r="R208" s="23">
        <f t="shared" si="114"/>
        <v>111.6049465942383</v>
      </c>
      <c r="S208" s="23">
        <f t="shared" si="115"/>
        <v>8.5364965576171876</v>
      </c>
      <c r="T208" s="23">
        <f t="shared" si="116"/>
        <v>302.15720214843748</v>
      </c>
      <c r="U208" s="23">
        <f t="shared" si="117"/>
        <v>326.46870117187501</v>
      </c>
      <c r="V208" s="23">
        <f t="shared" si="119"/>
        <v>748.7673464721679</v>
      </c>
    </row>
    <row r="209" spans="2:22" x14ac:dyDescent="0.55000000000000004">
      <c r="B209">
        <v>55</v>
      </c>
      <c r="C209">
        <v>4402072</v>
      </c>
      <c r="D209">
        <v>103717074</v>
      </c>
      <c r="E209">
        <v>233078</v>
      </c>
      <c r="F209">
        <v>389619</v>
      </c>
      <c r="G209">
        <v>55</v>
      </c>
      <c r="H209" s="23">
        <f t="shared" si="107"/>
        <v>5.2113473510742192E-2</v>
      </c>
      <c r="I209" s="23">
        <f t="shared" si="108"/>
        <v>3.1261843566894533E-3</v>
      </c>
      <c r="J209" s="23">
        <f t="shared" si="109"/>
        <v>9.6489074707031247E-2</v>
      </c>
      <c r="K209" s="23">
        <f t="shared" si="110"/>
        <v>0.17492468261718752</v>
      </c>
      <c r="L209" s="23">
        <f t="shared" si="111"/>
        <v>0.32665341519165042</v>
      </c>
      <c r="N209" s="24">
        <f t="shared" si="112"/>
        <v>1.8485079994181133E-3</v>
      </c>
      <c r="O209" s="24">
        <f t="shared" si="113"/>
        <v>3.1015992732518218E-3</v>
      </c>
      <c r="P209" s="25">
        <f t="shared" si="118"/>
        <v>4.9501072726699348E-3</v>
      </c>
      <c r="R209" s="23">
        <f t="shared" si="114"/>
        <v>127.23898864746094</v>
      </c>
      <c r="S209" s="23">
        <f t="shared" si="115"/>
        <v>9.4743518646240243</v>
      </c>
      <c r="T209" s="23">
        <f t="shared" si="116"/>
        <v>331.10392456054683</v>
      </c>
      <c r="U209" s="23">
        <f t="shared" si="117"/>
        <v>357.74447021484377</v>
      </c>
      <c r="V209" s="23">
        <f t="shared" si="119"/>
        <v>825.56173528747559</v>
      </c>
    </row>
    <row r="210" spans="2:22" x14ac:dyDescent="0.55000000000000004">
      <c r="B210">
        <v>60</v>
      </c>
      <c r="C210">
        <v>4926831</v>
      </c>
      <c r="D210">
        <v>113021668</v>
      </c>
      <c r="E210">
        <v>250934</v>
      </c>
      <c r="F210">
        <v>422663</v>
      </c>
      <c r="G210">
        <v>60</v>
      </c>
      <c r="H210" s="23">
        <f t="shared" si="107"/>
        <v>5.2847433471679688E-2</v>
      </c>
      <c r="I210" s="23">
        <f t="shared" si="108"/>
        <v>3.1234904174804686E-3</v>
      </c>
      <c r="J210" s="23">
        <f t="shared" si="109"/>
        <v>9.4816406249999999E-2</v>
      </c>
      <c r="K210" s="23">
        <f t="shared" si="110"/>
        <v>0.18958349609375</v>
      </c>
      <c r="L210" s="23">
        <f t="shared" si="111"/>
        <v>0.34037082623291015</v>
      </c>
      <c r="N210" s="24">
        <f t="shared" si="112"/>
        <v>1.8165997294023321E-3</v>
      </c>
      <c r="O210" s="24">
        <f t="shared" si="113"/>
        <v>3.3617675547922637E-3</v>
      </c>
      <c r="P210" s="25">
        <f t="shared" si="118"/>
        <v>5.1783672841945955E-3</v>
      </c>
      <c r="R210" s="23">
        <f t="shared" si="114"/>
        <v>143.09321868896484</v>
      </c>
      <c r="S210" s="23">
        <f t="shared" si="115"/>
        <v>10.411398989868164</v>
      </c>
      <c r="T210" s="23">
        <f t="shared" si="116"/>
        <v>359.54884643554686</v>
      </c>
      <c r="U210" s="23">
        <f t="shared" si="117"/>
        <v>388.47806396484378</v>
      </c>
      <c r="V210" s="23">
        <f t="shared" si="119"/>
        <v>901.53152807922356</v>
      </c>
    </row>
    <row r="211" spans="2:22" x14ac:dyDescent="0.55000000000000004">
      <c r="B211">
        <v>65</v>
      </c>
      <c r="C211">
        <v>5518425</v>
      </c>
      <c r="D211">
        <v>122260184</v>
      </c>
      <c r="E211">
        <v>271161</v>
      </c>
      <c r="F211">
        <v>466857</v>
      </c>
      <c r="G211">
        <v>65</v>
      </c>
      <c r="H211" s="23">
        <f t="shared" si="107"/>
        <v>5.957825317382813E-2</v>
      </c>
      <c r="I211" s="23">
        <f t="shared" si="108"/>
        <v>3.1013084716796876E-3</v>
      </c>
      <c r="J211" s="23">
        <f t="shared" si="109"/>
        <v>0.10740655517578124</v>
      </c>
      <c r="K211" s="23">
        <f t="shared" si="110"/>
        <v>0.25355444335937499</v>
      </c>
      <c r="L211" s="23">
        <f t="shared" si="111"/>
        <v>0.42364056018066404</v>
      </c>
      <c r="N211" s="24">
        <f t="shared" si="112"/>
        <v>2.0576575440152756E-3</v>
      </c>
      <c r="O211" s="24">
        <f t="shared" si="113"/>
        <v>4.4957787857918168E-3</v>
      </c>
      <c r="P211" s="25">
        <f t="shared" si="118"/>
        <v>6.5534363298070924E-3</v>
      </c>
      <c r="R211" s="23">
        <f t="shared" si="114"/>
        <v>160.96669464111329</v>
      </c>
      <c r="S211" s="23">
        <f t="shared" si="115"/>
        <v>11.341791531372071</v>
      </c>
      <c r="T211" s="23">
        <f t="shared" si="116"/>
        <v>391.77081298828125</v>
      </c>
      <c r="U211" s="23">
        <f t="shared" si="117"/>
        <v>423.2926025390625</v>
      </c>
      <c r="V211" s="23">
        <f t="shared" si="119"/>
        <v>987.3719016998291</v>
      </c>
    </row>
    <row r="212" spans="2:22" x14ac:dyDescent="0.55000000000000004">
      <c r="B212">
        <v>70</v>
      </c>
      <c r="C212">
        <v>6041385</v>
      </c>
      <c r="D212">
        <v>131566918</v>
      </c>
      <c r="E212">
        <v>282937</v>
      </c>
      <c r="F212">
        <v>501759</v>
      </c>
      <c r="G212">
        <v>70</v>
      </c>
      <c r="H212" s="23">
        <f t="shared" si="107"/>
        <v>5.2666259765625001E-2</v>
      </c>
      <c r="I212" s="23">
        <f t="shared" si="108"/>
        <v>3.1242088012695315E-3</v>
      </c>
      <c r="J212" s="23">
        <f t="shared" si="109"/>
        <v>6.2531249999999997E-2</v>
      </c>
      <c r="K212" s="23">
        <f t="shared" si="110"/>
        <v>0.20024340820312497</v>
      </c>
      <c r="L212" s="23">
        <f t="shared" si="111"/>
        <v>0.31856512677001947</v>
      </c>
      <c r="N212" s="24">
        <f t="shared" si="112"/>
        <v>1.198002704865482E-3</v>
      </c>
      <c r="O212" s="24">
        <f t="shared" si="113"/>
        <v>3.5506700412037242E-3</v>
      </c>
      <c r="P212" s="25">
        <f t="shared" si="118"/>
        <v>4.7486727460692062E-3</v>
      </c>
      <c r="R212" s="23">
        <f t="shared" si="114"/>
        <v>176.7665725708008</v>
      </c>
      <c r="S212" s="23">
        <f t="shared" si="115"/>
        <v>12.279054171752932</v>
      </c>
      <c r="T212" s="23">
        <f t="shared" si="116"/>
        <v>410.53018798828123</v>
      </c>
      <c r="U212" s="23">
        <f t="shared" si="117"/>
        <v>443.56135253906245</v>
      </c>
      <c r="V212" s="23">
        <f t="shared" si="119"/>
        <v>1043.1371672698974</v>
      </c>
    </row>
    <row r="213" spans="2:22" x14ac:dyDescent="0.55000000000000004">
      <c r="B213">
        <v>75</v>
      </c>
      <c r="C213">
        <v>6579684</v>
      </c>
      <c r="D213">
        <v>140856586</v>
      </c>
      <c r="E213">
        <v>298507</v>
      </c>
      <c r="F213">
        <v>540687</v>
      </c>
      <c r="G213">
        <v>75</v>
      </c>
      <c r="H213" s="23">
        <f t="shared" si="107"/>
        <v>5.4211019897460938E-2</v>
      </c>
      <c r="I213" s="23">
        <f t="shared" si="108"/>
        <v>3.1184798583984374E-3</v>
      </c>
      <c r="J213" s="23">
        <f t="shared" si="109"/>
        <v>8.2677612304687495E-2</v>
      </c>
      <c r="K213" s="23">
        <f t="shared" si="110"/>
        <v>0.22334179687500003</v>
      </c>
      <c r="L213" s="23">
        <f t="shared" si="111"/>
        <v>0.36334890893554689</v>
      </c>
      <c r="N213" s="24">
        <f t="shared" si="112"/>
        <v>1.5842544037846281E-3</v>
      </c>
      <c r="O213" s="24">
        <f t="shared" si="113"/>
        <v>3.9609412607917796E-3</v>
      </c>
      <c r="P213" s="25">
        <f t="shared" si="118"/>
        <v>5.545195664576408E-3</v>
      </c>
      <c r="R213" s="23">
        <f t="shared" si="114"/>
        <v>193.02987854003908</v>
      </c>
      <c r="S213" s="23">
        <f t="shared" si="115"/>
        <v>13.214598129272463</v>
      </c>
      <c r="T213" s="23">
        <f t="shared" si="116"/>
        <v>435.33347167968748</v>
      </c>
      <c r="U213" s="23">
        <f t="shared" si="117"/>
        <v>470.36030273437495</v>
      </c>
      <c r="V213" s="23">
        <f t="shared" si="119"/>
        <v>1111.9382510833739</v>
      </c>
    </row>
    <row r="214" spans="2:22" x14ac:dyDescent="0.55000000000000004">
      <c r="B214">
        <v>80</v>
      </c>
      <c r="C214">
        <v>7120466</v>
      </c>
      <c r="D214">
        <v>150143669</v>
      </c>
      <c r="E214">
        <v>314986</v>
      </c>
      <c r="F214">
        <v>576988</v>
      </c>
      <c r="G214">
        <v>80</v>
      </c>
      <c r="H214" s="23">
        <f t="shared" si="107"/>
        <v>5.4461077880859368E-2</v>
      </c>
      <c r="I214" s="23">
        <f t="shared" si="108"/>
        <v>3.1176120910644534E-3</v>
      </c>
      <c r="J214" s="23">
        <f t="shared" si="109"/>
        <v>8.7504455566406236E-2</v>
      </c>
      <c r="K214" s="23">
        <f t="shared" si="110"/>
        <v>0.20826989746093752</v>
      </c>
      <c r="L214" s="23">
        <f t="shared" si="111"/>
        <v>0.35335304299926762</v>
      </c>
      <c r="N214" s="24">
        <f t="shared" si="112"/>
        <v>1.6767629591981576E-3</v>
      </c>
      <c r="O214" s="24">
        <f t="shared" si="113"/>
        <v>3.6936811810093038E-3</v>
      </c>
      <c r="P214" s="25">
        <f t="shared" si="118"/>
        <v>5.3704441402074614E-3</v>
      </c>
      <c r="R214" s="23">
        <f t="shared" si="114"/>
        <v>209.36820190429688</v>
      </c>
      <c r="S214" s="23">
        <f t="shared" si="115"/>
        <v>14.149881756591796</v>
      </c>
      <c r="T214" s="23">
        <f t="shared" si="116"/>
        <v>461.58480834960938</v>
      </c>
      <c r="U214" s="23">
        <f t="shared" si="117"/>
        <v>498.72381591796875</v>
      </c>
      <c r="V214" s="23">
        <f t="shared" si="119"/>
        <v>1183.8267079284669</v>
      </c>
    </row>
    <row r="215" spans="2:22" x14ac:dyDescent="0.55000000000000004">
      <c r="B215">
        <v>85</v>
      </c>
      <c r="C215">
        <v>7669315</v>
      </c>
      <c r="D215">
        <v>159424382</v>
      </c>
      <c r="E215">
        <v>330820</v>
      </c>
      <c r="F215">
        <v>618928</v>
      </c>
      <c r="G215">
        <v>85</v>
      </c>
      <c r="H215" s="23">
        <f t="shared" si="107"/>
        <v>5.5273489379882815E-2</v>
      </c>
      <c r="I215" s="23">
        <f t="shared" si="108"/>
        <v>3.115473724365235E-3</v>
      </c>
      <c r="J215" s="23">
        <f t="shared" si="109"/>
        <v>8.40794677734375E-2</v>
      </c>
      <c r="K215" s="23">
        <f t="shared" si="110"/>
        <v>0.24062255859375001</v>
      </c>
      <c r="L215" s="23">
        <f t="shared" si="111"/>
        <v>0.38309098947143555</v>
      </c>
      <c r="N215" s="24">
        <f t="shared" si="112"/>
        <v>1.610855092017325E-3</v>
      </c>
      <c r="O215" s="24">
        <f t="shared" si="113"/>
        <v>4.2667211417965522E-3</v>
      </c>
      <c r="P215" s="25">
        <f t="shared" si="118"/>
        <v>5.8775762338138769E-3</v>
      </c>
      <c r="R215" s="23">
        <f t="shared" si="114"/>
        <v>225.95024871826172</v>
      </c>
      <c r="S215" s="23">
        <f t="shared" si="115"/>
        <v>15.084523873901368</v>
      </c>
      <c r="T215" s="23">
        <f t="shared" si="116"/>
        <v>486.80864868164059</v>
      </c>
      <c r="U215" s="23">
        <f t="shared" si="117"/>
        <v>525.9771606445313</v>
      </c>
      <c r="V215" s="23">
        <f t="shared" si="119"/>
        <v>1253.8205819183349</v>
      </c>
    </row>
    <row r="216" spans="2:22" x14ac:dyDescent="0.55000000000000004">
      <c r="B216">
        <v>90</v>
      </c>
      <c r="C216">
        <v>8232231</v>
      </c>
      <c r="D216">
        <v>168690844</v>
      </c>
      <c r="E216">
        <v>350063</v>
      </c>
      <c r="F216">
        <v>657023</v>
      </c>
      <c r="G216">
        <v>90</v>
      </c>
      <c r="H216" s="23">
        <f t="shared" si="107"/>
        <v>5.6690148925781246E-2</v>
      </c>
      <c r="I216" s="23">
        <f t="shared" si="108"/>
        <v>3.1106897583007814E-3</v>
      </c>
      <c r="J216" s="23">
        <f t="shared" si="109"/>
        <v>0.10218145751953124</v>
      </c>
      <c r="K216" s="23">
        <f t="shared" si="110"/>
        <v>0.21856262207031249</v>
      </c>
      <c r="L216" s="23">
        <f t="shared" si="111"/>
        <v>0.38054491827392578</v>
      </c>
      <c r="N216" s="24">
        <f t="shared" si="112"/>
        <v>1.9577027152684534E-3</v>
      </c>
      <c r="O216" s="24">
        <f t="shared" si="113"/>
        <v>3.8756267181911204E-3</v>
      </c>
      <c r="P216" s="25">
        <f t="shared" si="118"/>
        <v>5.8333294334595737E-3</v>
      </c>
      <c r="R216" s="23">
        <f t="shared" si="114"/>
        <v>242.95729339599612</v>
      </c>
      <c r="S216" s="23">
        <f t="shared" si="115"/>
        <v>16.017730801391604</v>
      </c>
      <c r="T216" s="23">
        <f t="shared" si="116"/>
        <v>517.46308593749995</v>
      </c>
      <c r="U216" s="23">
        <f t="shared" si="117"/>
        <v>559.09804687500002</v>
      </c>
      <c r="V216" s="23">
        <f t="shared" si="119"/>
        <v>1335.5361570098876</v>
      </c>
    </row>
    <row r="217" spans="2:22" x14ac:dyDescent="0.55000000000000004">
      <c r="B217">
        <v>95</v>
      </c>
      <c r="C217">
        <v>8810180</v>
      </c>
      <c r="D217">
        <v>177940918</v>
      </c>
      <c r="E217">
        <v>368049</v>
      </c>
      <c r="F217">
        <v>697746</v>
      </c>
      <c r="G217">
        <v>95</v>
      </c>
      <c r="H217" s="23">
        <f t="shared" si="107"/>
        <v>5.8204092407226564E-2</v>
      </c>
      <c r="I217" s="23">
        <f t="shared" si="108"/>
        <v>3.1051884155273439E-3</v>
      </c>
      <c r="J217" s="23">
        <f t="shared" si="109"/>
        <v>9.5506713867187495E-2</v>
      </c>
      <c r="K217" s="23">
        <f t="shared" si="110"/>
        <v>0.23364025878906253</v>
      </c>
      <c r="L217" s="23">
        <f t="shared" si="111"/>
        <v>0.39045625347900392</v>
      </c>
      <c r="N217" s="24">
        <f t="shared" si="112"/>
        <v>1.8300730472445984E-3</v>
      </c>
      <c r="O217" s="24">
        <f t="shared" si="113"/>
        <v>4.1435596965941164E-3</v>
      </c>
      <c r="P217" s="25">
        <f t="shared" si="118"/>
        <v>5.973632743838715E-3</v>
      </c>
      <c r="R217" s="23">
        <f t="shared" si="114"/>
        <v>260.41852111816411</v>
      </c>
      <c r="S217" s="23">
        <f t="shared" si="115"/>
        <v>16.949287326049806</v>
      </c>
      <c r="T217" s="23">
        <f t="shared" si="116"/>
        <v>546.11510009765618</v>
      </c>
      <c r="U217" s="23">
        <f t="shared" si="117"/>
        <v>590.05539550781259</v>
      </c>
      <c r="V217" s="23">
        <f t="shared" si="119"/>
        <v>1413.5383040496827</v>
      </c>
    </row>
    <row r="218" spans="2:22" x14ac:dyDescent="0.55000000000000004">
      <c r="B218">
        <v>100</v>
      </c>
      <c r="C218">
        <v>9380773</v>
      </c>
      <c r="D218">
        <v>187198327</v>
      </c>
      <c r="E218">
        <v>385517</v>
      </c>
      <c r="F218">
        <v>739759</v>
      </c>
      <c r="G218">
        <v>100</v>
      </c>
      <c r="H218" s="23">
        <f t="shared" si="107"/>
        <v>5.7463284301757817E-2</v>
      </c>
      <c r="I218" s="23">
        <f t="shared" si="108"/>
        <v>3.1076507263183592E-3</v>
      </c>
      <c r="J218" s="23">
        <f t="shared" si="109"/>
        <v>9.2756103515624994E-2</v>
      </c>
      <c r="K218" s="23">
        <f t="shared" si="110"/>
        <v>0.24104138183593751</v>
      </c>
      <c r="L218" s="23">
        <f t="shared" si="111"/>
        <v>0.39436842037963871</v>
      </c>
      <c r="N218" s="24">
        <f t="shared" si="112"/>
        <v>1.777370415675536E-3</v>
      </c>
      <c r="O218" s="24">
        <f t="shared" si="113"/>
        <v>4.2748261548990326E-3</v>
      </c>
      <c r="P218" s="25">
        <f t="shared" si="118"/>
        <v>6.0521965705745686E-3</v>
      </c>
      <c r="R218" s="23">
        <f t="shared" si="114"/>
        <v>277.6575064086914</v>
      </c>
      <c r="S218" s="23">
        <f t="shared" si="115"/>
        <v>17.881582543945314</v>
      </c>
      <c r="T218" s="23">
        <f t="shared" si="116"/>
        <v>573.94193115234373</v>
      </c>
      <c r="U218" s="23">
        <f t="shared" si="117"/>
        <v>620.12116699218745</v>
      </c>
      <c r="V218" s="23">
        <f t="shared" si="119"/>
        <v>1489.6021870971679</v>
      </c>
    </row>
    <row r="219" spans="2:22" x14ac:dyDescent="0.55000000000000004">
      <c r="B219">
        <v>105</v>
      </c>
      <c r="C219">
        <v>9947791</v>
      </c>
      <c r="D219">
        <v>196461031</v>
      </c>
      <c r="E219">
        <v>403846</v>
      </c>
      <c r="F219">
        <v>784694</v>
      </c>
      <c r="G219">
        <v>105</v>
      </c>
      <c r="H219" s="23">
        <f t="shared" si="107"/>
        <v>5.7103253173828132E-2</v>
      </c>
      <c r="I219" s="23">
        <f t="shared" si="108"/>
        <v>3.1094282226562507E-3</v>
      </c>
      <c r="J219" s="23">
        <f t="shared" si="109"/>
        <v>9.7328063964843739E-2</v>
      </c>
      <c r="K219" s="23">
        <f t="shared" si="110"/>
        <v>0.25780578613281252</v>
      </c>
      <c r="L219" s="23">
        <f t="shared" si="111"/>
        <v>0.41534653149414064</v>
      </c>
      <c r="N219" s="24">
        <f t="shared" si="112"/>
        <v>1.864650902639973E-3</v>
      </c>
      <c r="O219" s="24">
        <f t="shared" si="113"/>
        <v>4.5713398608831458E-3</v>
      </c>
      <c r="P219" s="25">
        <f t="shared" si="118"/>
        <v>6.4359907635231188E-3</v>
      </c>
      <c r="R219" s="23">
        <f t="shared" si="114"/>
        <v>294.78848236083985</v>
      </c>
      <c r="S219" s="23">
        <f t="shared" si="115"/>
        <v>18.814411010742187</v>
      </c>
      <c r="T219" s="23">
        <f t="shared" si="116"/>
        <v>603.14035034179676</v>
      </c>
      <c r="U219" s="23">
        <f t="shared" si="117"/>
        <v>651.66888427734375</v>
      </c>
      <c r="V219" s="23">
        <f t="shared" si="119"/>
        <v>1568.4121279907226</v>
      </c>
    </row>
    <row r="220" spans="2:22" x14ac:dyDescent="0.55000000000000004">
      <c r="B220">
        <v>110</v>
      </c>
      <c r="C220">
        <v>10525184</v>
      </c>
      <c r="D220">
        <v>205713341</v>
      </c>
      <c r="E220">
        <v>418087</v>
      </c>
      <c r="F220">
        <v>826366</v>
      </c>
      <c r="G220">
        <v>110</v>
      </c>
      <c r="H220" s="23">
        <f t="shared" si="107"/>
        <v>5.8148098754882818E-2</v>
      </c>
      <c r="I220" s="23">
        <f t="shared" si="108"/>
        <v>3.1059390258789065E-3</v>
      </c>
      <c r="J220" s="23">
        <f t="shared" si="109"/>
        <v>7.5620544433593742E-2</v>
      </c>
      <c r="K220" s="23">
        <f t="shared" si="110"/>
        <v>0.23908496093749998</v>
      </c>
      <c r="L220" s="23">
        <f t="shared" si="111"/>
        <v>0.37595954315185542</v>
      </c>
      <c r="N220" s="24">
        <f t="shared" si="112"/>
        <v>1.4487721551709142E-3</v>
      </c>
      <c r="O220" s="24">
        <f t="shared" si="113"/>
        <v>4.2393956358600052E-3</v>
      </c>
      <c r="P220" s="25">
        <f t="shared" si="118"/>
        <v>5.6881677910309196E-3</v>
      </c>
      <c r="R220" s="23">
        <f t="shared" si="114"/>
        <v>312.2329119873047</v>
      </c>
      <c r="S220" s="23">
        <f t="shared" si="115"/>
        <v>19.74619271850586</v>
      </c>
      <c r="T220" s="23">
        <f t="shared" si="116"/>
        <v>625.82651367187498</v>
      </c>
      <c r="U220" s="23">
        <f t="shared" si="117"/>
        <v>676.18037109374995</v>
      </c>
      <c r="V220" s="23">
        <f t="shared" si="119"/>
        <v>1633.9859894714355</v>
      </c>
    </row>
    <row r="221" spans="2:22" x14ac:dyDescent="0.55000000000000004">
      <c r="B221">
        <v>115</v>
      </c>
      <c r="C221">
        <v>11077851</v>
      </c>
      <c r="D221">
        <v>214990285</v>
      </c>
      <c r="E221">
        <v>433325</v>
      </c>
      <c r="F221">
        <v>863645</v>
      </c>
      <c r="G221">
        <v>115</v>
      </c>
      <c r="H221" s="23">
        <f t="shared" si="107"/>
        <v>5.5657992553710949E-2</v>
      </c>
      <c r="I221" s="23">
        <f>(D221-D220)*0.0011*3/32768/300</f>
        <v>3.1142084960937501E-3</v>
      </c>
      <c r="J221" s="23">
        <f>(E221-E220)*17.4*3/32768/300</f>
        <v>8.091467285156248E-2</v>
      </c>
      <c r="K221" s="23">
        <f>(F221-F220)*18.8*3/327680/30</f>
        <v>0.21388098144531251</v>
      </c>
      <c r="L221" s="23">
        <f t="shared" si="111"/>
        <v>0.35356785534667967</v>
      </c>
      <c r="N221" s="24">
        <f t="shared" si="112"/>
        <v>1.5502139403075056E-3</v>
      </c>
      <c r="O221" s="24">
        <f t="shared" si="113"/>
        <v>3.792520375424826E-3</v>
      </c>
      <c r="P221" s="25">
        <f t="shared" si="118"/>
        <v>5.3427343157323318E-3</v>
      </c>
      <c r="R221" s="23">
        <f t="shared" si="114"/>
        <v>328.93030975341799</v>
      </c>
      <c r="S221" s="23">
        <f t="shared" si="115"/>
        <v>20.680455267333983</v>
      </c>
      <c r="T221" s="23">
        <f t="shared" si="116"/>
        <v>650.10091552734366</v>
      </c>
      <c r="U221" s="23">
        <f t="shared" si="117"/>
        <v>702.40788574218755</v>
      </c>
      <c r="V221" s="23">
        <f t="shared" si="119"/>
        <v>1702.1195662902833</v>
      </c>
    </row>
    <row r="222" spans="2:22" x14ac:dyDescent="0.55000000000000004">
      <c r="L222" s="20">
        <f>AVERAGE(L200:L221)</f>
        <v>0.35500002512290263</v>
      </c>
    </row>
    <row r="225" spans="1:22" s="7" customFormat="1" x14ac:dyDescent="0.55000000000000004">
      <c r="A225" s="6"/>
      <c r="C225" s="8" t="s">
        <v>2873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7" customFormat="1" x14ac:dyDescent="0.55000000000000004">
      <c r="A226" s="6"/>
      <c r="C226" s="7" t="s">
        <v>2874</v>
      </c>
      <c r="D226" s="7" t="s">
        <v>2875</v>
      </c>
      <c r="E226" s="7" t="s">
        <v>2876</v>
      </c>
      <c r="F226" s="7" t="s">
        <v>2877</v>
      </c>
      <c r="H226" s="9" t="s">
        <v>2878</v>
      </c>
      <c r="I226" s="9"/>
      <c r="J226" s="9"/>
      <c r="K226" s="9"/>
      <c r="L226" s="10"/>
      <c r="N226" s="11" t="s">
        <v>2879</v>
      </c>
      <c r="O226" s="12"/>
      <c r="P226" s="12"/>
      <c r="R226" s="15" t="s">
        <v>2880</v>
      </c>
      <c r="S226" s="16"/>
      <c r="T226" s="16"/>
      <c r="U226" s="16"/>
      <c r="V226" s="17"/>
    </row>
    <row r="227" spans="1:22" ht="15.75" customHeight="1" x14ac:dyDescent="0.55000000000000004">
      <c r="A227" s="18" t="s">
        <v>2893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2882</v>
      </c>
      <c r="H227" s="20" t="s">
        <v>2867</v>
      </c>
      <c r="I227" s="20" t="s">
        <v>2868</v>
      </c>
      <c r="J227" s="20" t="s">
        <v>2883</v>
      </c>
      <c r="K227" s="20" t="s">
        <v>2884</v>
      </c>
      <c r="L227" s="20" t="s">
        <v>2885</v>
      </c>
      <c r="M227" s="20" t="s">
        <v>2882</v>
      </c>
      <c r="N227" s="21" t="s">
        <v>2883</v>
      </c>
      <c r="O227" s="21" t="s">
        <v>2884</v>
      </c>
      <c r="P227" s="22" t="s">
        <v>2885</v>
      </c>
      <c r="Q227" s="20"/>
      <c r="R227" s="20" t="s">
        <v>2867</v>
      </c>
      <c r="S227" s="20" t="s">
        <v>2868</v>
      </c>
      <c r="T227" s="20" t="s">
        <v>2883</v>
      </c>
      <c r="U227" s="20" t="s">
        <v>2884</v>
      </c>
      <c r="V227" s="20" t="s">
        <v>2885</v>
      </c>
    </row>
    <row r="228" spans="1:22" x14ac:dyDescent="0.55000000000000004">
      <c r="A228" s="18"/>
      <c r="B228">
        <v>10</v>
      </c>
      <c r="C228">
        <v>636071</v>
      </c>
      <c r="D228">
        <v>19021768</v>
      </c>
      <c r="E228">
        <v>81343</v>
      </c>
      <c r="F228">
        <v>146967</v>
      </c>
      <c r="G228">
        <v>10</v>
      </c>
      <c r="H228" s="23">
        <f>(C228-C227)*0.33*3/32768/300</f>
        <v>4.5414880371093758E-2</v>
      </c>
      <c r="I228" s="23">
        <f>(D228-D227)*0.0011*3/327680/30</f>
        <v>3.1477580261230474E-3</v>
      </c>
      <c r="J228" s="23">
        <f>(E228-E227)*17.4*3/327680/30</f>
        <v>0.30344860839843751</v>
      </c>
      <c r="K228" s="23">
        <f>(F228-F227)*18.8*3/327680/30</f>
        <v>0.28455310058593752</v>
      </c>
      <c r="L228" s="23">
        <f>SUM(H228:K228)</f>
        <v>0.63656434738159184</v>
      </c>
      <c r="M228">
        <v>10</v>
      </c>
      <c r="N228" s="24">
        <f>(E228-E227)/(C228-C227+D228-D227)</f>
        <v>5.8147053864628052E-3</v>
      </c>
      <c r="O228" s="24">
        <f>(F228-F227)/(C228-C227+D228-D227)</f>
        <v>5.0465814414376465E-3</v>
      </c>
      <c r="P228" s="25">
        <f t="shared" ref="P228:P232" si="120">SUM(N228:O228)</f>
        <v>1.0861286827900451E-2</v>
      </c>
      <c r="Q228">
        <v>10</v>
      </c>
      <c r="R228" s="23">
        <f>(C228-C$3)*0.33*3/32768</f>
        <v>13.459051208496096</v>
      </c>
      <c r="S228" s="23">
        <f>(D228-D$3)*0.0011*3/32768</f>
        <v>0.94485632629394534</v>
      </c>
      <c r="T228" s="23">
        <f>(E228-E$3)*17.4*3/32768</f>
        <v>89.387402343749997</v>
      </c>
      <c r="U228" s="23">
        <f>(E228-E$3)*18.8*3/32768</f>
        <v>96.579492187500009</v>
      </c>
      <c r="V228" s="23">
        <f t="shared" ref="V228:V232" si="121">SUM(R228:U228)</f>
        <v>200.37080206604003</v>
      </c>
    </row>
    <row r="229" spans="1:22" x14ac:dyDescent="0.55000000000000004">
      <c r="A229" s="18"/>
      <c r="B229">
        <v>15</v>
      </c>
      <c r="C229">
        <v>975743</v>
      </c>
      <c r="D229">
        <v>28510201</v>
      </c>
      <c r="E229">
        <v>83243</v>
      </c>
      <c r="F229">
        <v>159139</v>
      </c>
      <c r="G229">
        <v>15</v>
      </c>
      <c r="H229" s="23">
        <f t="shared" ref="H229:H249" si="122">(C229-C228)*0.33*3/32768/300</f>
        <v>3.42076904296875E-2</v>
      </c>
      <c r="I229" s="23">
        <f t="shared" ref="I229:I248" si="123">(D229-D228)*0.0011*3/327680/30</f>
        <v>3.18520394897461E-3</v>
      </c>
      <c r="J229" s="23">
        <f t="shared" ref="J229:J248" si="124">(E229-E228)*17.4*3/327680/30</f>
        <v>1.0089111328125001E-2</v>
      </c>
      <c r="K229" s="23">
        <f t="shared" ref="K229:K248" si="125">(F229-F228)*18.8*3/327680/30</f>
        <v>6.9834472656250007E-2</v>
      </c>
      <c r="L229" s="23">
        <f t="shared" ref="L229:L249" si="126">SUM(H229:K229)</f>
        <v>0.11731647836303712</v>
      </c>
      <c r="M229">
        <v>15</v>
      </c>
      <c r="N229" s="24">
        <f t="shared" ref="N229:N249" si="127">(E229-E228)/(C229-C228+D229-D228)</f>
        <v>1.9332312790716012E-4</v>
      </c>
      <c r="O229" s="24">
        <f t="shared" ref="O229:O249" si="128">(F229-F228)/(C229-C228+D229-D228)</f>
        <v>1.2384890067820805E-3</v>
      </c>
      <c r="P229" s="25">
        <f t="shared" si="120"/>
        <v>1.4318121346892406E-3</v>
      </c>
      <c r="Q229">
        <v>15</v>
      </c>
      <c r="R229" s="23">
        <f t="shared" ref="R229:R249" si="129">(C229-C$3)*0.33*3/32768</f>
        <v>23.721358337402346</v>
      </c>
      <c r="S229" s="23">
        <f t="shared" ref="S229:S249" si="130">(D229-D$3)*0.0011*3/32768</f>
        <v>1.9004175109863282</v>
      </c>
      <c r="T229" s="23">
        <f t="shared" ref="T229:T249" si="131">(E229-E$3)*17.4*3/32768</f>
        <v>92.414135742187497</v>
      </c>
      <c r="U229" s="23">
        <f t="shared" ref="U229:U249" si="132">(E229-E$3)*18.8*3/32768</f>
        <v>99.849755859375009</v>
      </c>
      <c r="V229" s="23">
        <f t="shared" si="121"/>
        <v>217.8856674499512</v>
      </c>
    </row>
    <row r="230" spans="1:22" x14ac:dyDescent="0.55000000000000004">
      <c r="A230" s="18"/>
      <c r="B230">
        <v>20</v>
      </c>
      <c r="C230">
        <v>1356241</v>
      </c>
      <c r="D230">
        <v>37957647</v>
      </c>
      <c r="E230">
        <v>124133</v>
      </c>
      <c r="F230">
        <v>188718</v>
      </c>
      <c r="G230">
        <v>20</v>
      </c>
      <c r="H230" s="23">
        <f t="shared" si="122"/>
        <v>3.831919555664063E-2</v>
      </c>
      <c r="I230" s="23">
        <f t="shared" si="123"/>
        <v>3.171444885253906E-3</v>
      </c>
      <c r="J230" s="23">
        <f t="shared" si="124"/>
        <v>0.21712829589843749</v>
      </c>
      <c r="K230" s="23">
        <f t="shared" si="125"/>
        <v>0.1697037353515625</v>
      </c>
      <c r="L230" s="23">
        <f t="shared" si="126"/>
        <v>0.42832267169189453</v>
      </c>
      <c r="M230">
        <v>20</v>
      </c>
      <c r="N230" s="24">
        <f t="shared" si="127"/>
        <v>4.1605853676007923E-3</v>
      </c>
      <c r="O230" s="24">
        <f t="shared" si="128"/>
        <v>3.0096834088594727E-3</v>
      </c>
      <c r="P230" s="25">
        <f t="shared" si="120"/>
        <v>7.1702687764602646E-3</v>
      </c>
      <c r="Q230">
        <v>20</v>
      </c>
      <c r="R230" s="23">
        <f t="shared" si="129"/>
        <v>35.217117004394531</v>
      </c>
      <c r="S230" s="23">
        <f t="shared" si="130"/>
        <v>2.8518509765625</v>
      </c>
      <c r="T230" s="23">
        <f t="shared" si="131"/>
        <v>157.55262451171873</v>
      </c>
      <c r="U230" s="23">
        <f t="shared" si="132"/>
        <v>170.22927246093752</v>
      </c>
      <c r="V230" s="23">
        <f t="shared" si="121"/>
        <v>365.85086495361327</v>
      </c>
    </row>
    <row r="231" spans="1:22" x14ac:dyDescent="0.55000000000000004">
      <c r="A231" s="18"/>
      <c r="B231">
        <v>25</v>
      </c>
      <c r="C231">
        <v>1791070</v>
      </c>
      <c r="D231">
        <v>47352949</v>
      </c>
      <c r="E231">
        <v>169994</v>
      </c>
      <c r="F231">
        <v>224099</v>
      </c>
      <c r="G231">
        <v>25</v>
      </c>
      <c r="H231" s="23">
        <f t="shared" si="122"/>
        <v>4.3790762329101562E-2</v>
      </c>
      <c r="I231" s="23">
        <f t="shared" si="123"/>
        <v>3.1539404907226566E-3</v>
      </c>
      <c r="J231" s="23">
        <f t="shared" si="124"/>
        <v>0.24352459716796873</v>
      </c>
      <c r="K231" s="23">
        <f t="shared" si="125"/>
        <v>0.20299157714843752</v>
      </c>
      <c r="L231" s="23">
        <f t="shared" si="126"/>
        <v>0.49346087713623049</v>
      </c>
      <c r="M231">
        <v>25</v>
      </c>
      <c r="N231" s="24">
        <f t="shared" si="127"/>
        <v>4.6653498310449777E-3</v>
      </c>
      <c r="O231" s="24">
        <f t="shared" si="128"/>
        <v>3.5992399287456088E-3</v>
      </c>
      <c r="P231" s="25">
        <f t="shared" si="120"/>
        <v>8.2645897597905874E-3</v>
      </c>
      <c r="Q231">
        <v>25</v>
      </c>
      <c r="R231" s="23">
        <f t="shared" si="129"/>
        <v>48.354345703125006</v>
      </c>
      <c r="S231" s="23">
        <f t="shared" si="130"/>
        <v>3.7980331237792968</v>
      </c>
      <c r="T231" s="23">
        <f t="shared" si="131"/>
        <v>230.61000366210936</v>
      </c>
      <c r="U231" s="23">
        <f t="shared" si="132"/>
        <v>249.16483154296873</v>
      </c>
      <c r="V231" s="23">
        <f t="shared" si="121"/>
        <v>531.92721403198243</v>
      </c>
    </row>
    <row r="232" spans="1:22" x14ac:dyDescent="0.55000000000000004">
      <c r="A232" s="18"/>
      <c r="B232">
        <v>30</v>
      </c>
      <c r="C232">
        <v>2129982</v>
      </c>
      <c r="D232">
        <v>56844137</v>
      </c>
      <c r="E232">
        <v>171902</v>
      </c>
      <c r="F232">
        <v>237157</v>
      </c>
      <c r="G232">
        <v>30</v>
      </c>
      <c r="H232" s="23">
        <f t="shared" si="122"/>
        <v>3.4131152343749999E-2</v>
      </c>
      <c r="I232" s="23">
        <f t="shared" si="123"/>
        <v>3.1861287841796881E-3</v>
      </c>
      <c r="J232" s="23">
        <f t="shared" si="124"/>
        <v>1.0131591796874999E-2</v>
      </c>
      <c r="K232" s="23">
        <f t="shared" si="125"/>
        <v>7.4917724609375014E-2</v>
      </c>
      <c r="L232" s="23">
        <f t="shared" si="126"/>
        <v>0.12236659753417969</v>
      </c>
      <c r="M232">
        <v>30</v>
      </c>
      <c r="N232" s="24">
        <f t="shared" si="127"/>
        <v>1.9409772026734214E-4</v>
      </c>
      <c r="O232" s="24">
        <f t="shared" si="128"/>
        <v>1.3283689891252378E-3</v>
      </c>
      <c r="P232" s="25">
        <f t="shared" si="120"/>
        <v>1.5224667093925799E-3</v>
      </c>
      <c r="Q232">
        <v>30</v>
      </c>
      <c r="R232" s="23">
        <f t="shared" si="129"/>
        <v>58.593691406250002</v>
      </c>
      <c r="S232" s="23">
        <f t="shared" si="130"/>
        <v>4.7538717590332036</v>
      </c>
      <c r="T232" s="23">
        <f t="shared" si="131"/>
        <v>233.64948120117185</v>
      </c>
      <c r="U232" s="23">
        <f t="shared" si="132"/>
        <v>252.44886474609376</v>
      </c>
      <c r="V232" s="23">
        <f t="shared" si="121"/>
        <v>549.44590911254886</v>
      </c>
    </row>
    <row r="233" spans="1:22" x14ac:dyDescent="0.55000000000000004">
      <c r="B233">
        <v>35</v>
      </c>
      <c r="C233">
        <v>2629802</v>
      </c>
      <c r="D233">
        <v>66174089</v>
      </c>
      <c r="E233">
        <v>246705</v>
      </c>
      <c r="F233">
        <v>297351</v>
      </c>
      <c r="G233">
        <v>35</v>
      </c>
      <c r="H233" s="23">
        <f t="shared" si="122"/>
        <v>5.0335876464843755E-2</v>
      </c>
      <c r="I233" s="23">
        <f t="shared" si="123"/>
        <v>3.1320029296875002E-3</v>
      </c>
      <c r="J233" s="23">
        <f t="shared" si="124"/>
        <v>0.39720831298828124</v>
      </c>
      <c r="K233" s="23">
        <f t="shared" si="125"/>
        <v>0.34535131835937499</v>
      </c>
      <c r="L233" s="23">
        <f t="shared" si="126"/>
        <v>0.79602751074218747</v>
      </c>
      <c r="N233" s="24">
        <f t="shared" si="127"/>
        <v>7.6098407979350892E-3</v>
      </c>
      <c r="O233" s="24">
        <f t="shared" si="128"/>
        <v>6.1236415249509351E-3</v>
      </c>
      <c r="P233" s="25">
        <f t="shared" ref="P233:P249" si="133">SUM(N233:O233)</f>
        <v>1.3733482322886025E-2</v>
      </c>
      <c r="R233" s="23">
        <f t="shared" si="129"/>
        <v>73.694454345703136</v>
      </c>
      <c r="S233" s="23">
        <f t="shared" si="130"/>
        <v>5.693472637939454</v>
      </c>
      <c r="T233" s="23">
        <f t="shared" si="131"/>
        <v>352.81197509765622</v>
      </c>
      <c r="U233" s="23">
        <f t="shared" si="132"/>
        <v>381.19914550781255</v>
      </c>
      <c r="V233" s="23">
        <f t="shared" ref="V233:V249" si="134">SUM(R233:U233)</f>
        <v>813.39904758911132</v>
      </c>
    </row>
    <row r="234" spans="1:22" x14ac:dyDescent="0.55000000000000004">
      <c r="B234">
        <v>40</v>
      </c>
      <c r="C234">
        <v>3056269</v>
      </c>
      <c r="D234">
        <v>75577546</v>
      </c>
      <c r="E234">
        <v>273232</v>
      </c>
      <c r="F234">
        <v>317963</v>
      </c>
      <c r="G234">
        <v>40</v>
      </c>
      <c r="H234" s="23">
        <f t="shared" si="122"/>
        <v>4.2948641967773447E-2</v>
      </c>
      <c r="I234" s="23">
        <f t="shared" si="123"/>
        <v>3.1566780700683591E-3</v>
      </c>
      <c r="J234" s="23">
        <f t="shared" si="124"/>
        <v>0.14085992431640626</v>
      </c>
      <c r="K234" s="23">
        <f t="shared" si="125"/>
        <v>0.11825732421875</v>
      </c>
      <c r="L234" s="23">
        <f t="shared" si="126"/>
        <v>0.30522256857299807</v>
      </c>
      <c r="N234" s="24">
        <f t="shared" si="127"/>
        <v>2.6985966524257971E-3</v>
      </c>
      <c r="O234" s="24">
        <f t="shared" si="128"/>
        <v>2.0968626003619152E-3</v>
      </c>
      <c r="P234" s="25">
        <f t="shared" si="133"/>
        <v>4.7954592527877128E-3</v>
      </c>
      <c r="R234" s="23">
        <f t="shared" si="129"/>
        <v>86.579046936035155</v>
      </c>
      <c r="S234" s="23">
        <f t="shared" si="130"/>
        <v>6.640476058959961</v>
      </c>
      <c r="T234" s="23">
        <f t="shared" si="131"/>
        <v>395.0699523925781</v>
      </c>
      <c r="U234" s="23">
        <f t="shared" si="132"/>
        <v>426.8571899414062</v>
      </c>
      <c r="V234" s="23">
        <f t="shared" si="134"/>
        <v>915.14666532897945</v>
      </c>
    </row>
    <row r="235" spans="1:22" x14ac:dyDescent="0.55000000000000004">
      <c r="B235">
        <v>45</v>
      </c>
      <c r="C235">
        <v>3435204</v>
      </c>
      <c r="D235">
        <v>85028698</v>
      </c>
      <c r="E235">
        <v>275132</v>
      </c>
      <c r="F235">
        <v>330137</v>
      </c>
      <c r="G235">
        <v>45</v>
      </c>
      <c r="H235" s="23">
        <f t="shared" si="122"/>
        <v>3.8161788940429688E-2</v>
      </c>
      <c r="I235" s="23">
        <f t="shared" si="123"/>
        <v>3.1726889648437495E-3</v>
      </c>
      <c r="J235" s="23">
        <f t="shared" si="124"/>
        <v>1.0089111328125001E-2</v>
      </c>
      <c r="K235" s="23">
        <f t="shared" si="125"/>
        <v>6.9845947265625014E-2</v>
      </c>
      <c r="L235" s="23">
        <f t="shared" si="126"/>
        <v>0.12126953649902344</v>
      </c>
      <c r="N235" s="24">
        <f t="shared" si="127"/>
        <v>1.9328414896022792E-4</v>
      </c>
      <c r="O235" s="24">
        <f t="shared" si="128"/>
        <v>1.2384427523377973E-3</v>
      </c>
      <c r="P235" s="25">
        <f t="shared" si="133"/>
        <v>1.4317269012980253E-3</v>
      </c>
      <c r="R235" s="23">
        <f t="shared" si="129"/>
        <v>98.027583618164073</v>
      </c>
      <c r="S235" s="23">
        <f t="shared" si="130"/>
        <v>7.5922827484130861</v>
      </c>
      <c r="T235" s="23">
        <f t="shared" si="131"/>
        <v>398.0966857910156</v>
      </c>
      <c r="U235" s="23">
        <f t="shared" si="132"/>
        <v>430.1274536132812</v>
      </c>
      <c r="V235" s="23">
        <f t="shared" si="134"/>
        <v>933.84400577087399</v>
      </c>
    </row>
    <row r="236" spans="1:22" x14ac:dyDescent="0.55000000000000004">
      <c r="B236">
        <v>50</v>
      </c>
      <c r="C236">
        <v>3872944</v>
      </c>
      <c r="D236">
        <v>94420740</v>
      </c>
      <c r="E236">
        <v>297086</v>
      </c>
      <c r="F236">
        <v>354272</v>
      </c>
      <c r="G236">
        <v>50</v>
      </c>
      <c r="H236" s="23">
        <f t="shared" si="122"/>
        <v>4.4083923339843754E-2</v>
      </c>
      <c r="I236" s="23">
        <f t="shared" si="123"/>
        <v>3.1528461303710945E-3</v>
      </c>
      <c r="J236" s="23">
        <f t="shared" si="124"/>
        <v>0.11657702636718748</v>
      </c>
      <c r="K236" s="23">
        <f t="shared" si="125"/>
        <v>0.1384698486328125</v>
      </c>
      <c r="L236" s="23">
        <f t="shared" si="126"/>
        <v>0.30228364447021483</v>
      </c>
      <c r="N236" s="24">
        <f t="shared" si="127"/>
        <v>2.2334167736375028E-3</v>
      </c>
      <c r="O236" s="24">
        <f t="shared" si="128"/>
        <v>2.4552935151562873E-3</v>
      </c>
      <c r="P236" s="25">
        <f t="shared" si="133"/>
        <v>4.6887102887937897E-3</v>
      </c>
      <c r="R236" s="23">
        <f t="shared" si="129"/>
        <v>111.25276062011719</v>
      </c>
      <c r="S236" s="23">
        <f t="shared" si="130"/>
        <v>8.5381365875244146</v>
      </c>
      <c r="T236" s="23">
        <f t="shared" si="131"/>
        <v>433.06979370117188</v>
      </c>
      <c r="U236" s="23">
        <f t="shared" si="132"/>
        <v>467.91448974609375</v>
      </c>
      <c r="V236" s="23">
        <f t="shared" si="134"/>
        <v>1020.7751806549072</v>
      </c>
    </row>
    <row r="237" spans="1:22" x14ac:dyDescent="0.55000000000000004">
      <c r="B237">
        <v>55</v>
      </c>
      <c r="C237">
        <v>4272901</v>
      </c>
      <c r="D237">
        <v>103850639</v>
      </c>
      <c r="E237">
        <v>299014</v>
      </c>
      <c r="F237">
        <v>367155</v>
      </c>
      <c r="G237">
        <v>55</v>
      </c>
      <c r="H237" s="23">
        <f t="shared" si="122"/>
        <v>4.027887268066406E-2</v>
      </c>
      <c r="I237" s="23">
        <f t="shared" si="123"/>
        <v>3.1655544738769534E-3</v>
      </c>
      <c r="J237" s="23">
        <f t="shared" si="124"/>
        <v>1.0237792968749999E-2</v>
      </c>
      <c r="K237" s="23">
        <f t="shared" si="125"/>
        <v>7.3913696289062511E-2</v>
      </c>
      <c r="L237" s="23">
        <f t="shared" si="126"/>
        <v>0.12759591641235352</v>
      </c>
      <c r="N237" s="24">
        <f t="shared" si="127"/>
        <v>1.9613715602751454E-4</v>
      </c>
      <c r="O237" s="24">
        <f t="shared" si="128"/>
        <v>1.3105990565884179E-3</v>
      </c>
      <c r="P237" s="25">
        <f t="shared" si="133"/>
        <v>1.5067362126159325E-3</v>
      </c>
      <c r="R237" s="23">
        <f t="shared" si="129"/>
        <v>123.33642242431642</v>
      </c>
      <c r="S237" s="23">
        <f t="shared" si="130"/>
        <v>9.4878029296875006</v>
      </c>
      <c r="T237" s="23">
        <f t="shared" si="131"/>
        <v>436.14113159179681</v>
      </c>
      <c r="U237" s="23">
        <f t="shared" si="132"/>
        <v>471.23294677734378</v>
      </c>
      <c r="V237" s="23">
        <f t="shared" si="134"/>
        <v>1040.1983037231446</v>
      </c>
    </row>
    <row r="238" spans="1:22" x14ac:dyDescent="0.55000000000000004">
      <c r="B238">
        <v>60</v>
      </c>
      <c r="C238">
        <v>4827096</v>
      </c>
      <c r="D238">
        <v>113126019</v>
      </c>
      <c r="E238">
        <v>367174</v>
      </c>
      <c r="F238">
        <v>414629</v>
      </c>
      <c r="G238">
        <v>60</v>
      </c>
      <c r="H238" s="23">
        <f t="shared" si="122"/>
        <v>5.5811874389648443E-2</v>
      </c>
      <c r="I238" s="23">
        <f t="shared" si="123"/>
        <v>3.1136834716796878E-3</v>
      </c>
      <c r="J238" s="23">
        <f t="shared" si="124"/>
        <v>0.36193359375</v>
      </c>
      <c r="K238" s="23">
        <f t="shared" si="125"/>
        <v>0.27237280273437497</v>
      </c>
      <c r="L238" s="23">
        <f t="shared" si="126"/>
        <v>0.69323195434570306</v>
      </c>
      <c r="N238" s="24">
        <f t="shared" si="127"/>
        <v>6.9341756891828999E-3</v>
      </c>
      <c r="O238" s="24">
        <f t="shared" si="128"/>
        <v>4.8297103384429135E-3</v>
      </c>
      <c r="P238" s="25">
        <f t="shared" si="133"/>
        <v>1.1763886027625813E-2</v>
      </c>
      <c r="R238" s="23">
        <f t="shared" si="129"/>
        <v>140.07998474121092</v>
      </c>
      <c r="S238" s="23">
        <f t="shared" si="130"/>
        <v>10.421907971191407</v>
      </c>
      <c r="T238" s="23">
        <f t="shared" si="131"/>
        <v>544.72120971679681</v>
      </c>
      <c r="U238" s="23">
        <f t="shared" si="132"/>
        <v>588.54935302734384</v>
      </c>
      <c r="V238" s="23">
        <f t="shared" si="134"/>
        <v>1283.772455456543</v>
      </c>
    </row>
    <row r="239" spans="1:22" x14ac:dyDescent="0.55000000000000004">
      <c r="B239">
        <v>65</v>
      </c>
      <c r="C239">
        <v>5374853</v>
      </c>
      <c r="D239">
        <v>122407742</v>
      </c>
      <c r="E239">
        <v>377838</v>
      </c>
      <c r="F239">
        <v>447728</v>
      </c>
      <c r="G239">
        <v>65</v>
      </c>
      <c r="H239" s="23">
        <f t="shared" si="122"/>
        <v>5.5163516235351553E-2</v>
      </c>
      <c r="I239" s="23">
        <f t="shared" si="123"/>
        <v>3.115812774658203E-3</v>
      </c>
      <c r="J239" s="23">
        <f t="shared" si="124"/>
        <v>5.6626464843749995E-2</v>
      </c>
      <c r="K239" s="23">
        <f t="shared" si="125"/>
        <v>0.1898990478515625</v>
      </c>
      <c r="L239" s="23">
        <f t="shared" si="126"/>
        <v>0.30480484170532224</v>
      </c>
      <c r="N239" s="24">
        <f t="shared" si="127"/>
        <v>1.0848997098524033E-3</v>
      </c>
      <c r="O239" s="24">
        <f t="shared" si="128"/>
        <v>3.3673195326711079E-3</v>
      </c>
      <c r="P239" s="25">
        <f t="shared" si="133"/>
        <v>4.4522192425235111E-3</v>
      </c>
      <c r="R239" s="23">
        <f t="shared" si="129"/>
        <v>156.62903961181641</v>
      </c>
      <c r="S239" s="23">
        <f t="shared" si="130"/>
        <v>11.356651803588868</v>
      </c>
      <c r="T239" s="23">
        <f t="shared" si="131"/>
        <v>561.70914916992183</v>
      </c>
      <c r="U239" s="23">
        <f t="shared" si="132"/>
        <v>606.90413818359377</v>
      </c>
      <c r="V239" s="23">
        <f t="shared" si="134"/>
        <v>1336.5989787689209</v>
      </c>
    </row>
    <row r="240" spans="1:22" x14ac:dyDescent="0.55000000000000004">
      <c r="B240">
        <v>70</v>
      </c>
      <c r="C240">
        <v>5919421</v>
      </c>
      <c r="D240">
        <v>131690682</v>
      </c>
      <c r="E240">
        <v>387593</v>
      </c>
      <c r="F240">
        <v>486053</v>
      </c>
      <c r="G240">
        <v>70</v>
      </c>
      <c r="H240" s="23">
        <f t="shared" si="122"/>
        <v>5.4842358398437506E-2</v>
      </c>
      <c r="I240" s="23">
        <f t="shared" si="123"/>
        <v>3.1162213134765626E-3</v>
      </c>
      <c r="J240" s="23">
        <f t="shared" si="124"/>
        <v>5.1799621582031247E-2</v>
      </c>
      <c r="K240" s="23">
        <f t="shared" si="125"/>
        <v>0.21988220214843751</v>
      </c>
      <c r="L240" s="23">
        <f t="shared" si="126"/>
        <v>0.32964040344238282</v>
      </c>
      <c r="N240" s="24">
        <f t="shared" si="127"/>
        <v>9.9262193426858563E-4</v>
      </c>
      <c r="O240" s="24">
        <f t="shared" si="128"/>
        <v>3.899767876047519E-3</v>
      </c>
      <c r="P240" s="25">
        <f t="shared" si="133"/>
        <v>4.8923898103161046E-3</v>
      </c>
      <c r="R240" s="23">
        <f t="shared" si="129"/>
        <v>173.08174713134764</v>
      </c>
      <c r="S240" s="23">
        <f t="shared" si="130"/>
        <v>12.291518197631838</v>
      </c>
      <c r="T240" s="23">
        <f t="shared" si="131"/>
        <v>577.2490356445312</v>
      </c>
      <c r="U240" s="23">
        <f t="shared" si="132"/>
        <v>623.69436035156252</v>
      </c>
      <c r="V240" s="23">
        <f t="shared" si="134"/>
        <v>1386.3166613250733</v>
      </c>
    </row>
    <row r="241" spans="1:22" x14ac:dyDescent="0.55000000000000004">
      <c r="B241">
        <v>75</v>
      </c>
      <c r="C241">
        <v>6482830</v>
      </c>
      <c r="D241">
        <v>140955130</v>
      </c>
      <c r="E241">
        <v>401354</v>
      </c>
      <c r="F241">
        <v>527687</v>
      </c>
      <c r="G241">
        <v>75</v>
      </c>
      <c r="H241" s="23">
        <f t="shared" si="122"/>
        <v>5.6739797973632815E-2</v>
      </c>
      <c r="I241" s="23">
        <f t="shared" si="123"/>
        <v>3.1100136718750005E-3</v>
      </c>
      <c r="J241" s="23">
        <f t="shared" si="124"/>
        <v>7.3071716308593743E-2</v>
      </c>
      <c r="K241" s="23">
        <f t="shared" si="125"/>
        <v>0.238866943359375</v>
      </c>
      <c r="L241" s="23">
        <f t="shared" si="126"/>
        <v>0.37178847131347659</v>
      </c>
      <c r="N241" s="24">
        <f t="shared" si="127"/>
        <v>1.4002035235148415E-3</v>
      </c>
      <c r="O241" s="24">
        <f t="shared" si="128"/>
        <v>4.2363253759186772E-3</v>
      </c>
      <c r="P241" s="25">
        <f t="shared" si="133"/>
        <v>5.636528899433519E-3</v>
      </c>
      <c r="R241" s="23">
        <f t="shared" si="129"/>
        <v>190.10368652343752</v>
      </c>
      <c r="S241" s="23">
        <f t="shared" si="130"/>
        <v>13.224522299194335</v>
      </c>
      <c r="T241" s="23">
        <f t="shared" si="131"/>
        <v>599.17055053710931</v>
      </c>
      <c r="U241" s="23">
        <f t="shared" si="132"/>
        <v>647.37967529296884</v>
      </c>
      <c r="V241" s="23">
        <f t="shared" si="134"/>
        <v>1449.87843465271</v>
      </c>
    </row>
    <row r="242" spans="1:22" x14ac:dyDescent="0.55000000000000004">
      <c r="B242">
        <v>80</v>
      </c>
      <c r="C242">
        <v>7047043</v>
      </c>
      <c r="D242">
        <v>150220468</v>
      </c>
      <c r="E242">
        <v>416694</v>
      </c>
      <c r="F242">
        <v>571516</v>
      </c>
      <c r="G242">
        <v>80</v>
      </c>
      <c r="H242" s="23">
        <f t="shared" si="122"/>
        <v>5.6820767211914064E-2</v>
      </c>
      <c r="I242" s="23">
        <f t="shared" si="123"/>
        <v>3.1103124389648437E-3</v>
      </c>
      <c r="J242" s="23">
        <f t="shared" si="124"/>
        <v>8.1456298828125009E-2</v>
      </c>
      <c r="K242" s="23">
        <f t="shared" si="125"/>
        <v>0.25146032714843752</v>
      </c>
      <c r="L242" s="23">
        <f t="shared" si="126"/>
        <v>0.39284770562744142</v>
      </c>
      <c r="N242" s="24">
        <f t="shared" si="127"/>
        <v>1.5606002756382261E-3</v>
      </c>
      <c r="O242" s="24">
        <f t="shared" si="128"/>
        <v>4.4589015307006392E-3</v>
      </c>
      <c r="P242" s="25">
        <f t="shared" si="133"/>
        <v>6.0195018063388655E-3</v>
      </c>
      <c r="R242" s="23">
        <f t="shared" si="129"/>
        <v>207.14991668701174</v>
      </c>
      <c r="S242" s="23">
        <f t="shared" si="130"/>
        <v>14.157616030883791</v>
      </c>
      <c r="T242" s="23">
        <f t="shared" si="131"/>
        <v>623.60744018554681</v>
      </c>
      <c r="U242" s="23">
        <f t="shared" si="132"/>
        <v>673.78275146484384</v>
      </c>
      <c r="V242" s="23">
        <f t="shared" si="134"/>
        <v>1518.6977243682861</v>
      </c>
    </row>
    <row r="243" spans="1:22" x14ac:dyDescent="0.55000000000000004">
      <c r="B243">
        <v>85</v>
      </c>
      <c r="C243">
        <v>7669351</v>
      </c>
      <c r="D243">
        <v>159427862</v>
      </c>
      <c r="E243">
        <v>438352</v>
      </c>
      <c r="F243">
        <v>627935</v>
      </c>
      <c r="G243">
        <v>85</v>
      </c>
      <c r="H243" s="23">
        <f t="shared" si="122"/>
        <v>6.267139892578126E-2</v>
      </c>
      <c r="I243" s="23">
        <f t="shared" si="123"/>
        <v>3.0908610229492192E-3</v>
      </c>
      <c r="J243" s="23">
        <f t="shared" si="124"/>
        <v>0.11500524902343748</v>
      </c>
      <c r="K243" s="23">
        <f t="shared" si="125"/>
        <v>0.32369299316406247</v>
      </c>
      <c r="L243" s="23">
        <f t="shared" si="126"/>
        <v>0.50446050213623039</v>
      </c>
      <c r="N243" s="24">
        <f t="shared" si="127"/>
        <v>2.2033221352997273E-3</v>
      </c>
      <c r="O243" s="24">
        <f t="shared" si="128"/>
        <v>5.7396450065322424E-3</v>
      </c>
      <c r="P243" s="25">
        <f t="shared" si="133"/>
        <v>7.9429671418319702E-3</v>
      </c>
      <c r="R243" s="23">
        <f t="shared" si="129"/>
        <v>225.95133636474608</v>
      </c>
      <c r="S243" s="23">
        <f t="shared" si="130"/>
        <v>15.084874337768555</v>
      </c>
      <c r="T243" s="23">
        <f t="shared" si="131"/>
        <v>658.1090148925781</v>
      </c>
      <c r="U243" s="23">
        <f t="shared" si="132"/>
        <v>711.06031494140632</v>
      </c>
      <c r="V243" s="23">
        <f t="shared" si="134"/>
        <v>1610.205540536499</v>
      </c>
    </row>
    <row r="244" spans="1:22" x14ac:dyDescent="0.55000000000000004">
      <c r="B244">
        <v>90</v>
      </c>
      <c r="C244">
        <v>8241900</v>
      </c>
      <c r="D244">
        <v>168683096</v>
      </c>
      <c r="E244">
        <v>453488</v>
      </c>
      <c r="F244">
        <v>666565</v>
      </c>
      <c r="G244">
        <v>90</v>
      </c>
      <c r="H244" s="23">
        <f t="shared" si="122"/>
        <v>5.7660269165039066E-2</v>
      </c>
      <c r="I244" s="23">
        <f t="shared" si="123"/>
        <v>3.1069205932617184E-3</v>
      </c>
      <c r="J244" s="23">
        <f t="shared" si="124"/>
        <v>8.0373046874999993E-2</v>
      </c>
      <c r="K244" s="23">
        <f t="shared" si="125"/>
        <v>0.22163208007812502</v>
      </c>
      <c r="L244" s="23">
        <f t="shared" si="126"/>
        <v>0.36277231671142579</v>
      </c>
      <c r="N244" s="24">
        <f t="shared" si="127"/>
        <v>1.5401235456664031E-3</v>
      </c>
      <c r="O244" s="24">
        <f t="shared" si="128"/>
        <v>3.9306932194168309E-3</v>
      </c>
      <c r="P244" s="25">
        <f t="shared" si="133"/>
        <v>5.4708167650832345E-3</v>
      </c>
      <c r="R244" s="23">
        <f t="shared" si="129"/>
        <v>243.24941711425782</v>
      </c>
      <c r="S244" s="23">
        <f t="shared" si="130"/>
        <v>16.01695051574707</v>
      </c>
      <c r="T244" s="23">
        <f t="shared" si="131"/>
        <v>682.22092895507808</v>
      </c>
      <c r="U244" s="23">
        <f t="shared" si="132"/>
        <v>737.11226806640627</v>
      </c>
      <c r="V244" s="23">
        <f t="shared" si="134"/>
        <v>1678.5995646514893</v>
      </c>
    </row>
    <row r="245" spans="1:22" x14ac:dyDescent="0.55000000000000004">
      <c r="B245">
        <v>95</v>
      </c>
      <c r="C245">
        <v>8822550</v>
      </c>
      <c r="D245">
        <v>177932460</v>
      </c>
      <c r="E245">
        <v>472501</v>
      </c>
      <c r="F245">
        <v>703093</v>
      </c>
      <c r="G245">
        <v>95</v>
      </c>
      <c r="H245" s="23">
        <f t="shared" si="122"/>
        <v>5.8476104736328124E-2</v>
      </c>
      <c r="I245" s="23">
        <f t="shared" si="123"/>
        <v>3.1049500732421875E-3</v>
      </c>
      <c r="J245" s="23">
        <f t="shared" si="124"/>
        <v>0.10096014404296874</v>
      </c>
      <c r="K245" s="23">
        <f t="shared" si="125"/>
        <v>0.209572265625</v>
      </c>
      <c r="L245" s="23">
        <f t="shared" si="126"/>
        <v>0.37211346447753901</v>
      </c>
      <c r="N245" s="24">
        <f t="shared" si="127"/>
        <v>1.9341783236524383E-3</v>
      </c>
      <c r="O245" s="24">
        <f t="shared" si="128"/>
        <v>3.7159662234458671E-3</v>
      </c>
      <c r="P245" s="25">
        <f t="shared" si="133"/>
        <v>5.6501445470983052E-3</v>
      </c>
      <c r="R245" s="23">
        <f t="shared" si="129"/>
        <v>260.79224853515626</v>
      </c>
      <c r="S245" s="23">
        <f t="shared" si="130"/>
        <v>16.948435537719728</v>
      </c>
      <c r="T245" s="23">
        <f t="shared" si="131"/>
        <v>712.50897216796864</v>
      </c>
      <c r="U245" s="23">
        <f t="shared" si="132"/>
        <v>769.8372802734375</v>
      </c>
      <c r="V245" s="23">
        <f t="shared" si="134"/>
        <v>1760.0869365142821</v>
      </c>
    </row>
    <row r="246" spans="1:22" x14ac:dyDescent="0.55000000000000004">
      <c r="B246">
        <v>100</v>
      </c>
      <c r="C246">
        <v>9432955</v>
      </c>
      <c r="D246">
        <v>187149802</v>
      </c>
      <c r="E246">
        <v>488775</v>
      </c>
      <c r="F246">
        <v>754742</v>
      </c>
      <c r="G246">
        <v>100</v>
      </c>
      <c r="H246" s="23">
        <f t="shared" si="122"/>
        <v>6.1472671508789073E-2</v>
      </c>
      <c r="I246" s="23">
        <f t="shared" si="123"/>
        <v>3.0942005004882815E-3</v>
      </c>
      <c r="J246" s="23">
        <f t="shared" si="124"/>
        <v>8.6415893554687498E-2</v>
      </c>
      <c r="K246" s="23">
        <f t="shared" si="125"/>
        <v>0.29632604980468746</v>
      </c>
      <c r="L246" s="23">
        <f t="shared" si="126"/>
        <v>0.4473088153686523</v>
      </c>
      <c r="N246" s="24">
        <f t="shared" si="127"/>
        <v>1.6559237839557735E-3</v>
      </c>
      <c r="O246" s="24">
        <f t="shared" si="128"/>
        <v>5.2554262945515382E-3</v>
      </c>
      <c r="P246" s="25">
        <f t="shared" si="133"/>
        <v>6.9113500785073119E-3</v>
      </c>
      <c r="R246" s="23">
        <f t="shared" si="129"/>
        <v>279.23404998779301</v>
      </c>
      <c r="S246" s="23">
        <f t="shared" si="130"/>
        <v>17.87669568786621</v>
      </c>
      <c r="T246" s="23">
        <f t="shared" si="131"/>
        <v>738.43374023437491</v>
      </c>
      <c r="U246" s="23">
        <f t="shared" si="132"/>
        <v>797.84794921875005</v>
      </c>
      <c r="V246" s="23">
        <f t="shared" si="134"/>
        <v>1833.3924351287842</v>
      </c>
    </row>
    <row r="247" spans="1:22" x14ac:dyDescent="0.55000000000000004">
      <c r="B247">
        <v>105</v>
      </c>
      <c r="C247">
        <v>9997087</v>
      </c>
      <c r="D247">
        <v>196415526</v>
      </c>
      <c r="E247">
        <v>501439</v>
      </c>
      <c r="F247">
        <v>799845</v>
      </c>
      <c r="G247">
        <v>105</v>
      </c>
      <c r="H247" s="23">
        <f t="shared" si="122"/>
        <v>5.6812609863281245E-2</v>
      </c>
      <c r="I247" s="23">
        <f t="shared" si="123"/>
        <v>3.1104420166015632E-3</v>
      </c>
      <c r="J247" s="23">
        <f t="shared" si="124"/>
        <v>6.7246582031249988E-2</v>
      </c>
      <c r="K247" s="23">
        <f t="shared" si="125"/>
        <v>0.25876965332031249</v>
      </c>
      <c r="L247" s="23">
        <f t="shared" si="126"/>
        <v>0.38593928723144527</v>
      </c>
      <c r="N247" s="24">
        <f t="shared" si="127"/>
        <v>1.2883199916662055E-3</v>
      </c>
      <c r="O247" s="24">
        <f t="shared" si="128"/>
        <v>4.5883683341851602E-3</v>
      </c>
      <c r="P247" s="25">
        <f t="shared" si="133"/>
        <v>5.8766883258513656E-3</v>
      </c>
      <c r="R247" s="23">
        <f t="shared" si="129"/>
        <v>296.27783294677738</v>
      </c>
      <c r="S247" s="23">
        <f t="shared" si="130"/>
        <v>18.809828292846682</v>
      </c>
      <c r="T247" s="23">
        <f t="shared" si="131"/>
        <v>758.60771484374993</v>
      </c>
      <c r="U247" s="23">
        <f t="shared" si="132"/>
        <v>819.64511718750009</v>
      </c>
      <c r="V247" s="23">
        <f t="shared" si="134"/>
        <v>1893.340493270874</v>
      </c>
    </row>
    <row r="248" spans="1:22" x14ac:dyDescent="0.55000000000000004">
      <c r="B248">
        <v>110</v>
      </c>
      <c r="C248">
        <v>10569028</v>
      </c>
      <c r="D248">
        <v>205671392</v>
      </c>
      <c r="E248">
        <v>515239</v>
      </c>
      <c r="F248">
        <v>839160</v>
      </c>
      <c r="G248">
        <v>110</v>
      </c>
      <c r="H248" s="23">
        <f t="shared" si="122"/>
        <v>5.7599038696289059E-2</v>
      </c>
      <c r="I248" s="23">
        <f t="shared" si="123"/>
        <v>3.1071327514648442E-3</v>
      </c>
      <c r="J248" s="23">
        <f t="shared" si="124"/>
        <v>7.3278808593749981E-2</v>
      </c>
      <c r="K248" s="23">
        <f t="shared" si="125"/>
        <v>0.22556213378906251</v>
      </c>
      <c r="L248" s="23">
        <f t="shared" si="126"/>
        <v>0.35954711383056637</v>
      </c>
      <c r="N248" s="24">
        <f t="shared" si="127"/>
        <v>1.4041789790947257E-3</v>
      </c>
      <c r="O248" s="24">
        <f t="shared" si="128"/>
        <v>4.0003838089209525E-3</v>
      </c>
      <c r="P248" s="25">
        <f t="shared" si="133"/>
        <v>5.4045627880156787E-3</v>
      </c>
      <c r="R248" s="23">
        <f t="shared" si="129"/>
        <v>313.55754455566409</v>
      </c>
      <c r="S248" s="23">
        <f t="shared" si="130"/>
        <v>19.741968118286135</v>
      </c>
      <c r="T248" s="23">
        <f t="shared" si="131"/>
        <v>780.59135742187493</v>
      </c>
      <c r="U248" s="23">
        <f t="shared" si="132"/>
        <v>843.39755859375009</v>
      </c>
      <c r="V248" s="23">
        <f t="shared" si="134"/>
        <v>1957.2884286895753</v>
      </c>
    </row>
    <row r="249" spans="1:22" x14ac:dyDescent="0.55000000000000004">
      <c r="B249">
        <v>115</v>
      </c>
      <c r="C249">
        <v>11130132</v>
      </c>
      <c r="D249">
        <v>214938278</v>
      </c>
      <c r="E249">
        <v>530408</v>
      </c>
      <c r="F249">
        <v>879705</v>
      </c>
      <c r="G249">
        <v>115</v>
      </c>
      <c r="H249" s="23">
        <f t="shared" si="122"/>
        <v>5.6507666015624999E-2</v>
      </c>
      <c r="I249" s="23">
        <f>(D249-D248)*0.0011*3/32768/300</f>
        <v>3.1108320922851561E-3</v>
      </c>
      <c r="J249" s="23">
        <f>(E249-E248)*17.4*3/32768/300</f>
        <v>8.0548278808593748E-2</v>
      </c>
      <c r="K249" s="23">
        <f>(F249-F248)*18.8*3/327680/30</f>
        <v>0.2326190185546875</v>
      </c>
      <c r="L249" s="23">
        <f t="shared" si="126"/>
        <v>0.37278579547119139</v>
      </c>
      <c r="N249" s="24">
        <f t="shared" si="127"/>
        <v>1.5434488639080829E-3</v>
      </c>
      <c r="O249" s="24">
        <f t="shared" si="128"/>
        <v>4.1254620731197324E-3</v>
      </c>
      <c r="P249" s="25">
        <f t="shared" si="133"/>
        <v>5.6689109370278157E-3</v>
      </c>
      <c r="R249" s="23">
        <f t="shared" si="129"/>
        <v>330.50984436035162</v>
      </c>
      <c r="S249" s="23">
        <f t="shared" si="130"/>
        <v>20.675217745971679</v>
      </c>
      <c r="T249" s="23">
        <f t="shared" si="131"/>
        <v>804.75584106445308</v>
      </c>
      <c r="U249" s="23">
        <f t="shared" si="132"/>
        <v>869.50631103515616</v>
      </c>
      <c r="V249" s="23">
        <f t="shared" si="134"/>
        <v>2025.4472142059326</v>
      </c>
    </row>
    <row r="250" spans="1:22" x14ac:dyDescent="0.55000000000000004">
      <c r="L250" s="20">
        <f>AVERAGE(L228:L249)</f>
        <v>0.37943958274841305</v>
      </c>
    </row>
    <row r="253" spans="1:22" s="7" customFormat="1" x14ac:dyDescent="0.55000000000000004">
      <c r="A253" s="6"/>
      <c r="C253" s="8" t="s">
        <v>2873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7" customFormat="1" x14ac:dyDescent="0.55000000000000004">
      <c r="A254" s="6"/>
      <c r="C254" s="7" t="s">
        <v>2874</v>
      </c>
      <c r="D254" s="7" t="s">
        <v>2875</v>
      </c>
      <c r="E254" s="7" t="s">
        <v>2876</v>
      </c>
      <c r="F254" s="7" t="s">
        <v>2877</v>
      </c>
      <c r="H254" s="9" t="s">
        <v>2878</v>
      </c>
      <c r="I254" s="9"/>
      <c r="J254" s="9"/>
      <c r="K254" s="9"/>
      <c r="L254" s="10"/>
      <c r="N254" s="11" t="s">
        <v>2879</v>
      </c>
      <c r="O254" s="12"/>
      <c r="P254" s="12"/>
      <c r="R254" s="15" t="s">
        <v>2880</v>
      </c>
      <c r="S254" s="16"/>
      <c r="T254" s="16"/>
      <c r="U254" s="16"/>
      <c r="V254" s="17"/>
    </row>
    <row r="255" spans="1:22" ht="15.75" customHeight="1" x14ac:dyDescent="0.55000000000000004">
      <c r="A255" s="18" t="s">
        <v>2894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2882</v>
      </c>
      <c r="H255" s="20" t="s">
        <v>2867</v>
      </c>
      <c r="I255" s="20" t="s">
        <v>2868</v>
      </c>
      <c r="J255" s="20" t="s">
        <v>2883</v>
      </c>
      <c r="K255" s="20" t="s">
        <v>2884</v>
      </c>
      <c r="L255" s="20" t="s">
        <v>2885</v>
      </c>
      <c r="M255" s="20" t="s">
        <v>2882</v>
      </c>
      <c r="N255" s="21" t="s">
        <v>2883</v>
      </c>
      <c r="O255" s="21" t="s">
        <v>2884</v>
      </c>
      <c r="P255" s="22" t="s">
        <v>2885</v>
      </c>
      <c r="Q255" s="20"/>
      <c r="R255" s="20" t="s">
        <v>2867</v>
      </c>
      <c r="S255" s="20" t="s">
        <v>2868</v>
      </c>
      <c r="T255" s="20" t="s">
        <v>2883</v>
      </c>
      <c r="U255" s="20" t="s">
        <v>2884</v>
      </c>
      <c r="V255" s="20" t="s">
        <v>2885</v>
      </c>
    </row>
    <row r="256" spans="1:22" x14ac:dyDescent="0.55000000000000004">
      <c r="A256" s="18"/>
      <c r="B256">
        <v>10</v>
      </c>
      <c r="C256">
        <v>645711</v>
      </c>
      <c r="D256">
        <v>19014148</v>
      </c>
      <c r="E256">
        <v>53926</v>
      </c>
      <c r="F256">
        <v>145134</v>
      </c>
      <c r="G256">
        <v>10</v>
      </c>
      <c r="H256" s="23">
        <f>(C256-C255)*0.33*3/32768/300</f>
        <v>4.6174923706054694E-2</v>
      </c>
      <c r="I256" s="23">
        <f>(D256-D255)*0.0011*3/327680/30</f>
        <v>3.1458422241210935E-3</v>
      </c>
      <c r="J256" s="23">
        <f>(E256-E255)*17.4*3/327680/30</f>
        <v>0.16010888671875001</v>
      </c>
      <c r="K256" s="23">
        <f>(F256-F255)*18.8*3/327680/30</f>
        <v>0.308885009765625</v>
      </c>
      <c r="L256" s="23">
        <f>SUM(H256:K256)</f>
        <v>0.51831466241455082</v>
      </c>
      <c r="M256">
        <v>10</v>
      </c>
      <c r="N256" s="24">
        <f>(E256-E255)/(C256-C255+D256-D255)</f>
        <v>3.0674444063851104E-3</v>
      </c>
      <c r="O256" s="24">
        <f>(F256-F255)/(C256-C255+D256-D255)</f>
        <v>5.4770851668533294E-3</v>
      </c>
      <c r="P256" s="25">
        <f t="shared" ref="P256:P260" si="135">SUM(N256:O256)</f>
        <v>8.5445295732384397E-3</v>
      </c>
      <c r="Q256">
        <v>10</v>
      </c>
      <c r="R256" s="23">
        <f>(C256-C$3)*0.33*3/32768</f>
        <v>13.750298767089843</v>
      </c>
      <c r="S256" s="23">
        <f>(D256-D$3)*0.0011*3/32768</f>
        <v>0.94408893127441418</v>
      </c>
      <c r="T256" s="23">
        <f>(E256-E$3)*17.4*3/32768</f>
        <v>45.711639404296868</v>
      </c>
      <c r="U256" s="23">
        <f>(E256-E$3)*18.8*3/32768</f>
        <v>49.38958740234375</v>
      </c>
      <c r="V256" s="23">
        <f t="shared" ref="V256:V260" si="136">SUM(R256:U256)</f>
        <v>109.79561450500488</v>
      </c>
    </row>
    <row r="257" spans="1:22" x14ac:dyDescent="0.55000000000000004">
      <c r="A257" s="18"/>
      <c r="B257">
        <v>15</v>
      </c>
      <c r="C257">
        <v>1018114</v>
      </c>
      <c r="D257">
        <v>28471225</v>
      </c>
      <c r="E257">
        <v>58227</v>
      </c>
      <c r="F257">
        <v>159478</v>
      </c>
      <c r="G257">
        <v>15</v>
      </c>
      <c r="H257" s="23">
        <f t="shared" ref="H257:H277" si="137">(C257-C256)*0.33*3/32768/300</f>
        <v>3.750396423339844E-2</v>
      </c>
      <c r="I257" s="23">
        <f t="shared" ref="I257:I276" si="138">(D257-D256)*0.0011*3/327680/30</f>
        <v>3.1746779479980471E-3</v>
      </c>
      <c r="J257" s="23">
        <f t="shared" ref="J257:J276" si="139">(E257-E256)*17.4*3/327680/30</f>
        <v>2.2838562011718747E-2</v>
      </c>
      <c r="K257" s="23">
        <f t="shared" ref="K257:K276" si="140">(F257-F256)*18.8*3/327680/30</f>
        <v>8.2295898437500001E-2</v>
      </c>
      <c r="L257" s="23">
        <f t="shared" ref="L257:L277" si="141">SUM(H257:K257)</f>
        <v>0.14581310263061525</v>
      </c>
      <c r="M257">
        <v>15</v>
      </c>
      <c r="N257" s="24">
        <f t="shared" ref="N257:N277" si="142">(E257-E256)/(C257-C256+D257-D256)</f>
        <v>4.3756129520585016E-4</v>
      </c>
      <c r="O257" s="24">
        <f t="shared" ref="O257:O277" si="143">(F257-F256)/(C257-C256+D257-D256)</f>
        <v>1.4592837057504568E-3</v>
      </c>
      <c r="P257" s="25">
        <f t="shared" si="135"/>
        <v>1.896845000956307E-3</v>
      </c>
      <c r="Q257">
        <v>15</v>
      </c>
      <c r="R257" s="23">
        <f t="shared" ref="R257:R277" si="144">(C257-C$3)*0.33*3/32768</f>
        <v>25.001488037109379</v>
      </c>
      <c r="S257" s="23">
        <f t="shared" ref="S257:S277" si="145">(D257-D$3)*0.0011*3/32768</f>
        <v>1.8964923156738283</v>
      </c>
      <c r="T257" s="23">
        <f t="shared" ref="T257:T277" si="146">(E257-E$3)*17.4*3/32768</f>
        <v>52.563208007812491</v>
      </c>
      <c r="U257" s="23">
        <f t="shared" ref="U257:U277" si="147">(E257-E$3)*18.8*3/32768</f>
        <v>56.792431640625004</v>
      </c>
      <c r="V257" s="23">
        <f t="shared" si="136"/>
        <v>136.2536200012207</v>
      </c>
    </row>
    <row r="258" spans="1:22" x14ac:dyDescent="0.55000000000000004">
      <c r="A258" s="18"/>
      <c r="B258">
        <v>20</v>
      </c>
      <c r="C258">
        <v>1421554</v>
      </c>
      <c r="D258">
        <v>37895699</v>
      </c>
      <c r="E258">
        <v>99111</v>
      </c>
      <c r="F258">
        <v>189030</v>
      </c>
      <c r="G258">
        <v>20</v>
      </c>
      <c r="H258" s="23">
        <f t="shared" si="137"/>
        <v>4.0629638671875003E-2</v>
      </c>
      <c r="I258" s="23">
        <f t="shared" si="138"/>
        <v>3.1637333374023441E-3</v>
      </c>
      <c r="J258" s="23">
        <f t="shared" si="139"/>
        <v>0.21709643554687499</v>
      </c>
      <c r="K258" s="23">
        <f t="shared" si="140"/>
        <v>0.16954882812499997</v>
      </c>
      <c r="L258" s="23">
        <f t="shared" si="141"/>
        <v>0.43043863568115226</v>
      </c>
      <c r="M258">
        <v>20</v>
      </c>
      <c r="N258" s="24">
        <f t="shared" si="142"/>
        <v>4.159987561958723E-3</v>
      </c>
      <c r="O258" s="24">
        <f t="shared" si="143"/>
        <v>3.0069453192203351E-3</v>
      </c>
      <c r="P258" s="25">
        <f t="shared" si="135"/>
        <v>7.1669328811790577E-3</v>
      </c>
      <c r="Q258">
        <v>20</v>
      </c>
      <c r="R258" s="23">
        <f t="shared" si="144"/>
        <v>37.190379638671871</v>
      </c>
      <c r="S258" s="23">
        <f t="shared" si="145"/>
        <v>2.8456123168945311</v>
      </c>
      <c r="T258" s="23">
        <f t="shared" si="146"/>
        <v>117.692138671875</v>
      </c>
      <c r="U258" s="23">
        <f t="shared" si="147"/>
        <v>127.16162109375</v>
      </c>
      <c r="V258" s="23">
        <f t="shared" si="136"/>
        <v>284.88975172119137</v>
      </c>
    </row>
    <row r="259" spans="1:22" x14ac:dyDescent="0.55000000000000004">
      <c r="A259" s="18"/>
      <c r="B259">
        <v>25</v>
      </c>
      <c r="C259">
        <v>1758314</v>
      </c>
      <c r="D259">
        <v>47388199</v>
      </c>
      <c r="E259">
        <v>99111</v>
      </c>
      <c r="F259">
        <v>200054</v>
      </c>
      <c r="G259">
        <v>25</v>
      </c>
      <c r="H259" s="23">
        <f t="shared" si="137"/>
        <v>3.39144287109375E-2</v>
      </c>
      <c r="I259" s="23">
        <f t="shared" si="138"/>
        <v>3.1865692138671876E-3</v>
      </c>
      <c r="J259" s="23">
        <f t="shared" si="139"/>
        <v>0</v>
      </c>
      <c r="K259" s="23">
        <f t="shared" si="140"/>
        <v>6.3248046875000005E-2</v>
      </c>
      <c r="L259" s="23">
        <f t="shared" si="141"/>
        <v>0.10034904479980469</v>
      </c>
      <c r="M259">
        <v>25</v>
      </c>
      <c r="N259" s="24">
        <f t="shared" si="142"/>
        <v>0</v>
      </c>
      <c r="O259" s="24">
        <f t="shared" si="143"/>
        <v>1.1215493333170555E-3</v>
      </c>
      <c r="P259" s="25">
        <f t="shared" si="135"/>
        <v>1.1215493333170555E-3</v>
      </c>
      <c r="Q259">
        <v>25</v>
      </c>
      <c r="R259" s="23">
        <f t="shared" si="144"/>
        <v>47.364708251953132</v>
      </c>
      <c r="S259" s="23">
        <f t="shared" si="145"/>
        <v>3.8015830810546873</v>
      </c>
      <c r="T259" s="23">
        <f t="shared" si="146"/>
        <v>117.692138671875</v>
      </c>
      <c r="U259" s="23">
        <f t="shared" si="147"/>
        <v>127.16162109375</v>
      </c>
      <c r="V259" s="23">
        <f t="shared" si="136"/>
        <v>296.02005109863285</v>
      </c>
    </row>
    <row r="260" spans="1:22" x14ac:dyDescent="0.55000000000000004">
      <c r="A260" s="18"/>
      <c r="B260">
        <v>30</v>
      </c>
      <c r="C260">
        <v>2094854</v>
      </c>
      <c r="D260">
        <v>56881728</v>
      </c>
      <c r="E260">
        <v>99111</v>
      </c>
      <c r="F260">
        <v>211078</v>
      </c>
      <c r="G260">
        <v>30</v>
      </c>
      <c r="H260" s="23">
        <f t="shared" si="137"/>
        <v>3.3892272949218753E-2</v>
      </c>
      <c r="I260" s="23">
        <f t="shared" si="138"/>
        <v>3.1869146423339845E-3</v>
      </c>
      <c r="J260" s="23">
        <f t="shared" si="139"/>
        <v>0</v>
      </c>
      <c r="K260" s="23">
        <f t="shared" si="140"/>
        <v>6.3248046875000005E-2</v>
      </c>
      <c r="L260" s="23">
        <f t="shared" si="141"/>
        <v>0.10032723446655274</v>
      </c>
      <c r="M260">
        <v>30</v>
      </c>
      <c r="N260" s="24">
        <f t="shared" si="142"/>
        <v>0</v>
      </c>
      <c r="O260" s="24">
        <f t="shared" si="143"/>
        <v>1.1214570314816712E-3</v>
      </c>
      <c r="P260" s="25">
        <f t="shared" si="135"/>
        <v>1.1214570314816712E-3</v>
      </c>
      <c r="Q260">
        <v>30</v>
      </c>
      <c r="R260" s="23">
        <f t="shared" si="144"/>
        <v>57.532390136718746</v>
      </c>
      <c r="S260" s="23">
        <f t="shared" si="145"/>
        <v>4.7576574737548825</v>
      </c>
      <c r="T260" s="23">
        <f t="shared" si="146"/>
        <v>117.692138671875</v>
      </c>
      <c r="U260" s="23">
        <f t="shared" si="147"/>
        <v>127.16162109375</v>
      </c>
      <c r="V260" s="23">
        <f t="shared" si="136"/>
        <v>307.14380737609861</v>
      </c>
    </row>
    <row r="261" spans="1:22" x14ac:dyDescent="0.55000000000000004">
      <c r="B261">
        <v>35</v>
      </c>
      <c r="C261">
        <v>2643593</v>
      </c>
      <c r="D261">
        <v>66162738</v>
      </c>
      <c r="E261">
        <v>178272</v>
      </c>
      <c r="F261">
        <v>271523</v>
      </c>
      <c r="G261">
        <v>35</v>
      </c>
      <c r="H261" s="23">
        <f t="shared" si="137"/>
        <v>5.5262411499023438E-2</v>
      </c>
      <c r="I261" s="23">
        <f t="shared" si="138"/>
        <v>3.1155734252929692E-3</v>
      </c>
      <c r="J261" s="23">
        <f t="shared" si="139"/>
        <v>0.42034954833984373</v>
      </c>
      <c r="K261" s="23">
        <f t="shared" si="140"/>
        <v>0.3467913818359375</v>
      </c>
      <c r="L261" s="23">
        <f t="shared" si="141"/>
        <v>0.82551891510009767</v>
      </c>
      <c r="N261" s="24">
        <f t="shared" si="142"/>
        <v>8.0532066485115746E-3</v>
      </c>
      <c r="O261" s="24">
        <f t="shared" si="143"/>
        <v>6.1491905846222522E-3</v>
      </c>
      <c r="P261" s="25">
        <f t="shared" ref="P261:P277" si="148">SUM(N261:O261)</f>
        <v>1.4202397233133827E-2</v>
      </c>
      <c r="R261" s="23">
        <f t="shared" si="144"/>
        <v>74.111113586425773</v>
      </c>
      <c r="S261" s="23">
        <f t="shared" si="145"/>
        <v>5.6923295013427744</v>
      </c>
      <c r="T261" s="23">
        <f t="shared" si="146"/>
        <v>243.7970031738281</v>
      </c>
      <c r="U261" s="23">
        <f t="shared" si="147"/>
        <v>263.41285400390626</v>
      </c>
      <c r="V261" s="23">
        <f t="shared" ref="V261:V277" si="149">SUM(R261:U261)</f>
        <v>587.01330026550295</v>
      </c>
    </row>
    <row r="262" spans="1:22" x14ac:dyDescent="0.55000000000000004">
      <c r="B262">
        <v>40</v>
      </c>
      <c r="C262">
        <v>3095336</v>
      </c>
      <c r="D262">
        <v>75540823</v>
      </c>
      <c r="E262">
        <v>209618</v>
      </c>
      <c r="F262">
        <v>304938</v>
      </c>
      <c r="G262">
        <v>40</v>
      </c>
      <c r="H262" s="23">
        <f t="shared" si="137"/>
        <v>4.5494137573242187E-2</v>
      </c>
      <c r="I262" s="23">
        <f t="shared" si="138"/>
        <v>3.1481608581542969E-3</v>
      </c>
      <c r="J262" s="23">
        <f t="shared" si="139"/>
        <v>0.16644909667968746</v>
      </c>
      <c r="K262" s="23">
        <f t="shared" si="140"/>
        <v>0.19171203613281251</v>
      </c>
      <c r="L262" s="23">
        <f t="shared" si="141"/>
        <v>0.40680343124389645</v>
      </c>
      <c r="N262" s="24">
        <f t="shared" si="142"/>
        <v>3.1888655630596995E-3</v>
      </c>
      <c r="O262" s="24">
        <f t="shared" si="143"/>
        <v>3.3993473741351322E-3</v>
      </c>
      <c r="P262" s="25">
        <f t="shared" si="148"/>
        <v>6.5882129371948317E-3</v>
      </c>
      <c r="R262" s="23">
        <f t="shared" si="144"/>
        <v>87.759354858398439</v>
      </c>
      <c r="S262" s="23">
        <f t="shared" si="145"/>
        <v>6.636777758789064</v>
      </c>
      <c r="T262" s="23">
        <f t="shared" si="146"/>
        <v>293.73173217773433</v>
      </c>
      <c r="U262" s="23">
        <f t="shared" si="147"/>
        <v>317.36531982421877</v>
      </c>
      <c r="V262" s="23">
        <f t="shared" si="149"/>
        <v>705.49318461914061</v>
      </c>
    </row>
    <row r="263" spans="1:22" x14ac:dyDescent="0.55000000000000004">
      <c r="B263">
        <v>45</v>
      </c>
      <c r="C263">
        <v>3562392</v>
      </c>
      <c r="D263">
        <v>84903728</v>
      </c>
      <c r="E263">
        <v>227754</v>
      </c>
      <c r="F263">
        <v>331712</v>
      </c>
      <c r="G263">
        <v>45</v>
      </c>
      <c r="H263" s="23">
        <f t="shared" si="137"/>
        <v>4.7036279296875004E-2</v>
      </c>
      <c r="I263" s="23">
        <f t="shared" si="138"/>
        <v>3.1430650329589841E-3</v>
      </c>
      <c r="J263" s="23">
        <f t="shared" si="139"/>
        <v>9.6303222656249993E-2</v>
      </c>
      <c r="K263" s="23">
        <f t="shared" si="140"/>
        <v>0.15361059570312502</v>
      </c>
      <c r="L263" s="23">
        <f t="shared" si="141"/>
        <v>0.30009316268920899</v>
      </c>
      <c r="N263" s="24">
        <f t="shared" si="142"/>
        <v>1.8449717145368125E-3</v>
      </c>
      <c r="O263" s="24">
        <f t="shared" si="143"/>
        <v>2.7237137563414543E-3</v>
      </c>
      <c r="P263" s="25">
        <f t="shared" si="148"/>
        <v>4.5686854708782663E-3</v>
      </c>
      <c r="R263" s="23">
        <f t="shared" si="144"/>
        <v>101.87023864746095</v>
      </c>
      <c r="S263" s="23">
        <f t="shared" si="145"/>
        <v>7.5796972686767576</v>
      </c>
      <c r="T263" s="23">
        <f t="shared" si="146"/>
        <v>322.62269897460936</v>
      </c>
      <c r="U263" s="23">
        <f t="shared" si="147"/>
        <v>348.58084716796878</v>
      </c>
      <c r="V263" s="23">
        <f t="shared" si="149"/>
        <v>780.65348205871578</v>
      </c>
    </row>
    <row r="264" spans="1:22" x14ac:dyDescent="0.55000000000000004">
      <c r="B264">
        <v>50</v>
      </c>
      <c r="C264">
        <v>4037984</v>
      </c>
      <c r="D264">
        <v>94257855</v>
      </c>
      <c r="E264">
        <v>242979</v>
      </c>
      <c r="F264">
        <v>358280</v>
      </c>
      <c r="G264">
        <v>50</v>
      </c>
      <c r="H264" s="23">
        <f t="shared" si="137"/>
        <v>4.7895922851562509E-2</v>
      </c>
      <c r="I264" s="23">
        <f t="shared" si="138"/>
        <v>3.1401183166503911E-3</v>
      </c>
      <c r="J264" s="23">
        <f t="shared" si="139"/>
        <v>8.0845642089843753E-2</v>
      </c>
      <c r="K264" s="23">
        <f t="shared" si="140"/>
        <v>0.15242871093750002</v>
      </c>
      <c r="L264" s="23">
        <f t="shared" si="141"/>
        <v>0.2843103941955567</v>
      </c>
      <c r="N264" s="24">
        <f t="shared" si="142"/>
        <v>1.548874387965719E-3</v>
      </c>
      <c r="O264" s="24">
        <f t="shared" si="143"/>
        <v>2.702823956615647E-3</v>
      </c>
      <c r="P264" s="25">
        <f t="shared" si="148"/>
        <v>4.251698344581366E-3</v>
      </c>
      <c r="R264" s="23">
        <f t="shared" si="144"/>
        <v>116.23901550292969</v>
      </c>
      <c r="S264" s="23">
        <f t="shared" si="145"/>
        <v>8.521732763671876</v>
      </c>
      <c r="T264" s="23">
        <f t="shared" si="146"/>
        <v>346.87639160156249</v>
      </c>
      <c r="U264" s="23">
        <f t="shared" si="147"/>
        <v>374.78598632812503</v>
      </c>
      <c r="V264" s="23">
        <f t="shared" si="149"/>
        <v>846.4231261962891</v>
      </c>
    </row>
    <row r="265" spans="1:22" x14ac:dyDescent="0.55000000000000004">
      <c r="B265">
        <v>55</v>
      </c>
      <c r="C265">
        <v>4537281</v>
      </c>
      <c r="D265">
        <v>103588242</v>
      </c>
      <c r="E265">
        <v>255761</v>
      </c>
      <c r="F265">
        <v>387937</v>
      </c>
      <c r="G265">
        <v>55</v>
      </c>
      <c r="H265" s="23">
        <f t="shared" si="137"/>
        <v>5.0283206176757814E-2</v>
      </c>
      <c r="I265" s="23">
        <f t="shared" si="138"/>
        <v>3.1321489562988278E-3</v>
      </c>
      <c r="J265" s="23">
        <f t="shared" si="139"/>
        <v>6.7873168945312493E-2</v>
      </c>
      <c r="K265" s="23">
        <f t="shared" si="140"/>
        <v>0.17015124511718749</v>
      </c>
      <c r="L265" s="23">
        <f t="shared" si="141"/>
        <v>0.29143976919555659</v>
      </c>
      <c r="N265" s="24">
        <f t="shared" si="142"/>
        <v>1.30034698979133E-3</v>
      </c>
      <c r="O265" s="24">
        <f t="shared" si="143"/>
        <v>3.0170857984854853E-3</v>
      </c>
      <c r="P265" s="25">
        <f t="shared" si="148"/>
        <v>4.3174327882768149E-3</v>
      </c>
      <c r="R265" s="23">
        <f t="shared" si="144"/>
        <v>131.32397735595703</v>
      </c>
      <c r="S265" s="23">
        <f t="shared" si="145"/>
        <v>9.4613774505615229</v>
      </c>
      <c r="T265" s="23">
        <f t="shared" si="146"/>
        <v>367.23834228515619</v>
      </c>
      <c r="U265" s="23">
        <f t="shared" si="147"/>
        <v>396.7862548828125</v>
      </c>
      <c r="V265" s="23">
        <f t="shared" si="149"/>
        <v>904.80995197448726</v>
      </c>
    </row>
    <row r="266" spans="1:22" x14ac:dyDescent="0.55000000000000004">
      <c r="B266">
        <v>60</v>
      </c>
      <c r="C266">
        <v>5063124</v>
      </c>
      <c r="D266">
        <v>112890086</v>
      </c>
      <c r="E266">
        <v>269388</v>
      </c>
      <c r="F266">
        <v>426371</v>
      </c>
      <c r="G266">
        <v>60</v>
      </c>
      <c r="H266" s="23">
        <f t="shared" si="137"/>
        <v>5.2956600952148436E-2</v>
      </c>
      <c r="I266" s="23">
        <f t="shared" si="138"/>
        <v>3.1225672607421875E-3</v>
      </c>
      <c r="J266" s="23">
        <f t="shared" si="139"/>
        <v>7.2360168457031235E-2</v>
      </c>
      <c r="K266" s="23">
        <f t="shared" si="140"/>
        <v>0.22050756835937502</v>
      </c>
      <c r="L266" s="23">
        <f t="shared" si="141"/>
        <v>0.34894690502929687</v>
      </c>
      <c r="N266" s="24">
        <f t="shared" si="142"/>
        <v>1.3865927964535297E-3</v>
      </c>
      <c r="O266" s="24">
        <f t="shared" si="143"/>
        <v>3.9107879605852327E-3</v>
      </c>
      <c r="P266" s="25">
        <f t="shared" si="148"/>
        <v>5.2973807570387624E-3</v>
      </c>
      <c r="R266" s="23">
        <f t="shared" si="144"/>
        <v>147.21095764160157</v>
      </c>
      <c r="S266" s="23">
        <f t="shared" si="145"/>
        <v>10.39814762878418</v>
      </c>
      <c r="T266" s="23">
        <f t="shared" si="146"/>
        <v>388.94639282226558</v>
      </c>
      <c r="U266" s="23">
        <f t="shared" si="147"/>
        <v>420.24093017578127</v>
      </c>
      <c r="V266" s="23">
        <f t="shared" si="149"/>
        <v>966.79642826843258</v>
      </c>
    </row>
    <row r="267" spans="1:22" x14ac:dyDescent="0.55000000000000004">
      <c r="B267">
        <v>65</v>
      </c>
      <c r="C267">
        <v>5587342</v>
      </c>
      <c r="D267">
        <v>122195795</v>
      </c>
      <c r="E267">
        <v>279631</v>
      </c>
      <c r="F267">
        <v>459552</v>
      </c>
      <c r="G267">
        <v>65</v>
      </c>
      <c r="H267" s="23">
        <f t="shared" si="137"/>
        <v>5.2792950439453125E-2</v>
      </c>
      <c r="I267" s="23">
        <f t="shared" si="138"/>
        <v>3.1238647155761722E-3</v>
      </c>
      <c r="J267" s="23">
        <f t="shared" si="139"/>
        <v>5.4390930175781248E-2</v>
      </c>
      <c r="K267" s="23">
        <f t="shared" si="140"/>
        <v>0.19036950683593754</v>
      </c>
      <c r="L267" s="23">
        <f t="shared" si="141"/>
        <v>0.30067725216674807</v>
      </c>
      <c r="N267" s="24">
        <f t="shared" si="142"/>
        <v>1.0420219804277285E-3</v>
      </c>
      <c r="O267" s="24">
        <f t="shared" si="143"/>
        <v>3.3755082820045358E-3</v>
      </c>
      <c r="P267" s="25">
        <f t="shared" si="148"/>
        <v>4.4175302624322645E-3</v>
      </c>
      <c r="R267" s="23">
        <f t="shared" si="144"/>
        <v>163.04884277343751</v>
      </c>
      <c r="S267" s="23">
        <f t="shared" si="145"/>
        <v>11.335307043457032</v>
      </c>
      <c r="T267" s="23">
        <f t="shared" si="146"/>
        <v>405.263671875</v>
      </c>
      <c r="U267" s="23">
        <f t="shared" si="147"/>
        <v>437.87109375</v>
      </c>
      <c r="V267" s="23">
        <f t="shared" si="149"/>
        <v>1017.5189154418945</v>
      </c>
    </row>
    <row r="268" spans="1:22" x14ac:dyDescent="0.55000000000000004">
      <c r="B268">
        <v>70</v>
      </c>
      <c r="C268">
        <v>6175840</v>
      </c>
      <c r="D268">
        <v>131437085</v>
      </c>
      <c r="E268">
        <v>301758</v>
      </c>
      <c r="F268">
        <v>507627</v>
      </c>
      <c r="G268">
        <v>70</v>
      </c>
      <c r="H268" s="23">
        <f t="shared" si="137"/>
        <v>5.9266461181640626E-2</v>
      </c>
      <c r="I268" s="23">
        <f t="shared" si="138"/>
        <v>3.1022396850585933E-3</v>
      </c>
      <c r="J268" s="23">
        <f t="shared" si="139"/>
        <v>0.11749566650390623</v>
      </c>
      <c r="K268" s="23">
        <f t="shared" si="140"/>
        <v>0.27582092285156251</v>
      </c>
      <c r="L268" s="23">
        <f t="shared" si="141"/>
        <v>0.45568529022216797</v>
      </c>
      <c r="N268" s="24">
        <f t="shared" si="142"/>
        <v>2.251014976111387E-3</v>
      </c>
      <c r="O268" s="24">
        <f t="shared" si="143"/>
        <v>4.8907463721496337E-3</v>
      </c>
      <c r="P268" s="25">
        <f t="shared" si="148"/>
        <v>7.1417613482610207E-3</v>
      </c>
      <c r="R268" s="23">
        <f t="shared" si="144"/>
        <v>180.82878112792969</v>
      </c>
      <c r="S268" s="23">
        <f t="shared" si="145"/>
        <v>12.26597894897461</v>
      </c>
      <c r="T268" s="23">
        <f t="shared" si="146"/>
        <v>440.51237182617183</v>
      </c>
      <c r="U268" s="23">
        <f t="shared" si="147"/>
        <v>475.95589599609377</v>
      </c>
      <c r="V268" s="23">
        <f t="shared" si="149"/>
        <v>1109.5630278991698</v>
      </c>
    </row>
    <row r="269" spans="1:22" x14ac:dyDescent="0.55000000000000004">
      <c r="B269">
        <v>75</v>
      </c>
      <c r="C269">
        <v>6722240</v>
      </c>
      <c r="D269">
        <v>140718413</v>
      </c>
      <c r="E269">
        <v>319076</v>
      </c>
      <c r="F269">
        <v>547875</v>
      </c>
      <c r="G269">
        <v>75</v>
      </c>
      <c r="H269" s="23">
        <f t="shared" si="137"/>
        <v>5.5026855468749997E-2</v>
      </c>
      <c r="I269" s="23">
        <f t="shared" si="138"/>
        <v>3.1156801757812502E-3</v>
      </c>
      <c r="J269" s="23">
        <f t="shared" si="139"/>
        <v>9.1959594726562496E-2</v>
      </c>
      <c r="K269" s="23">
        <f t="shared" si="140"/>
        <v>0.23091503906250002</v>
      </c>
      <c r="L269" s="23">
        <f t="shared" si="141"/>
        <v>0.38101716943359376</v>
      </c>
      <c r="N269" s="24">
        <f t="shared" si="142"/>
        <v>1.7621570316150386E-3</v>
      </c>
      <c r="O269" s="24">
        <f t="shared" si="143"/>
        <v>4.0953514382978447E-3</v>
      </c>
      <c r="P269" s="25">
        <f t="shared" si="148"/>
        <v>5.8575084699128838E-3</v>
      </c>
      <c r="R269" s="23">
        <f t="shared" si="144"/>
        <v>197.33683776855469</v>
      </c>
      <c r="S269" s="23">
        <f t="shared" si="145"/>
        <v>13.200683001708985</v>
      </c>
      <c r="T269" s="23">
        <f t="shared" si="146"/>
        <v>468.10025024414063</v>
      </c>
      <c r="U269" s="23">
        <f t="shared" si="147"/>
        <v>505.76348876953125</v>
      </c>
      <c r="V269" s="23">
        <f t="shared" si="149"/>
        <v>1184.4012597839355</v>
      </c>
    </row>
    <row r="270" spans="1:22" x14ac:dyDescent="0.55000000000000004">
      <c r="B270">
        <v>80</v>
      </c>
      <c r="C270">
        <v>7250342</v>
      </c>
      <c r="D270">
        <v>150019825</v>
      </c>
      <c r="E270">
        <v>329379</v>
      </c>
      <c r="F270">
        <v>587806</v>
      </c>
      <c r="G270">
        <v>80</v>
      </c>
      <c r="H270" s="23">
        <f t="shared" si="137"/>
        <v>5.3184100341796874E-2</v>
      </c>
      <c r="I270" s="23">
        <f t="shared" si="138"/>
        <v>3.1224222412109376E-3</v>
      </c>
      <c r="J270" s="23">
        <f t="shared" si="139"/>
        <v>5.4709533691406249E-2</v>
      </c>
      <c r="K270" s="23">
        <f t="shared" si="140"/>
        <v>0.22909631347656254</v>
      </c>
      <c r="L270" s="23">
        <f t="shared" si="141"/>
        <v>0.34011236975097658</v>
      </c>
      <c r="N270" s="24">
        <f t="shared" si="142"/>
        <v>1.0481698281318893E-3</v>
      </c>
      <c r="O270" s="24">
        <f t="shared" si="143"/>
        <v>4.0623575082145468E-3</v>
      </c>
      <c r="P270" s="25">
        <f t="shared" si="148"/>
        <v>5.1105273363464361E-3</v>
      </c>
      <c r="R270" s="23">
        <f t="shared" si="144"/>
        <v>213.29206787109376</v>
      </c>
      <c r="S270" s="23">
        <f t="shared" si="145"/>
        <v>14.137409674072266</v>
      </c>
      <c r="T270" s="23">
        <f t="shared" si="146"/>
        <v>484.51311035156243</v>
      </c>
      <c r="U270" s="23">
        <f t="shared" si="147"/>
        <v>523.49692382812509</v>
      </c>
      <c r="V270" s="23">
        <f t="shared" si="149"/>
        <v>1235.4395117248537</v>
      </c>
    </row>
    <row r="271" spans="1:22" x14ac:dyDescent="0.55000000000000004">
      <c r="B271">
        <v>85</v>
      </c>
      <c r="C271">
        <v>7798127</v>
      </c>
      <c r="D271">
        <v>159299768</v>
      </c>
      <c r="E271">
        <v>346872</v>
      </c>
      <c r="F271">
        <v>627940</v>
      </c>
      <c r="G271">
        <v>85</v>
      </c>
      <c r="H271" s="23">
        <f t="shared" si="137"/>
        <v>5.5166336059570317E-2</v>
      </c>
      <c r="I271" s="23">
        <f t="shared" si="138"/>
        <v>3.1152152404785162E-3</v>
      </c>
      <c r="J271" s="23">
        <f t="shared" si="139"/>
        <v>9.2888854980468741E-2</v>
      </c>
      <c r="K271" s="23">
        <f t="shared" si="140"/>
        <v>0.230260986328125</v>
      </c>
      <c r="L271" s="23">
        <f t="shared" si="141"/>
        <v>0.38143139260864256</v>
      </c>
      <c r="N271" s="24">
        <f t="shared" si="142"/>
        <v>1.7799637922417063E-3</v>
      </c>
      <c r="O271" s="24">
        <f t="shared" si="143"/>
        <v>4.0837516056610439E-3</v>
      </c>
      <c r="P271" s="25">
        <f t="shared" si="148"/>
        <v>5.8637153979027501E-3</v>
      </c>
      <c r="R271" s="23">
        <f t="shared" si="144"/>
        <v>229.84196868896484</v>
      </c>
      <c r="S271" s="23">
        <f t="shared" si="145"/>
        <v>15.07197424621582</v>
      </c>
      <c r="T271" s="23">
        <f t="shared" si="146"/>
        <v>512.3797668457031</v>
      </c>
      <c r="U271" s="23">
        <f t="shared" si="147"/>
        <v>553.6057250976562</v>
      </c>
      <c r="V271" s="23">
        <f t="shared" si="149"/>
        <v>1310.89943487854</v>
      </c>
    </row>
    <row r="272" spans="1:22" x14ac:dyDescent="0.55000000000000004">
      <c r="B272">
        <v>90</v>
      </c>
      <c r="C272">
        <v>8328545</v>
      </c>
      <c r="D272">
        <v>168597120</v>
      </c>
      <c r="E272">
        <v>354398</v>
      </c>
      <c r="F272">
        <v>666728</v>
      </c>
      <c r="G272">
        <v>90</v>
      </c>
      <c r="H272" s="23">
        <f t="shared" si="137"/>
        <v>5.3417340087890633E-2</v>
      </c>
      <c r="I272" s="23">
        <f t="shared" si="138"/>
        <v>3.1210593261718749E-3</v>
      </c>
      <c r="J272" s="23">
        <f t="shared" si="139"/>
        <v>3.9963500976562497E-2</v>
      </c>
      <c r="K272" s="23">
        <f t="shared" si="140"/>
        <v>0.22253857421875001</v>
      </c>
      <c r="L272" s="23">
        <f t="shared" si="141"/>
        <v>0.31904047460937501</v>
      </c>
      <c r="N272" s="24">
        <f t="shared" si="142"/>
        <v>7.6578918717063989E-4</v>
      </c>
      <c r="O272" s="24">
        <f t="shared" si="143"/>
        <v>3.9467753111845309E-3</v>
      </c>
      <c r="P272" s="25">
        <f t="shared" si="148"/>
        <v>4.7125644983551703E-3</v>
      </c>
      <c r="R272" s="23">
        <f t="shared" si="144"/>
        <v>245.86717071533201</v>
      </c>
      <c r="S272" s="23">
        <f t="shared" si="145"/>
        <v>16.008292044067382</v>
      </c>
      <c r="T272" s="23">
        <f t="shared" si="146"/>
        <v>524.36881713867183</v>
      </c>
      <c r="U272" s="23">
        <f t="shared" si="147"/>
        <v>566.55941162109377</v>
      </c>
      <c r="V272" s="23">
        <f t="shared" si="149"/>
        <v>1352.8036915191651</v>
      </c>
    </row>
    <row r="273" spans="1:22" x14ac:dyDescent="0.55000000000000004">
      <c r="B273">
        <v>95</v>
      </c>
      <c r="C273">
        <v>8951554</v>
      </c>
      <c r="D273">
        <v>177802731</v>
      </c>
      <c r="E273">
        <v>383481</v>
      </c>
      <c r="F273">
        <v>717741</v>
      </c>
      <c r="G273">
        <v>95</v>
      </c>
      <c r="H273" s="23">
        <f t="shared" si="137"/>
        <v>6.2741995239257817E-2</v>
      </c>
      <c r="I273" s="23">
        <f t="shared" si="138"/>
        <v>3.0902624816894534E-3</v>
      </c>
      <c r="J273" s="23">
        <f t="shared" si="139"/>
        <v>0.15443243408203122</v>
      </c>
      <c r="K273" s="23">
        <f t="shared" si="140"/>
        <v>0.29267712402343748</v>
      </c>
      <c r="L273" s="23">
        <f t="shared" si="141"/>
        <v>0.51294181582641596</v>
      </c>
      <c r="N273" s="24">
        <f t="shared" si="142"/>
        <v>2.9590115397685533E-3</v>
      </c>
      <c r="O273" s="24">
        <f t="shared" si="143"/>
        <v>5.190250513296882E-3</v>
      </c>
      <c r="P273" s="25">
        <f t="shared" si="148"/>
        <v>8.1492620530654349E-3</v>
      </c>
      <c r="R273" s="23">
        <f t="shared" si="144"/>
        <v>264.68976928710936</v>
      </c>
      <c r="S273" s="23">
        <f t="shared" si="145"/>
        <v>16.935370788574218</v>
      </c>
      <c r="T273" s="23">
        <f t="shared" si="146"/>
        <v>570.69854736328114</v>
      </c>
      <c r="U273" s="23">
        <f t="shared" si="147"/>
        <v>616.6168212890625</v>
      </c>
      <c r="V273" s="23">
        <f t="shared" si="149"/>
        <v>1468.9405087280272</v>
      </c>
    </row>
    <row r="274" spans="1:22" x14ac:dyDescent="0.55000000000000004">
      <c r="B274">
        <v>100</v>
      </c>
      <c r="C274">
        <v>9508178</v>
      </c>
      <c r="D274">
        <v>187075787</v>
      </c>
      <c r="E274">
        <v>398730</v>
      </c>
      <c r="F274">
        <v>763575</v>
      </c>
      <c r="G274">
        <v>100</v>
      </c>
      <c r="H274" s="23">
        <f t="shared" si="137"/>
        <v>5.6056494140625003E-2</v>
      </c>
      <c r="I274" s="23">
        <f t="shared" si="138"/>
        <v>3.1129033203124998E-3</v>
      </c>
      <c r="J274" s="23">
        <f t="shared" si="139"/>
        <v>8.0973083496093751E-2</v>
      </c>
      <c r="K274" s="23">
        <f t="shared" si="140"/>
        <v>0.26296362304687498</v>
      </c>
      <c r="L274" s="23">
        <f t="shared" si="141"/>
        <v>0.40310610400390623</v>
      </c>
      <c r="N274" s="24">
        <f t="shared" si="142"/>
        <v>1.5513221183192129E-3</v>
      </c>
      <c r="O274" s="24">
        <f t="shared" si="143"/>
        <v>4.6628171008618793E-3</v>
      </c>
      <c r="P274" s="25">
        <f t="shared" si="148"/>
        <v>6.2141392191810921E-3</v>
      </c>
      <c r="R274" s="23">
        <f t="shared" si="144"/>
        <v>281.50671752929691</v>
      </c>
      <c r="S274" s="23">
        <f t="shared" si="145"/>
        <v>17.86924178466797</v>
      </c>
      <c r="T274" s="23">
        <f t="shared" si="146"/>
        <v>594.99047241210928</v>
      </c>
      <c r="U274" s="23">
        <f t="shared" si="147"/>
        <v>642.8632690429688</v>
      </c>
      <c r="V274" s="23">
        <f t="shared" si="149"/>
        <v>1537.2297007690429</v>
      </c>
    </row>
    <row r="275" spans="1:22" x14ac:dyDescent="0.55000000000000004">
      <c r="B275">
        <v>105</v>
      </c>
      <c r="C275">
        <v>10121793</v>
      </c>
      <c r="D275">
        <v>196291947</v>
      </c>
      <c r="E275">
        <v>422750</v>
      </c>
      <c r="F275">
        <v>818275</v>
      </c>
      <c r="G275">
        <v>105</v>
      </c>
      <c r="H275" s="23">
        <f t="shared" si="137"/>
        <v>6.17959442138672E-2</v>
      </c>
      <c r="I275" s="23">
        <f t="shared" si="138"/>
        <v>3.0938037109375003E-3</v>
      </c>
      <c r="J275" s="23">
        <f t="shared" si="139"/>
        <v>0.12754760742187499</v>
      </c>
      <c r="K275" s="23">
        <f t="shared" si="140"/>
        <v>0.31383056640625001</v>
      </c>
      <c r="L275" s="23">
        <f t="shared" si="141"/>
        <v>0.50626792175292967</v>
      </c>
      <c r="N275" s="24">
        <f t="shared" si="142"/>
        <v>2.4435961148652945E-3</v>
      </c>
      <c r="O275" s="24">
        <f t="shared" si="143"/>
        <v>5.5647255405133888E-3</v>
      </c>
      <c r="P275" s="25">
        <f t="shared" si="148"/>
        <v>8.0083216553786842E-3</v>
      </c>
      <c r="R275" s="23">
        <f t="shared" si="144"/>
        <v>300.04550079345705</v>
      </c>
      <c r="S275" s="23">
        <f t="shared" si="145"/>
        <v>18.79738289794922</v>
      </c>
      <c r="T275" s="23">
        <f t="shared" si="146"/>
        <v>633.25475463867178</v>
      </c>
      <c r="U275" s="23">
        <f t="shared" si="147"/>
        <v>684.2062866210938</v>
      </c>
      <c r="V275" s="23">
        <f t="shared" si="149"/>
        <v>1636.3039249511719</v>
      </c>
    </row>
    <row r="276" spans="1:22" x14ac:dyDescent="0.55000000000000004">
      <c r="B276">
        <v>110</v>
      </c>
      <c r="C276">
        <v>10675935</v>
      </c>
      <c r="D276">
        <v>205565625</v>
      </c>
      <c r="E276">
        <v>439872</v>
      </c>
      <c r="F276">
        <v>855867</v>
      </c>
      <c r="G276">
        <v>110</v>
      </c>
      <c r="H276" s="23">
        <f t="shared" si="137"/>
        <v>5.5806536865234381E-2</v>
      </c>
      <c r="I276" s="23">
        <f t="shared" si="138"/>
        <v>3.1131121215820312E-3</v>
      </c>
      <c r="J276" s="23">
        <f t="shared" si="139"/>
        <v>9.0918823242187502E-2</v>
      </c>
      <c r="K276" s="23">
        <f t="shared" si="140"/>
        <v>0.21567675781249998</v>
      </c>
      <c r="L276" s="23">
        <f t="shared" si="141"/>
        <v>0.36551523004150388</v>
      </c>
      <c r="N276" s="24">
        <f t="shared" si="142"/>
        <v>1.7421971505379625E-3</v>
      </c>
      <c r="O276" s="24">
        <f t="shared" si="143"/>
        <v>3.8250598810316023E-3</v>
      </c>
      <c r="P276" s="25">
        <f t="shared" si="148"/>
        <v>5.5672570315695646E-3</v>
      </c>
      <c r="R276" s="23">
        <f t="shared" si="144"/>
        <v>316.78746185302737</v>
      </c>
      <c r="S276" s="23">
        <f t="shared" si="145"/>
        <v>19.731316534423829</v>
      </c>
      <c r="T276" s="23">
        <f t="shared" si="146"/>
        <v>660.5304016113281</v>
      </c>
      <c r="U276" s="23">
        <f t="shared" si="147"/>
        <v>713.67652587890632</v>
      </c>
      <c r="V276" s="23">
        <f t="shared" si="149"/>
        <v>1710.7257058776856</v>
      </c>
    </row>
    <row r="277" spans="1:22" x14ac:dyDescent="0.55000000000000004">
      <c r="B277">
        <v>115</v>
      </c>
      <c r="C277">
        <v>11225367</v>
      </c>
      <c r="D277">
        <v>214843913</v>
      </c>
      <c r="E277">
        <v>453991</v>
      </c>
      <c r="F277">
        <v>892987</v>
      </c>
      <c r="G277">
        <v>115</v>
      </c>
      <c r="H277" s="23">
        <f t="shared" si="137"/>
        <v>5.5332202148437495E-2</v>
      </c>
      <c r="I277" s="23">
        <f>(D277-D276)*0.0011*3/32768/300</f>
        <v>3.1146596679687498E-3</v>
      </c>
      <c r="J277" s="23">
        <f>(E277-E276)*17.4*3/32768/300</f>
        <v>7.497271728515624E-2</v>
      </c>
      <c r="K277" s="23">
        <f>(F277-F276)*18.8*3/327680/30</f>
        <v>0.21296874999999998</v>
      </c>
      <c r="L277" s="23">
        <f t="shared" si="141"/>
        <v>0.34638832910156248</v>
      </c>
      <c r="N277" s="24">
        <f t="shared" si="142"/>
        <v>1.4366506168266902E-3</v>
      </c>
      <c r="O277" s="24">
        <f t="shared" si="143"/>
        <v>3.7770713858351684E-3</v>
      </c>
      <c r="P277" s="25">
        <f t="shared" si="148"/>
        <v>5.2137220026618591E-3</v>
      </c>
      <c r="R277" s="23">
        <f t="shared" si="144"/>
        <v>333.38712249755861</v>
      </c>
      <c r="S277" s="23">
        <f t="shared" si="145"/>
        <v>20.665714434814454</v>
      </c>
      <c r="T277" s="23">
        <f t="shared" si="146"/>
        <v>683.02221679687489</v>
      </c>
      <c r="U277" s="23">
        <f t="shared" si="147"/>
        <v>737.97802734375</v>
      </c>
      <c r="V277" s="23">
        <f t="shared" si="149"/>
        <v>1775.0530810729979</v>
      </c>
    </row>
    <row r="278" spans="1:22" x14ac:dyDescent="0.55000000000000004">
      <c r="L278" s="20">
        <f>AVERAGE(L256:L277)</f>
        <v>0.36656993668018689</v>
      </c>
    </row>
    <row r="281" spans="1:22" s="7" customFormat="1" x14ac:dyDescent="0.55000000000000004">
      <c r="A281" s="6"/>
      <c r="C281" s="8" t="s">
        <v>2873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7" customFormat="1" x14ac:dyDescent="0.55000000000000004">
      <c r="A282" s="6"/>
      <c r="C282" s="7" t="s">
        <v>2874</v>
      </c>
      <c r="D282" s="7" t="s">
        <v>2875</v>
      </c>
      <c r="E282" s="7" t="s">
        <v>2876</v>
      </c>
      <c r="F282" s="7" t="s">
        <v>2877</v>
      </c>
      <c r="H282" s="9" t="s">
        <v>2878</v>
      </c>
      <c r="I282" s="9"/>
      <c r="J282" s="9"/>
      <c r="K282" s="9"/>
      <c r="L282" s="10"/>
      <c r="N282" s="11" t="s">
        <v>2879</v>
      </c>
      <c r="O282" s="12"/>
      <c r="P282" s="12"/>
      <c r="R282" s="15" t="s">
        <v>2880</v>
      </c>
      <c r="S282" s="16"/>
      <c r="T282" s="16"/>
      <c r="U282" s="16"/>
      <c r="V282" s="17"/>
    </row>
    <row r="283" spans="1:22" ht="15.75" customHeight="1" x14ac:dyDescent="0.55000000000000004">
      <c r="A283" s="18" t="s">
        <v>2895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2882</v>
      </c>
      <c r="H283" s="20" t="s">
        <v>2867</v>
      </c>
      <c r="I283" s="20" t="s">
        <v>2868</v>
      </c>
      <c r="J283" s="20" t="s">
        <v>2883</v>
      </c>
      <c r="K283" s="20" t="s">
        <v>2884</v>
      </c>
      <c r="L283" s="20" t="s">
        <v>2885</v>
      </c>
      <c r="M283" s="20" t="s">
        <v>2882</v>
      </c>
      <c r="N283" s="21" t="s">
        <v>2883</v>
      </c>
      <c r="O283" s="21" t="s">
        <v>2884</v>
      </c>
      <c r="P283" s="22" t="s">
        <v>2885</v>
      </c>
      <c r="Q283" s="20"/>
      <c r="R283" s="20" t="s">
        <v>2867</v>
      </c>
      <c r="S283" s="20" t="s">
        <v>2868</v>
      </c>
      <c r="T283" s="20" t="s">
        <v>2883</v>
      </c>
      <c r="U283" s="20" t="s">
        <v>2884</v>
      </c>
      <c r="V283" s="20" t="s">
        <v>2885</v>
      </c>
    </row>
    <row r="284" spans="1:22" x14ac:dyDescent="0.55000000000000004">
      <c r="A284" s="18"/>
      <c r="B284">
        <v>10</v>
      </c>
      <c r="C284">
        <v>469842</v>
      </c>
      <c r="D284">
        <v>19190284</v>
      </c>
      <c r="E284">
        <v>53135</v>
      </c>
      <c r="F284">
        <v>110761</v>
      </c>
      <c r="G284">
        <v>10</v>
      </c>
      <c r="H284" s="23">
        <f>(C284-C283)*0.33*3/32768/300</f>
        <v>3.0303140258789062E-2</v>
      </c>
      <c r="I284" s="23">
        <f>(D284-D283)*0.0011*3/327680/30</f>
        <v>3.1988035583496092E-3</v>
      </c>
      <c r="J284" s="23">
        <f>(E284-E283)*17.4*3/327680/30</f>
        <v>0.12015069580078123</v>
      </c>
      <c r="K284" s="23">
        <f>(F284-F283)*18.8*3/327680/30</f>
        <v>0.14028283691406249</v>
      </c>
      <c r="L284" s="23">
        <f>SUM(H284:K284)</f>
        <v>0.29393547653198238</v>
      </c>
      <c r="M284">
        <v>10</v>
      </c>
      <c r="N284" s="24">
        <f>(E284-E283)/(C284-C283+D284-D283)</f>
        <v>2.3018671910017717E-3</v>
      </c>
      <c r="O284" s="24">
        <f>(F284-F283)/(C284-C283+D284-D283)</f>
        <v>2.487424523232612E-3</v>
      </c>
      <c r="P284" s="25">
        <f t="shared" ref="P284:P288" si="150">SUM(N284:O284)</f>
        <v>4.7892917142343836E-3</v>
      </c>
      <c r="Q284">
        <v>10</v>
      </c>
      <c r="R284" s="23">
        <f>(C284-C$3)*0.33*3/32768</f>
        <v>8.4368737792968744</v>
      </c>
      <c r="S284" s="23">
        <f>(D284-D$3)*0.0011*3/32768</f>
        <v>0.9618272369384766</v>
      </c>
      <c r="T284" s="23">
        <f>(E284-E$3)*17.4*3/32768</f>
        <v>44.451562499999994</v>
      </c>
      <c r="U284" s="23">
        <f>(E284-E$3)*18.8*3/32768</f>
        <v>48.028125000000003</v>
      </c>
      <c r="V284" s="23">
        <f t="shared" ref="V284:V288" si="151">SUM(R284:U284)</f>
        <v>101.87838851623535</v>
      </c>
    </row>
    <row r="285" spans="1:22" x14ac:dyDescent="0.55000000000000004">
      <c r="A285" s="18"/>
      <c r="B285">
        <v>15</v>
      </c>
      <c r="C285">
        <v>725298</v>
      </c>
      <c r="D285">
        <v>28764698</v>
      </c>
      <c r="E285">
        <v>55035</v>
      </c>
      <c r="F285">
        <v>122997</v>
      </c>
      <c r="G285">
        <v>15</v>
      </c>
      <c r="H285" s="23">
        <f t="shared" ref="H285:H305" si="152">(C285-C284)*0.33*3/32768/300</f>
        <v>2.5726464843750005E-2</v>
      </c>
      <c r="I285" s="23">
        <f t="shared" ref="I285:I304" si="153">(D285-D284)*0.0011*3/327680/30</f>
        <v>3.2140671997070314E-3</v>
      </c>
      <c r="J285" s="23">
        <f t="shared" ref="J285:J304" si="154">(E285-E284)*17.4*3/327680/30</f>
        <v>1.0089111328125001E-2</v>
      </c>
      <c r="K285" s="23">
        <f t="shared" ref="K285:K304" si="155">(F285-F284)*18.8*3/327680/30</f>
        <v>7.0201660156250012E-2</v>
      </c>
      <c r="L285" s="23">
        <f t="shared" ref="L285:L305" si="156">SUM(H285:K285)</f>
        <v>0.10923130352783204</v>
      </c>
      <c r="M285">
        <v>15</v>
      </c>
      <c r="N285" s="24">
        <f t="shared" ref="N285:N305" si="157">(E285-E284)/(C285-C284+D285-D284)</f>
        <v>1.9328841581831702E-4</v>
      </c>
      <c r="O285" s="24">
        <f t="shared" ref="O285:O305" si="158">(F285-F284)/(C285-C284+D285-D284)</f>
        <v>1.2447773978699617E-3</v>
      </c>
      <c r="P285" s="25">
        <f t="shared" si="150"/>
        <v>1.4380658136882787E-3</v>
      </c>
      <c r="Q285">
        <v>15</v>
      </c>
      <c r="R285" s="23">
        <f t="shared" ref="R285:R305" si="159">(C285-C$3)*0.33*3/32768</f>
        <v>16.154813232421876</v>
      </c>
      <c r="S285" s="23">
        <f t="shared" ref="S285:S305" si="160">(D285-D$3)*0.0011*3/32768</f>
        <v>1.926047396850586</v>
      </c>
      <c r="T285" s="23">
        <f t="shared" ref="T285:T305" si="161">(E285-E$3)*17.4*3/32768</f>
        <v>47.478295898437494</v>
      </c>
      <c r="U285" s="23">
        <f t="shared" ref="U285:U305" si="162">(E285-E$3)*18.8*3/32768</f>
        <v>51.298388671875003</v>
      </c>
      <c r="V285" s="23">
        <f t="shared" si="151"/>
        <v>116.85754519958496</v>
      </c>
    </row>
    <row r="286" spans="1:22" x14ac:dyDescent="0.55000000000000004">
      <c r="A286" s="18"/>
      <c r="B286">
        <v>20</v>
      </c>
      <c r="C286">
        <v>968639</v>
      </c>
      <c r="D286">
        <v>38348815</v>
      </c>
      <c r="E286">
        <v>55893</v>
      </c>
      <c r="F286">
        <v>139051</v>
      </c>
      <c r="G286">
        <v>20</v>
      </c>
      <c r="H286" s="23">
        <f t="shared" si="152"/>
        <v>2.4506387329101563E-2</v>
      </c>
      <c r="I286" s="23">
        <f t="shared" si="153"/>
        <v>3.2173244323730468E-3</v>
      </c>
      <c r="J286" s="23">
        <f t="shared" si="154"/>
        <v>4.5560302734375E-3</v>
      </c>
      <c r="K286" s="23">
        <f t="shared" si="155"/>
        <v>9.2106689453125015E-2</v>
      </c>
      <c r="L286" s="23">
        <f t="shared" si="156"/>
        <v>0.12438643148803713</v>
      </c>
      <c r="M286">
        <v>20</v>
      </c>
      <c r="N286" s="24">
        <f t="shared" si="157"/>
        <v>8.730640212351963E-5</v>
      </c>
      <c r="O286" s="24">
        <f t="shared" si="158"/>
        <v>1.6335862234160654E-3</v>
      </c>
      <c r="P286" s="25">
        <f t="shared" si="150"/>
        <v>1.7208926255395851E-3</v>
      </c>
      <c r="Q286">
        <v>20</v>
      </c>
      <c r="R286" s="23">
        <f t="shared" si="159"/>
        <v>23.506729431152344</v>
      </c>
      <c r="S286" s="23">
        <f t="shared" si="160"/>
        <v>2.8912447265625003</v>
      </c>
      <c r="T286" s="23">
        <f t="shared" si="161"/>
        <v>48.845104980468747</v>
      </c>
      <c r="U286" s="23">
        <f t="shared" si="162"/>
        <v>52.775170898437494</v>
      </c>
      <c r="V286" s="23">
        <f t="shared" si="151"/>
        <v>128.01825003662108</v>
      </c>
    </row>
    <row r="287" spans="1:22" x14ac:dyDescent="0.55000000000000004">
      <c r="A287" s="18"/>
      <c r="B287">
        <v>25</v>
      </c>
      <c r="C287">
        <v>1367836</v>
      </c>
      <c r="D287">
        <v>47777718</v>
      </c>
      <c r="E287">
        <v>132180</v>
      </c>
      <c r="F287">
        <v>199155</v>
      </c>
      <c r="G287">
        <v>25</v>
      </c>
      <c r="H287" s="23">
        <f t="shared" si="152"/>
        <v>4.0202334594726566E-2</v>
      </c>
      <c r="I287" s="23">
        <f t="shared" si="153"/>
        <v>3.1652201232910157E-3</v>
      </c>
      <c r="J287" s="23">
        <f t="shared" si="154"/>
        <v>0.4050884399414062</v>
      </c>
      <c r="K287" s="23">
        <f t="shared" si="155"/>
        <v>0.34483496093749993</v>
      </c>
      <c r="L287" s="23">
        <f t="shared" si="156"/>
        <v>0.79329095559692364</v>
      </c>
      <c r="M287">
        <v>25</v>
      </c>
      <c r="N287" s="24">
        <f t="shared" si="157"/>
        <v>7.7621310324477773E-3</v>
      </c>
      <c r="O287" s="24">
        <f t="shared" si="158"/>
        <v>6.1155258900499592E-3</v>
      </c>
      <c r="P287" s="25">
        <f t="shared" si="150"/>
        <v>1.3877656922497737E-2</v>
      </c>
      <c r="Q287">
        <v>25</v>
      </c>
      <c r="R287" s="23">
        <f t="shared" si="159"/>
        <v>35.567429809570314</v>
      </c>
      <c r="S287" s="23">
        <f t="shared" si="160"/>
        <v>3.840810763549805</v>
      </c>
      <c r="T287" s="23">
        <f t="shared" si="161"/>
        <v>170.37163696289062</v>
      </c>
      <c r="U287" s="23">
        <f t="shared" si="162"/>
        <v>184.07969970703127</v>
      </c>
      <c r="V287" s="23">
        <f t="shared" si="151"/>
        <v>393.859577243042</v>
      </c>
    </row>
    <row r="288" spans="1:22" x14ac:dyDescent="0.55000000000000004">
      <c r="A288" s="18"/>
      <c r="B288">
        <v>30</v>
      </c>
      <c r="C288">
        <v>1667692</v>
      </c>
      <c r="D288">
        <v>57305713</v>
      </c>
      <c r="E288">
        <v>140704</v>
      </c>
      <c r="F288">
        <v>221235</v>
      </c>
      <c r="G288">
        <v>30</v>
      </c>
      <c r="H288" s="23">
        <f t="shared" si="152"/>
        <v>3.0197900390625008E-2</v>
      </c>
      <c r="I288" s="23">
        <f t="shared" si="153"/>
        <v>3.1984846496582032E-3</v>
      </c>
      <c r="J288" s="23">
        <f t="shared" si="154"/>
        <v>4.5262939453124991E-2</v>
      </c>
      <c r="K288" s="23">
        <f t="shared" si="155"/>
        <v>0.1266796875</v>
      </c>
      <c r="L288" s="23">
        <f t="shared" si="156"/>
        <v>0.2053390119934082</v>
      </c>
      <c r="M288">
        <v>30</v>
      </c>
      <c r="N288" s="24">
        <f t="shared" si="157"/>
        <v>8.6733101671972841E-4</v>
      </c>
      <c r="O288" s="24">
        <f t="shared" si="158"/>
        <v>2.246676307974144E-3</v>
      </c>
      <c r="P288" s="25">
        <f t="shared" si="150"/>
        <v>3.1140073246938723E-3</v>
      </c>
      <c r="Q288">
        <v>30</v>
      </c>
      <c r="R288" s="23">
        <f t="shared" si="159"/>
        <v>44.626799926757812</v>
      </c>
      <c r="S288" s="23">
        <f t="shared" si="160"/>
        <v>4.8003561584472658</v>
      </c>
      <c r="T288" s="23">
        <f t="shared" si="161"/>
        <v>183.95051879882811</v>
      </c>
      <c r="U288" s="23">
        <f t="shared" si="162"/>
        <v>198.75113525390623</v>
      </c>
      <c r="V288" s="23">
        <f t="shared" si="151"/>
        <v>432.12881013793941</v>
      </c>
    </row>
    <row r="289" spans="2:22" x14ac:dyDescent="0.55000000000000004">
      <c r="B289">
        <v>35</v>
      </c>
      <c r="C289">
        <v>2074303</v>
      </c>
      <c r="D289">
        <v>66726750</v>
      </c>
      <c r="E289">
        <v>165270</v>
      </c>
      <c r="F289">
        <v>256929</v>
      </c>
      <c r="G289">
        <v>35</v>
      </c>
      <c r="H289" s="23">
        <f t="shared" si="152"/>
        <v>4.0948983764648436E-2</v>
      </c>
      <c r="I289" s="23">
        <f t="shared" si="153"/>
        <v>3.1625795593261722E-3</v>
      </c>
      <c r="J289" s="23">
        <f t="shared" si="154"/>
        <v>0.13044689941406248</v>
      </c>
      <c r="K289" s="23">
        <f t="shared" si="155"/>
        <v>0.20478735351562499</v>
      </c>
      <c r="L289" s="23">
        <f t="shared" si="156"/>
        <v>0.37934581625366209</v>
      </c>
      <c r="N289" s="24">
        <f t="shared" si="157"/>
        <v>2.4996825283119624E-3</v>
      </c>
      <c r="O289" s="24">
        <f t="shared" si="158"/>
        <v>3.6319982156463072E-3</v>
      </c>
      <c r="P289" s="25">
        <f t="shared" ref="P289:P305" si="163">SUM(N289:O289)</f>
        <v>6.1316807439582696E-3</v>
      </c>
      <c r="R289" s="23">
        <f t="shared" si="159"/>
        <v>56.911495056152347</v>
      </c>
      <c r="S289" s="23">
        <f t="shared" si="160"/>
        <v>5.7491300262451173</v>
      </c>
      <c r="T289" s="23">
        <f t="shared" si="161"/>
        <v>223.08458862304684</v>
      </c>
      <c r="U289" s="23">
        <f t="shared" si="162"/>
        <v>241.03392333984377</v>
      </c>
      <c r="V289" s="23">
        <f t="shared" ref="V289:V305" si="164">SUM(R289:U289)</f>
        <v>526.77913704528805</v>
      </c>
    </row>
    <row r="290" spans="2:22" x14ac:dyDescent="0.55000000000000004">
      <c r="B290">
        <v>40</v>
      </c>
      <c r="C290">
        <v>2651908</v>
      </c>
      <c r="D290">
        <v>75978866</v>
      </c>
      <c r="E290">
        <v>307442</v>
      </c>
      <c r="F290">
        <v>334416</v>
      </c>
      <c r="G290">
        <v>40</v>
      </c>
      <c r="H290" s="23">
        <f t="shared" si="152"/>
        <v>5.8169448852539073E-2</v>
      </c>
      <c r="I290" s="23">
        <f t="shared" si="153"/>
        <v>3.1058739013671874E-3</v>
      </c>
      <c r="J290" s="23">
        <f t="shared" si="154"/>
        <v>0.754941650390625</v>
      </c>
      <c r="K290" s="23">
        <f t="shared" si="155"/>
        <v>0.44456652832031257</v>
      </c>
      <c r="L290" s="23">
        <f t="shared" si="156"/>
        <v>1.2607835014648439</v>
      </c>
      <c r="N290" s="24">
        <f t="shared" si="157"/>
        <v>1.4463482737709442E-2</v>
      </c>
      <c r="O290" s="24">
        <f t="shared" si="158"/>
        <v>7.8829297393079624E-3</v>
      </c>
      <c r="P290" s="25">
        <f t="shared" si="163"/>
        <v>2.2346412477017404E-2</v>
      </c>
      <c r="R290" s="23">
        <f t="shared" si="159"/>
        <v>74.362329711914072</v>
      </c>
      <c r="S290" s="23">
        <f t="shared" si="160"/>
        <v>6.6808921966552735</v>
      </c>
      <c r="T290" s="23">
        <f t="shared" si="161"/>
        <v>449.56708374023435</v>
      </c>
      <c r="U290" s="23">
        <f t="shared" si="162"/>
        <v>485.7391479492187</v>
      </c>
      <c r="V290" s="23">
        <f t="shared" si="164"/>
        <v>1016.3494535980224</v>
      </c>
    </row>
    <row r="291" spans="2:22" x14ac:dyDescent="0.55000000000000004">
      <c r="B291">
        <v>45</v>
      </c>
      <c r="C291">
        <v>3072214</v>
      </c>
      <c r="D291">
        <v>85386671</v>
      </c>
      <c r="E291">
        <v>322965</v>
      </c>
      <c r="F291">
        <v>359915</v>
      </c>
      <c r="G291">
        <v>45</v>
      </c>
      <c r="H291" s="23">
        <f t="shared" si="152"/>
        <v>4.2328179931640633E-2</v>
      </c>
      <c r="I291" s="23">
        <f t="shared" si="153"/>
        <v>3.1581376647949219E-3</v>
      </c>
      <c r="J291" s="23">
        <f t="shared" si="154"/>
        <v>8.2428039550781235E-2</v>
      </c>
      <c r="K291" s="23">
        <f t="shared" si="155"/>
        <v>0.14629553222656252</v>
      </c>
      <c r="L291" s="23">
        <f t="shared" si="156"/>
        <v>0.27420988937377933</v>
      </c>
      <c r="N291" s="24">
        <f t="shared" si="157"/>
        <v>1.5794489907572269E-3</v>
      </c>
      <c r="O291" s="24">
        <f t="shared" si="158"/>
        <v>2.5944965416039765E-3</v>
      </c>
      <c r="P291" s="25">
        <f t="shared" si="163"/>
        <v>4.1739455323612038E-3</v>
      </c>
      <c r="R291" s="23">
        <f t="shared" si="159"/>
        <v>87.060783691406257</v>
      </c>
      <c r="S291" s="23">
        <f t="shared" si="160"/>
        <v>7.6283334960937506</v>
      </c>
      <c r="T291" s="23">
        <f t="shared" si="161"/>
        <v>474.29549560546872</v>
      </c>
      <c r="U291" s="23">
        <f t="shared" si="162"/>
        <v>512.45720214843755</v>
      </c>
      <c r="V291" s="23">
        <f t="shared" si="164"/>
        <v>1081.4418149414064</v>
      </c>
    </row>
    <row r="292" spans="2:22" x14ac:dyDescent="0.55000000000000004">
      <c r="B292">
        <v>50</v>
      </c>
      <c r="C292">
        <v>3529494</v>
      </c>
      <c r="D292">
        <v>94756993</v>
      </c>
      <c r="E292">
        <v>340313</v>
      </c>
      <c r="F292">
        <v>387152</v>
      </c>
      <c r="G292">
        <v>50</v>
      </c>
      <c r="H292" s="23">
        <f t="shared" si="152"/>
        <v>4.6051757812499997E-2</v>
      </c>
      <c r="I292" s="23">
        <f t="shared" si="153"/>
        <v>3.1455548706054689E-3</v>
      </c>
      <c r="J292" s="23">
        <f t="shared" si="154"/>
        <v>9.2118896484374976E-2</v>
      </c>
      <c r="K292" s="23">
        <f t="shared" si="155"/>
        <v>0.15626696777343749</v>
      </c>
      <c r="L292" s="23">
        <f t="shared" si="156"/>
        <v>0.29758317694091796</v>
      </c>
      <c r="N292" s="24">
        <f t="shared" si="157"/>
        <v>1.7652322509601019E-3</v>
      </c>
      <c r="O292" s="24">
        <f t="shared" si="158"/>
        <v>2.7714797567097243E-3</v>
      </c>
      <c r="P292" s="25">
        <f t="shared" si="163"/>
        <v>4.5367120076698266E-3</v>
      </c>
      <c r="R292" s="23">
        <f t="shared" si="159"/>
        <v>100.87631103515625</v>
      </c>
      <c r="S292" s="23">
        <f t="shared" si="160"/>
        <v>8.5719999572753913</v>
      </c>
      <c r="T292" s="23">
        <f t="shared" si="161"/>
        <v>501.9311645507812</v>
      </c>
      <c r="U292" s="23">
        <f t="shared" si="162"/>
        <v>542.31643066406252</v>
      </c>
      <c r="V292" s="23">
        <f t="shared" si="164"/>
        <v>1153.6959062072754</v>
      </c>
    </row>
    <row r="293" spans="2:22" x14ac:dyDescent="0.55000000000000004">
      <c r="B293">
        <v>55</v>
      </c>
      <c r="C293">
        <v>4028398</v>
      </c>
      <c r="D293">
        <v>104087773</v>
      </c>
      <c r="E293">
        <v>359771</v>
      </c>
      <c r="F293">
        <v>420766</v>
      </c>
      <c r="G293">
        <v>55</v>
      </c>
      <c r="H293" s="23">
        <f t="shared" si="152"/>
        <v>5.02436279296875E-2</v>
      </c>
      <c r="I293" s="23">
        <f t="shared" si="153"/>
        <v>3.1322808837890626E-3</v>
      </c>
      <c r="J293" s="23">
        <f t="shared" si="154"/>
        <v>0.10332312011718749</v>
      </c>
      <c r="K293" s="23">
        <f t="shared" si="155"/>
        <v>0.19285375976562502</v>
      </c>
      <c r="L293" s="23">
        <f t="shared" si="156"/>
        <v>0.34955278869628909</v>
      </c>
      <c r="N293" s="24">
        <f t="shared" si="157"/>
        <v>1.9795142956782739E-3</v>
      </c>
      <c r="O293" s="24">
        <f t="shared" si="158"/>
        <v>3.4196419742486125E-3</v>
      </c>
      <c r="P293" s="25">
        <f t="shared" si="163"/>
        <v>5.3991562699268868E-3</v>
      </c>
      <c r="R293" s="23">
        <f t="shared" si="159"/>
        <v>115.94939941406251</v>
      </c>
      <c r="S293" s="23">
        <f t="shared" si="160"/>
        <v>9.511684222412109</v>
      </c>
      <c r="T293" s="23">
        <f t="shared" si="161"/>
        <v>532.92810058593739</v>
      </c>
      <c r="U293" s="23">
        <f t="shared" si="162"/>
        <v>575.807373046875</v>
      </c>
      <c r="V293" s="23">
        <f t="shared" si="164"/>
        <v>1234.196557269287</v>
      </c>
    </row>
    <row r="294" spans="2:22" x14ac:dyDescent="0.55000000000000004">
      <c r="B294">
        <v>60</v>
      </c>
      <c r="C294">
        <v>4547824</v>
      </c>
      <c r="D294">
        <v>113396069</v>
      </c>
      <c r="E294">
        <v>370875</v>
      </c>
      <c r="F294">
        <v>451133</v>
      </c>
      <c r="G294">
        <v>60</v>
      </c>
      <c r="H294" s="23">
        <f t="shared" si="152"/>
        <v>5.2310357666015633E-2</v>
      </c>
      <c r="I294" s="23">
        <f t="shared" si="153"/>
        <v>3.1247331542968758E-3</v>
      </c>
      <c r="J294" s="23">
        <f t="shared" si="154"/>
        <v>5.8962890624999993E-2</v>
      </c>
      <c r="K294" s="23">
        <f t="shared" si="155"/>
        <v>0.17422473144531248</v>
      </c>
      <c r="L294" s="23">
        <f t="shared" si="156"/>
        <v>0.28862271289062497</v>
      </c>
      <c r="N294" s="24">
        <f t="shared" si="157"/>
        <v>1.1298650897939523E-3</v>
      </c>
      <c r="O294" s="24">
        <f t="shared" si="158"/>
        <v>3.089932743315287E-3</v>
      </c>
      <c r="P294" s="25">
        <f t="shared" si="163"/>
        <v>4.2197978331092395E-3</v>
      </c>
      <c r="R294" s="23">
        <f t="shared" si="159"/>
        <v>131.64250671386719</v>
      </c>
      <c r="S294" s="23">
        <f t="shared" si="160"/>
        <v>10.449104168701172</v>
      </c>
      <c r="T294" s="23">
        <f t="shared" si="161"/>
        <v>550.61696777343741</v>
      </c>
      <c r="U294" s="23">
        <f t="shared" si="162"/>
        <v>594.91948242187505</v>
      </c>
      <c r="V294" s="23">
        <f t="shared" si="164"/>
        <v>1287.6280610778808</v>
      </c>
    </row>
    <row r="295" spans="2:22" x14ac:dyDescent="0.55000000000000004">
      <c r="B295">
        <v>65</v>
      </c>
      <c r="C295">
        <v>5079529</v>
      </c>
      <c r="D295">
        <v>122693909</v>
      </c>
      <c r="E295">
        <v>383496</v>
      </c>
      <c r="F295">
        <v>488637</v>
      </c>
      <c r="G295">
        <v>65</v>
      </c>
      <c r="H295" s="23">
        <f t="shared" si="152"/>
        <v>5.3546951293945308E-2</v>
      </c>
      <c r="I295" s="23">
        <f t="shared" si="153"/>
        <v>3.1212231445312496E-3</v>
      </c>
      <c r="J295" s="23">
        <f t="shared" si="154"/>
        <v>6.7018249511718739E-2</v>
      </c>
      <c r="K295" s="23">
        <f t="shared" si="155"/>
        <v>0.21517187499999998</v>
      </c>
      <c r="L295" s="23">
        <f t="shared" si="156"/>
        <v>0.33885829895019526</v>
      </c>
      <c r="N295" s="24">
        <f t="shared" si="157"/>
        <v>1.2839861865427138E-3</v>
      </c>
      <c r="O295" s="24">
        <f t="shared" si="158"/>
        <v>3.8154360145866363E-3</v>
      </c>
      <c r="P295" s="25">
        <f t="shared" si="163"/>
        <v>5.0994222011293503E-3</v>
      </c>
      <c r="R295" s="23">
        <f t="shared" si="159"/>
        <v>147.70659210205079</v>
      </c>
      <c r="S295" s="23">
        <f t="shared" si="160"/>
        <v>11.385471112060548</v>
      </c>
      <c r="T295" s="23">
        <f t="shared" si="161"/>
        <v>570.72244262695301</v>
      </c>
      <c r="U295" s="23">
        <f t="shared" si="162"/>
        <v>616.64263916015625</v>
      </c>
      <c r="V295" s="23">
        <f t="shared" si="164"/>
        <v>1346.4571450012206</v>
      </c>
    </row>
    <row r="296" spans="2:22" x14ac:dyDescent="0.55000000000000004">
      <c r="B296">
        <v>70</v>
      </c>
      <c r="C296">
        <v>5621644</v>
      </c>
      <c r="D296">
        <v>131981284</v>
      </c>
      <c r="E296">
        <v>398193</v>
      </c>
      <c r="F296">
        <v>524810</v>
      </c>
      <c r="G296">
        <v>70</v>
      </c>
      <c r="H296" s="23">
        <f t="shared" si="152"/>
        <v>5.4595321655273449E-2</v>
      </c>
      <c r="I296" s="23">
        <f t="shared" si="153"/>
        <v>3.117710113525391E-3</v>
      </c>
      <c r="J296" s="23">
        <f t="shared" si="154"/>
        <v>7.8041931152343744E-2</v>
      </c>
      <c r="K296" s="23">
        <f t="shared" si="155"/>
        <v>0.20753552246093754</v>
      </c>
      <c r="L296" s="23">
        <f t="shared" si="156"/>
        <v>0.34329048538208012</v>
      </c>
      <c r="N296" s="24">
        <f t="shared" si="157"/>
        <v>1.4951945624849306E-3</v>
      </c>
      <c r="O296" s="24">
        <f t="shared" si="158"/>
        <v>3.680048507094468E-3</v>
      </c>
      <c r="P296" s="25">
        <f t="shared" si="163"/>
        <v>5.175243069579399E-3</v>
      </c>
      <c r="R296" s="23">
        <f t="shared" si="159"/>
        <v>164.08518859863281</v>
      </c>
      <c r="S296" s="23">
        <f t="shared" si="160"/>
        <v>12.320784146118164</v>
      </c>
      <c r="T296" s="23">
        <f t="shared" si="161"/>
        <v>594.1350219726562</v>
      </c>
      <c r="U296" s="23">
        <f t="shared" si="162"/>
        <v>641.93898925781252</v>
      </c>
      <c r="V296" s="23">
        <f t="shared" si="164"/>
        <v>1412.4799839752197</v>
      </c>
    </row>
    <row r="297" spans="2:22" x14ac:dyDescent="0.55000000000000004">
      <c r="B297">
        <v>75</v>
      </c>
      <c r="C297">
        <v>6171053</v>
      </c>
      <c r="D297">
        <v>141261389</v>
      </c>
      <c r="E297">
        <v>414810</v>
      </c>
      <c r="F297">
        <v>563939</v>
      </c>
      <c r="G297">
        <v>75</v>
      </c>
      <c r="H297" s="23">
        <f t="shared" si="152"/>
        <v>5.5329885864257813E-2</v>
      </c>
      <c r="I297" s="23">
        <f t="shared" si="153"/>
        <v>3.1152696228027347E-3</v>
      </c>
      <c r="J297" s="23">
        <f t="shared" si="154"/>
        <v>8.8237243652343741E-2</v>
      </c>
      <c r="K297" s="23">
        <f t="shared" si="155"/>
        <v>0.22449499511718748</v>
      </c>
      <c r="L297" s="23">
        <f t="shared" si="156"/>
        <v>0.3711773942565918</v>
      </c>
      <c r="N297" s="24">
        <f t="shared" si="157"/>
        <v>1.6905210166036693E-3</v>
      </c>
      <c r="O297" s="24">
        <f t="shared" si="158"/>
        <v>3.98076649567822E-3</v>
      </c>
      <c r="P297" s="25">
        <f t="shared" si="163"/>
        <v>5.6712875122818893E-3</v>
      </c>
      <c r="R297" s="23">
        <f t="shared" si="159"/>
        <v>180.68415435791016</v>
      </c>
      <c r="S297" s="23">
        <f t="shared" si="160"/>
        <v>13.255365032958984</v>
      </c>
      <c r="T297" s="23">
        <f t="shared" si="161"/>
        <v>620.60619506835928</v>
      </c>
      <c r="U297" s="23">
        <f t="shared" si="162"/>
        <v>670.5400268554688</v>
      </c>
      <c r="V297" s="23">
        <f t="shared" si="164"/>
        <v>1485.0857413146973</v>
      </c>
    </row>
    <row r="298" spans="2:22" x14ac:dyDescent="0.55000000000000004">
      <c r="B298">
        <v>80</v>
      </c>
      <c r="C298">
        <v>6723379</v>
      </c>
      <c r="D298">
        <v>150538695</v>
      </c>
      <c r="E298">
        <v>431064</v>
      </c>
      <c r="F298">
        <v>609095</v>
      </c>
      <c r="G298">
        <v>80</v>
      </c>
      <c r="H298" s="23">
        <f t="shared" si="152"/>
        <v>5.5623651123046874E-2</v>
      </c>
      <c r="I298" s="23">
        <f t="shared" si="153"/>
        <v>3.1143300170898441E-3</v>
      </c>
      <c r="J298" s="23">
        <f t="shared" si="154"/>
        <v>8.6309692382812483E-2</v>
      </c>
      <c r="K298" s="23">
        <f t="shared" si="155"/>
        <v>0.25907373046875004</v>
      </c>
      <c r="L298" s="23">
        <f t="shared" si="156"/>
        <v>0.40412140399169927</v>
      </c>
      <c r="N298" s="24">
        <f t="shared" si="157"/>
        <v>1.6535715680912571E-3</v>
      </c>
      <c r="O298" s="24">
        <f t="shared" si="158"/>
        <v>4.5938647550589889E-3</v>
      </c>
      <c r="P298" s="25">
        <f t="shared" si="163"/>
        <v>6.2474363231502465E-3</v>
      </c>
      <c r="R298" s="23">
        <f t="shared" si="159"/>
        <v>197.37124969482423</v>
      </c>
      <c r="S298" s="23">
        <f t="shared" si="160"/>
        <v>14.18966403808594</v>
      </c>
      <c r="T298" s="23">
        <f t="shared" si="161"/>
        <v>646.49910278320306</v>
      </c>
      <c r="U298" s="23">
        <f t="shared" si="162"/>
        <v>698.51627197265634</v>
      </c>
      <c r="V298" s="23">
        <f t="shared" si="164"/>
        <v>1556.5762884887695</v>
      </c>
    </row>
    <row r="299" spans="2:22" x14ac:dyDescent="0.55000000000000004">
      <c r="B299">
        <v>85</v>
      </c>
      <c r="C299">
        <v>7321340</v>
      </c>
      <c r="D299">
        <v>159770457</v>
      </c>
      <c r="E299">
        <v>449445</v>
      </c>
      <c r="F299">
        <v>660517</v>
      </c>
      <c r="G299">
        <v>85</v>
      </c>
      <c r="H299" s="23">
        <f t="shared" si="152"/>
        <v>6.0219461059570316E-2</v>
      </c>
      <c r="I299" s="23">
        <f t="shared" si="153"/>
        <v>3.0990411987304686E-3</v>
      </c>
      <c r="J299" s="23">
        <f t="shared" si="154"/>
        <v>9.7604187011718746E-2</v>
      </c>
      <c r="K299" s="23">
        <f t="shared" si="155"/>
        <v>0.29502368164062504</v>
      </c>
      <c r="L299" s="23">
        <f t="shared" si="156"/>
        <v>0.45594637091064455</v>
      </c>
      <c r="N299" s="24">
        <f t="shared" si="157"/>
        <v>1.8699407908035659E-3</v>
      </c>
      <c r="O299" s="24">
        <f t="shared" si="158"/>
        <v>5.2312766087101335E-3</v>
      </c>
      <c r="P299" s="25">
        <f t="shared" si="163"/>
        <v>7.1012173995136998E-3</v>
      </c>
      <c r="R299" s="23">
        <f t="shared" si="159"/>
        <v>215.43708801269531</v>
      </c>
      <c r="S299" s="23">
        <f t="shared" si="160"/>
        <v>15.11937639770508</v>
      </c>
      <c r="T299" s="23">
        <f t="shared" si="161"/>
        <v>675.78035888671866</v>
      </c>
      <c r="U299" s="23">
        <f t="shared" si="162"/>
        <v>730.15349121093755</v>
      </c>
      <c r="V299" s="23">
        <f t="shared" si="164"/>
        <v>1636.4903145080566</v>
      </c>
    </row>
    <row r="300" spans="2:22" x14ac:dyDescent="0.55000000000000004">
      <c r="B300">
        <v>90</v>
      </c>
      <c r="C300">
        <v>7859900</v>
      </c>
      <c r="D300">
        <v>169061610</v>
      </c>
      <c r="E300">
        <v>461943</v>
      </c>
      <c r="F300">
        <v>696692</v>
      </c>
      <c r="G300">
        <v>90</v>
      </c>
      <c r="H300" s="23">
        <f t="shared" si="152"/>
        <v>5.4237304687500001E-2</v>
      </c>
      <c r="I300" s="23">
        <f t="shared" si="153"/>
        <v>3.1189783630371092E-3</v>
      </c>
      <c r="J300" s="23">
        <f t="shared" si="154"/>
        <v>6.6365112304687501E-2</v>
      </c>
      <c r="K300" s="23">
        <f t="shared" si="155"/>
        <v>0.20754699707031249</v>
      </c>
      <c r="L300" s="23">
        <f t="shared" si="156"/>
        <v>0.33126839242553707</v>
      </c>
      <c r="N300" s="24">
        <f t="shared" si="157"/>
        <v>1.2714511603746721E-3</v>
      </c>
      <c r="O300" s="24">
        <f t="shared" si="158"/>
        <v>3.6801684850819145E-3</v>
      </c>
      <c r="P300" s="25">
        <f t="shared" si="163"/>
        <v>4.9516196454565866E-3</v>
      </c>
      <c r="R300" s="23">
        <f t="shared" si="159"/>
        <v>231.70827941894532</v>
      </c>
      <c r="S300" s="23">
        <f t="shared" si="160"/>
        <v>16.055069906616211</v>
      </c>
      <c r="T300" s="23">
        <f t="shared" si="161"/>
        <v>695.68989257812495</v>
      </c>
      <c r="U300" s="23">
        <f t="shared" si="162"/>
        <v>751.66494140625002</v>
      </c>
      <c r="V300" s="23">
        <f t="shared" si="164"/>
        <v>1695.1181833099365</v>
      </c>
    </row>
    <row r="301" spans="2:22" x14ac:dyDescent="0.55000000000000004">
      <c r="B301">
        <v>95</v>
      </c>
      <c r="C301">
        <v>8434452</v>
      </c>
      <c r="D301">
        <v>178316931</v>
      </c>
      <c r="E301">
        <v>482140</v>
      </c>
      <c r="F301">
        <v>740352</v>
      </c>
      <c r="G301">
        <v>95</v>
      </c>
      <c r="H301" s="23">
        <f t="shared" si="152"/>
        <v>5.7861987304687501E-2</v>
      </c>
      <c r="I301" s="23">
        <f t="shared" si="153"/>
        <v>3.1069497985839844E-3</v>
      </c>
      <c r="J301" s="23">
        <f t="shared" si="154"/>
        <v>0.10724725341796874</v>
      </c>
      <c r="K301" s="23">
        <f t="shared" si="155"/>
        <v>0.25049072265625</v>
      </c>
      <c r="L301" s="23">
        <f t="shared" si="156"/>
        <v>0.4187069131774902</v>
      </c>
      <c r="N301" s="24">
        <f t="shared" si="157"/>
        <v>2.0546552330838862E-3</v>
      </c>
      <c r="O301" s="24">
        <f t="shared" si="158"/>
        <v>4.4415629784840555E-3</v>
      </c>
      <c r="P301" s="25">
        <f t="shared" si="163"/>
        <v>6.4962182115679418E-3</v>
      </c>
      <c r="R301" s="23">
        <f t="shared" si="159"/>
        <v>249.06687561035156</v>
      </c>
      <c r="S301" s="23">
        <f t="shared" si="160"/>
        <v>16.987154846191405</v>
      </c>
      <c r="T301" s="23">
        <f t="shared" si="161"/>
        <v>727.86406860351553</v>
      </c>
      <c r="U301" s="23">
        <f t="shared" si="162"/>
        <v>786.4278442382813</v>
      </c>
      <c r="V301" s="23">
        <f t="shared" si="164"/>
        <v>1780.3459432983398</v>
      </c>
    </row>
    <row r="302" spans="2:22" x14ac:dyDescent="0.55000000000000004">
      <c r="B302">
        <v>100</v>
      </c>
      <c r="C302">
        <v>9024085</v>
      </c>
      <c r="D302">
        <v>187556906</v>
      </c>
      <c r="E302">
        <v>505388</v>
      </c>
      <c r="F302">
        <v>790616</v>
      </c>
      <c r="G302">
        <v>100</v>
      </c>
      <c r="H302" s="23">
        <f t="shared" si="152"/>
        <v>5.938076477050782E-2</v>
      </c>
      <c r="I302" s="23">
        <f t="shared" si="153"/>
        <v>3.1017982482910156E-3</v>
      </c>
      <c r="J302" s="23">
        <f t="shared" si="154"/>
        <v>0.12344824218749999</v>
      </c>
      <c r="K302" s="23">
        <f t="shared" si="155"/>
        <v>0.28837988281250004</v>
      </c>
      <c r="L302" s="23">
        <f t="shared" si="156"/>
        <v>0.47431068801879883</v>
      </c>
      <c r="N302" s="24">
        <f t="shared" si="157"/>
        <v>2.3650994017258876E-3</v>
      </c>
      <c r="O302" s="24">
        <f t="shared" si="158"/>
        <v>5.1135304683564186E-3</v>
      </c>
      <c r="P302" s="25">
        <f t="shared" si="163"/>
        <v>7.4786298700823062E-3</v>
      </c>
      <c r="R302" s="23">
        <f t="shared" si="159"/>
        <v>266.88110504150393</v>
      </c>
      <c r="S302" s="23">
        <f t="shared" si="160"/>
        <v>17.917694320678713</v>
      </c>
      <c r="T302" s="23">
        <f t="shared" si="161"/>
        <v>764.89854125976558</v>
      </c>
      <c r="U302" s="23">
        <f t="shared" si="162"/>
        <v>826.44210205078116</v>
      </c>
      <c r="V302" s="23">
        <f t="shared" si="164"/>
        <v>1876.1394426727293</v>
      </c>
    </row>
    <row r="303" spans="2:22" x14ac:dyDescent="0.55000000000000004">
      <c r="B303">
        <v>105</v>
      </c>
      <c r="C303">
        <v>9617447</v>
      </c>
      <c r="D303">
        <v>196793121</v>
      </c>
      <c r="E303">
        <v>526351</v>
      </c>
      <c r="F303">
        <v>840771</v>
      </c>
      <c r="G303">
        <v>105</v>
      </c>
      <c r="H303" s="23">
        <f t="shared" si="152"/>
        <v>5.9756304931640636E-2</v>
      </c>
      <c r="I303" s="23">
        <f t="shared" si="153"/>
        <v>3.1005360412597661E-3</v>
      </c>
      <c r="J303" s="23">
        <f t="shared" si="154"/>
        <v>0.11131475830078123</v>
      </c>
      <c r="K303" s="23">
        <f t="shared" si="155"/>
        <v>0.28775451660156254</v>
      </c>
      <c r="L303" s="23">
        <f t="shared" si="156"/>
        <v>0.46192611587524418</v>
      </c>
      <c r="N303" s="24">
        <f t="shared" si="157"/>
        <v>2.1326451789329287E-3</v>
      </c>
      <c r="O303" s="24">
        <f t="shared" si="158"/>
        <v>5.1024576133845839E-3</v>
      </c>
      <c r="P303" s="25">
        <f t="shared" si="163"/>
        <v>7.2351027923175121E-3</v>
      </c>
      <c r="R303" s="23">
        <f t="shared" si="159"/>
        <v>284.80799652099608</v>
      </c>
      <c r="S303" s="23">
        <f t="shared" si="160"/>
        <v>18.84785513305664</v>
      </c>
      <c r="T303" s="23">
        <f t="shared" si="161"/>
        <v>798.29296875</v>
      </c>
      <c r="U303" s="23">
        <f t="shared" si="162"/>
        <v>862.5234375</v>
      </c>
      <c r="V303" s="23">
        <f t="shared" si="164"/>
        <v>1964.4722579040526</v>
      </c>
    </row>
    <row r="304" spans="2:22" x14ac:dyDescent="0.55000000000000004">
      <c r="B304">
        <v>110</v>
      </c>
      <c r="C304">
        <v>10205225</v>
      </c>
      <c r="D304">
        <v>206033931</v>
      </c>
      <c r="E304">
        <v>542390</v>
      </c>
      <c r="F304">
        <v>886579</v>
      </c>
      <c r="G304">
        <v>110</v>
      </c>
      <c r="H304" s="23">
        <f t="shared" si="152"/>
        <v>5.9193951416015633E-2</v>
      </c>
      <c r="I304" s="23">
        <f t="shared" si="153"/>
        <v>3.1020785522460942E-3</v>
      </c>
      <c r="J304" s="23">
        <f t="shared" si="154"/>
        <v>8.5168029785156238E-2</v>
      </c>
      <c r="K304" s="23">
        <f t="shared" si="155"/>
        <v>0.26281445312500001</v>
      </c>
      <c r="L304" s="23">
        <f t="shared" si="156"/>
        <v>0.41027851287841799</v>
      </c>
      <c r="N304" s="24">
        <f t="shared" si="157"/>
        <v>1.6318722485874878E-3</v>
      </c>
      <c r="O304" s="24">
        <f t="shared" si="158"/>
        <v>4.660689816278798E-3</v>
      </c>
      <c r="P304" s="25">
        <f t="shared" si="163"/>
        <v>6.2925620648662858E-3</v>
      </c>
      <c r="R304" s="23">
        <f t="shared" si="159"/>
        <v>302.56618194580079</v>
      </c>
      <c r="S304" s="23">
        <f t="shared" si="160"/>
        <v>19.778478698730471</v>
      </c>
      <c r="T304" s="23">
        <f t="shared" si="161"/>
        <v>823.84337768554678</v>
      </c>
      <c r="U304" s="23">
        <f t="shared" si="162"/>
        <v>890.1296264648438</v>
      </c>
      <c r="V304" s="23">
        <f t="shared" si="164"/>
        <v>2036.3176647949219</v>
      </c>
    </row>
    <row r="305" spans="1:22" x14ac:dyDescent="0.55000000000000004">
      <c r="B305">
        <v>115</v>
      </c>
      <c r="C305">
        <v>10760621</v>
      </c>
      <c r="D305">
        <v>215308015</v>
      </c>
      <c r="E305">
        <v>558462</v>
      </c>
      <c r="F305">
        <v>924296</v>
      </c>
      <c r="G305">
        <v>115</v>
      </c>
      <c r="H305" s="23">
        <f t="shared" si="152"/>
        <v>5.5932824707031252E-2</v>
      </c>
      <c r="I305" s="23">
        <f>(D305-D304)*0.0011*3/32768/300</f>
        <v>3.1132484130859377E-3</v>
      </c>
      <c r="J305" s="23">
        <f>(E305-E304)*17.4*3/32768/300</f>
        <v>8.5343261718749994E-2</v>
      </c>
      <c r="K305" s="23">
        <f>(F305-F304)*18.8*3/327680/30</f>
        <v>0.21639392089843748</v>
      </c>
      <c r="L305" s="23">
        <f t="shared" si="156"/>
        <v>0.36078325573730463</v>
      </c>
      <c r="N305" s="24">
        <f t="shared" si="157"/>
        <v>1.6350814081721515E-3</v>
      </c>
      <c r="O305" s="24">
        <f t="shared" si="158"/>
        <v>3.8371307536105674E-3</v>
      </c>
      <c r="P305" s="25">
        <f t="shared" si="163"/>
        <v>5.4722121617827189E-3</v>
      </c>
      <c r="R305" s="23">
        <f t="shared" si="159"/>
        <v>319.34602935791014</v>
      </c>
      <c r="S305" s="23">
        <f t="shared" si="160"/>
        <v>20.712453222656251</v>
      </c>
      <c r="T305" s="23">
        <f t="shared" si="161"/>
        <v>849.44635620117174</v>
      </c>
      <c r="U305" s="23">
        <f t="shared" si="162"/>
        <v>917.79261474609382</v>
      </c>
      <c r="V305" s="23">
        <f t="shared" si="164"/>
        <v>2107.2974535278322</v>
      </c>
    </row>
    <row r="306" spans="1:22" x14ac:dyDescent="0.55000000000000004">
      <c r="L306" s="20">
        <f>AVERAGE(L284:L305)</f>
        <v>0.39758858619828658</v>
      </c>
    </row>
    <row r="309" spans="1:22" s="7" customFormat="1" x14ac:dyDescent="0.55000000000000004">
      <c r="A309" s="6"/>
      <c r="C309" s="8" t="s">
        <v>2873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7" customFormat="1" x14ac:dyDescent="0.55000000000000004">
      <c r="A310" s="6"/>
      <c r="C310" s="7" t="s">
        <v>2874</v>
      </c>
      <c r="D310" s="7" t="s">
        <v>2875</v>
      </c>
      <c r="E310" s="7" t="s">
        <v>2876</v>
      </c>
      <c r="F310" s="7" t="s">
        <v>2877</v>
      </c>
      <c r="H310" s="9" t="s">
        <v>2878</v>
      </c>
      <c r="I310" s="9"/>
      <c r="J310" s="9"/>
      <c r="K310" s="9"/>
      <c r="L310" s="10"/>
      <c r="N310" s="11" t="s">
        <v>2879</v>
      </c>
      <c r="O310" s="12"/>
      <c r="P310" s="12"/>
      <c r="R310" s="15" t="s">
        <v>2880</v>
      </c>
      <c r="S310" s="16"/>
      <c r="T310" s="16"/>
      <c r="U310" s="16"/>
      <c r="V310" s="17"/>
    </row>
    <row r="311" spans="1:22" ht="15.75" customHeight="1" x14ac:dyDescent="0.55000000000000004">
      <c r="A311" s="18" t="s">
        <v>2896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2882</v>
      </c>
      <c r="H311" s="20" t="s">
        <v>2867</v>
      </c>
      <c r="I311" s="20" t="s">
        <v>2868</v>
      </c>
      <c r="J311" s="20" t="s">
        <v>2883</v>
      </c>
      <c r="K311" s="20" t="s">
        <v>2884</v>
      </c>
      <c r="L311" s="20" t="s">
        <v>2885</v>
      </c>
      <c r="M311" s="20" t="s">
        <v>2882</v>
      </c>
      <c r="N311" s="21" t="s">
        <v>2883</v>
      </c>
      <c r="O311" s="21" t="s">
        <v>2884</v>
      </c>
      <c r="P311" s="22" t="s">
        <v>2885</v>
      </c>
      <c r="Q311" s="20"/>
      <c r="R311" s="20" t="s">
        <v>2867</v>
      </c>
      <c r="S311" s="20" t="s">
        <v>2868</v>
      </c>
      <c r="T311" s="20" t="s">
        <v>2883</v>
      </c>
      <c r="U311" s="20" t="s">
        <v>2884</v>
      </c>
      <c r="V311" s="20" t="s">
        <v>2885</v>
      </c>
    </row>
    <row r="312" spans="1:22" x14ac:dyDescent="0.55000000000000004">
      <c r="A312" s="18"/>
      <c r="B312">
        <v>10</v>
      </c>
      <c r="C312">
        <v>182851</v>
      </c>
      <c r="D312">
        <v>19477009</v>
      </c>
      <c r="E312">
        <v>15682</v>
      </c>
      <c r="F312">
        <v>76087</v>
      </c>
      <c r="G312">
        <v>10</v>
      </c>
      <c r="H312" s="23">
        <f>(C312-C311)*0.33*3/32768/300</f>
        <v>8.2533233642578131E-3</v>
      </c>
      <c r="I312" s="23">
        <f>(D312-D311)*0.0011*3/327680/30</f>
        <v>3.2721914978027346E-3</v>
      </c>
      <c r="J312" s="23">
        <f>(E312-E311)*17.4*3/327680/30</f>
        <v>1.3864562988281249E-2</v>
      </c>
      <c r="K312" s="23">
        <f>(F312-F311)*18.8*3/327680/30</f>
        <v>6.2450561523437503E-2</v>
      </c>
      <c r="L312" s="23">
        <f>SUM(H312:K312)</f>
        <v>8.7840639373779297E-2</v>
      </c>
      <c r="M312">
        <v>10</v>
      </c>
      <c r="N312" s="24">
        <f>(E312-E311)/(C312-C311+D312-D311)</f>
        <v>2.6562859567624603E-4</v>
      </c>
      <c r="O312" s="24">
        <f>(F312-F311)/(C312-C311+D312-D311)</f>
        <v>1.1073792661570043E-3</v>
      </c>
      <c r="P312" s="25">
        <f t="shared" ref="P312:P316" si="165">SUM(N312:O312)</f>
        <v>1.3730078618332505E-3</v>
      </c>
      <c r="Q312">
        <v>10</v>
      </c>
      <c r="R312" s="23">
        <f>(C312-C$3)*0.33*3/32768</f>
        <v>-0.23381378173828127</v>
      </c>
      <c r="S312" s="23">
        <f>(D312-D$3)*0.0011*3/32768</f>
        <v>0.99070274047851581</v>
      </c>
      <c r="T312" s="23">
        <f>(E312-E$3)*17.4*3/32768</f>
        <v>-15.211724853515623</v>
      </c>
      <c r="U312" s="23">
        <f>(E312-E$3)*18.8*3/32768</f>
        <v>-16.435656738281253</v>
      </c>
      <c r="V312" s="23">
        <f t="shared" ref="V312:V316" si="166">SUM(R312:U312)</f>
        <v>-30.890492633056642</v>
      </c>
    </row>
    <row r="313" spans="1:22" x14ac:dyDescent="0.55000000000000004">
      <c r="A313" s="18"/>
      <c r="B313">
        <v>15</v>
      </c>
      <c r="C313">
        <v>265113</v>
      </c>
      <c r="D313">
        <v>29224344</v>
      </c>
      <c r="E313">
        <v>18293</v>
      </c>
      <c r="F313">
        <v>87159</v>
      </c>
      <c r="G313">
        <v>15</v>
      </c>
      <c r="H313" s="23">
        <f t="shared" ref="H313:H333" si="167">(C313-C312)*0.33*3/32768/300</f>
        <v>8.2844421386718756E-3</v>
      </c>
      <c r="I313" s="23">
        <f t="shared" ref="I313:I332" si="168">(D313-D312)*0.0011*3/327680/30</f>
        <v>3.2721156311035162E-3</v>
      </c>
      <c r="J313" s="23">
        <f t="shared" ref="J313:J332" si="169">(E313-E312)*17.4*3/327680/30</f>
        <v>1.3864562988281249E-2</v>
      </c>
      <c r="K313" s="23">
        <f t="shared" ref="K313:K332" si="170">(F313-F312)*18.8*3/327680/30</f>
        <v>6.3523437500000002E-2</v>
      </c>
      <c r="L313" s="23">
        <f t="shared" ref="L313:L333" si="171">SUM(H313:K313)</f>
        <v>8.8944558258056639E-2</v>
      </c>
      <c r="M313">
        <v>15</v>
      </c>
      <c r="N313" s="24">
        <f t="shared" ref="N313:N333" si="172">(E313-E312)/(C313-C312+D313-D312)</f>
        <v>2.6562635273857108E-4</v>
      </c>
      <c r="O313" s="24">
        <f t="shared" ref="O313:O333" si="173">(F313-F312)/(C313-C312+D313-D312)</f>
        <v>1.1263940932675063E-3</v>
      </c>
      <c r="P313" s="25">
        <f t="shared" si="165"/>
        <v>1.3920204460060774E-3</v>
      </c>
      <c r="Q313">
        <v>15</v>
      </c>
      <c r="R313" s="23">
        <f t="shared" ref="R313:R333" si="174">(C313-C$3)*0.33*3/32768</f>
        <v>2.2515188598632814</v>
      </c>
      <c r="S313" s="23">
        <f t="shared" ref="S313:S333" si="175">(D313-D$3)*0.0011*3/32768</f>
        <v>1.9723374298095704</v>
      </c>
      <c r="T313" s="23">
        <f t="shared" ref="T313:T333" si="176">(E313-E$3)*17.4*3/32768</f>
        <v>-11.052355957031249</v>
      </c>
      <c r="U313" s="23">
        <f t="shared" ref="U313:U333" si="177">(E313-E$3)*18.8*3/32768</f>
        <v>-11.9416259765625</v>
      </c>
      <c r="V313" s="23">
        <f t="shared" si="166"/>
        <v>-18.770125643920899</v>
      </c>
    </row>
    <row r="314" spans="1:22" x14ac:dyDescent="0.55000000000000004">
      <c r="A314" s="18"/>
      <c r="B314">
        <v>20</v>
      </c>
      <c r="C314">
        <v>347568</v>
      </c>
      <c r="D314">
        <v>38971407</v>
      </c>
      <c r="E314">
        <v>20904</v>
      </c>
      <c r="F314">
        <v>98422</v>
      </c>
      <c r="G314">
        <v>20</v>
      </c>
      <c r="H314" s="23">
        <f t="shared" si="167"/>
        <v>8.3038787841796888E-3</v>
      </c>
      <c r="I314" s="23">
        <f t="shared" si="168"/>
        <v>3.2720243225097655E-3</v>
      </c>
      <c r="J314" s="23">
        <f t="shared" si="169"/>
        <v>1.3864562988281249E-2</v>
      </c>
      <c r="K314" s="23">
        <f t="shared" si="170"/>
        <v>6.4619262695312499E-2</v>
      </c>
      <c r="L314" s="23">
        <f t="shared" si="171"/>
        <v>9.0059728790283206E-2</v>
      </c>
      <c r="M314">
        <v>20</v>
      </c>
      <c r="N314" s="24">
        <f t="shared" si="172"/>
        <v>2.6562848758199535E-4</v>
      </c>
      <c r="O314" s="24">
        <f t="shared" si="173"/>
        <v>1.1458344142612079E-3</v>
      </c>
      <c r="P314" s="25">
        <f t="shared" si="165"/>
        <v>1.4114629018432032E-3</v>
      </c>
      <c r="Q314">
        <v>20</v>
      </c>
      <c r="R314" s="23">
        <f t="shared" si="174"/>
        <v>4.7426824951171884</v>
      </c>
      <c r="S314" s="23">
        <f t="shared" si="175"/>
        <v>2.9539447265624998</v>
      </c>
      <c r="T314" s="23">
        <f t="shared" si="176"/>
        <v>-6.8929870605468739</v>
      </c>
      <c r="U314" s="23">
        <f t="shared" si="177"/>
        <v>-7.4475952148437505</v>
      </c>
      <c r="V314" s="23">
        <f t="shared" si="166"/>
        <v>-6.6439550537109362</v>
      </c>
    </row>
    <row r="315" spans="1:22" x14ac:dyDescent="0.55000000000000004">
      <c r="A315" s="18"/>
      <c r="B315">
        <v>25</v>
      </c>
      <c r="C315">
        <v>430240</v>
      </c>
      <c r="D315">
        <v>48718334</v>
      </c>
      <c r="E315">
        <v>23515</v>
      </c>
      <c r="F315">
        <v>109494</v>
      </c>
      <c r="G315">
        <v>25</v>
      </c>
      <c r="H315" s="23">
        <f t="shared" si="167"/>
        <v>8.3257324218749991E-3</v>
      </c>
      <c r="I315" s="23">
        <f t="shared" si="168"/>
        <v>3.2719786682128909E-3</v>
      </c>
      <c r="J315" s="23">
        <f t="shared" si="169"/>
        <v>1.3864562988281249E-2</v>
      </c>
      <c r="K315" s="23">
        <f t="shared" si="170"/>
        <v>6.3523437500000002E-2</v>
      </c>
      <c r="L315" s="23">
        <f t="shared" si="171"/>
        <v>8.8985711578369139E-2</v>
      </c>
      <c r="M315">
        <v>25</v>
      </c>
      <c r="N315" s="24">
        <f t="shared" si="172"/>
        <v>2.6562629869234747E-4</v>
      </c>
      <c r="O315" s="24">
        <f t="shared" si="173"/>
        <v>1.126393864083367E-3</v>
      </c>
      <c r="P315" s="25">
        <f t="shared" si="165"/>
        <v>1.3920201627757145E-3</v>
      </c>
      <c r="Q315">
        <v>25</v>
      </c>
      <c r="R315" s="23">
        <f t="shared" si="174"/>
        <v>7.2404022216796875</v>
      </c>
      <c r="S315" s="23">
        <f t="shared" si="175"/>
        <v>3.9355383270263675</v>
      </c>
      <c r="T315" s="23">
        <f t="shared" si="176"/>
        <v>-2.7336181640624999</v>
      </c>
      <c r="U315" s="23">
        <f t="shared" si="177"/>
        <v>-2.9535644531250003</v>
      </c>
      <c r="V315" s="23">
        <f t="shared" si="166"/>
        <v>5.4887579315185544</v>
      </c>
    </row>
    <row r="316" spans="1:22" x14ac:dyDescent="0.55000000000000004">
      <c r="A316" s="18"/>
      <c r="B316">
        <v>30</v>
      </c>
      <c r="C316">
        <v>554717</v>
      </c>
      <c r="D316">
        <v>58421762</v>
      </c>
      <c r="E316">
        <v>35795</v>
      </c>
      <c r="F316">
        <v>122064</v>
      </c>
      <c r="G316">
        <v>30</v>
      </c>
      <c r="H316" s="23">
        <f t="shared" si="167"/>
        <v>1.2535830688476563E-2</v>
      </c>
      <c r="I316" s="23">
        <f t="shared" si="168"/>
        <v>3.2573763427734379E-3</v>
      </c>
      <c r="J316" s="23">
        <f t="shared" si="169"/>
        <v>6.5207519531249994E-2</v>
      </c>
      <c r="K316" s="23">
        <f t="shared" si="170"/>
        <v>7.2117919921875009E-2</v>
      </c>
      <c r="L316" s="23">
        <f t="shared" si="171"/>
        <v>0.15311864648437501</v>
      </c>
      <c r="M316">
        <v>30</v>
      </c>
      <c r="N316" s="24">
        <f t="shared" si="172"/>
        <v>1.2495033275148671E-3</v>
      </c>
      <c r="O316" s="24">
        <f t="shared" si="173"/>
        <v>1.279011142252596E-3</v>
      </c>
      <c r="P316" s="25">
        <f t="shared" si="165"/>
        <v>2.5285144697674631E-3</v>
      </c>
      <c r="Q316">
        <v>30</v>
      </c>
      <c r="R316" s="23">
        <f t="shared" si="174"/>
        <v>11.001151428222656</v>
      </c>
      <c r="S316" s="23">
        <f t="shared" si="175"/>
        <v>4.9127512298583991</v>
      </c>
      <c r="T316" s="23">
        <f t="shared" si="176"/>
        <v>16.828637695312498</v>
      </c>
      <c r="U316" s="23">
        <f t="shared" si="177"/>
        <v>18.182666015625003</v>
      </c>
      <c r="V316" s="23">
        <f t="shared" si="166"/>
        <v>50.925206369018554</v>
      </c>
    </row>
    <row r="317" spans="1:22" x14ac:dyDescent="0.55000000000000004">
      <c r="B317">
        <v>35</v>
      </c>
      <c r="C317">
        <v>770711</v>
      </c>
      <c r="D317">
        <v>68033532</v>
      </c>
      <c r="E317">
        <v>61481</v>
      </c>
      <c r="F317">
        <v>152311</v>
      </c>
      <c r="G317">
        <v>35</v>
      </c>
      <c r="H317" s="23">
        <f t="shared" si="167"/>
        <v>2.1752325439453126E-2</v>
      </c>
      <c r="I317" s="23">
        <f t="shared" si="168"/>
        <v>3.2266073608398439E-3</v>
      </c>
      <c r="J317" s="23">
        <f t="shared" si="169"/>
        <v>0.13639416503906249</v>
      </c>
      <c r="K317" s="23">
        <f t="shared" si="170"/>
        <v>0.17353625488281249</v>
      </c>
      <c r="L317" s="23">
        <f t="shared" si="171"/>
        <v>0.33490935272216793</v>
      </c>
      <c r="N317" s="24">
        <f t="shared" si="172"/>
        <v>2.6136158743738655E-3</v>
      </c>
      <c r="O317" s="24">
        <f t="shared" si="173"/>
        <v>3.0777092327410388E-3</v>
      </c>
      <c r="P317" s="25">
        <f t="shared" ref="P317:P333" si="178">SUM(N317:O317)</f>
        <v>5.6913251071149043E-3</v>
      </c>
      <c r="R317" s="23">
        <f t="shared" si="174"/>
        <v>17.526849060058595</v>
      </c>
      <c r="S317" s="23">
        <f t="shared" si="175"/>
        <v>5.8807334381103518</v>
      </c>
      <c r="T317" s="23">
        <f t="shared" si="176"/>
        <v>57.74688720703125</v>
      </c>
      <c r="U317" s="23">
        <f t="shared" si="177"/>
        <v>62.3931884765625</v>
      </c>
      <c r="V317" s="23">
        <f t="shared" ref="V317:V333" si="179">SUM(R317:U317)</f>
        <v>143.5476581817627</v>
      </c>
    </row>
    <row r="318" spans="1:22" x14ac:dyDescent="0.55000000000000004">
      <c r="B318">
        <v>40</v>
      </c>
      <c r="C318">
        <v>992038</v>
      </c>
      <c r="D318">
        <v>77640146</v>
      </c>
      <c r="E318">
        <v>78665</v>
      </c>
      <c r="F318">
        <v>167423</v>
      </c>
      <c r="G318">
        <v>40</v>
      </c>
      <c r="H318" s="23">
        <f t="shared" si="167"/>
        <v>2.2289401245117187E-2</v>
      </c>
      <c r="I318" s="23">
        <f t="shared" si="168"/>
        <v>3.2248765258789066E-3</v>
      </c>
      <c r="J318" s="23">
        <f t="shared" si="169"/>
        <v>9.1248046875000002E-2</v>
      </c>
      <c r="K318" s="23">
        <f t="shared" si="170"/>
        <v>8.6702148437500001E-2</v>
      </c>
      <c r="L318" s="23">
        <f t="shared" si="171"/>
        <v>0.20346447308349608</v>
      </c>
      <c r="N318" s="24">
        <f t="shared" si="172"/>
        <v>1.7484842450722893E-3</v>
      </c>
      <c r="O318" s="24">
        <f t="shared" si="173"/>
        <v>1.5376567685947647E-3</v>
      </c>
      <c r="P318" s="25">
        <f t="shared" si="178"/>
        <v>3.2861410136670538E-3</v>
      </c>
      <c r="R318" s="23">
        <f t="shared" si="174"/>
        <v>24.213669433593751</v>
      </c>
      <c r="S318" s="23">
        <f t="shared" si="175"/>
        <v>6.8481963958740231</v>
      </c>
      <c r="T318" s="23">
        <f t="shared" si="176"/>
        <v>85.121301269531244</v>
      </c>
      <c r="U318" s="23">
        <f t="shared" si="177"/>
        <v>91.970141601562503</v>
      </c>
      <c r="V318" s="23">
        <f t="shared" si="179"/>
        <v>208.15330870056152</v>
      </c>
    </row>
    <row r="319" spans="1:22" x14ac:dyDescent="0.55000000000000004">
      <c r="B319">
        <v>45</v>
      </c>
      <c r="C319">
        <v>1208223</v>
      </c>
      <c r="D319">
        <v>87251974</v>
      </c>
      <c r="E319">
        <v>93657</v>
      </c>
      <c r="F319">
        <v>184975</v>
      </c>
      <c r="G319">
        <v>45</v>
      </c>
      <c r="H319" s="23">
        <f t="shared" si="167"/>
        <v>2.1771560668945315E-2</v>
      </c>
      <c r="I319" s="23">
        <f t="shared" si="168"/>
        <v>3.2266268310546875E-3</v>
      </c>
      <c r="J319" s="23">
        <f t="shared" si="169"/>
        <v>7.9608398437499991E-2</v>
      </c>
      <c r="K319" s="23">
        <f t="shared" si="170"/>
        <v>0.100701171875</v>
      </c>
      <c r="L319" s="23">
        <f t="shared" si="171"/>
        <v>0.20530775781249999</v>
      </c>
      <c r="N319" s="24">
        <f t="shared" si="172"/>
        <v>1.52543550766569E-3</v>
      </c>
      <c r="O319" s="24">
        <f t="shared" si="173"/>
        <v>1.785915423595797E-3</v>
      </c>
      <c r="P319" s="25">
        <f t="shared" si="178"/>
        <v>3.311350931261487E-3</v>
      </c>
      <c r="R319" s="23">
        <f t="shared" si="174"/>
        <v>30.745137634277345</v>
      </c>
      <c r="S319" s="23">
        <f t="shared" si="175"/>
        <v>7.8161844451904301</v>
      </c>
      <c r="T319" s="23">
        <f t="shared" si="176"/>
        <v>109.00382080078124</v>
      </c>
      <c r="U319" s="23">
        <f t="shared" si="177"/>
        <v>117.77424316406251</v>
      </c>
      <c r="V319" s="23">
        <f t="shared" si="179"/>
        <v>265.33938604431154</v>
      </c>
    </row>
    <row r="320" spans="1:22" x14ac:dyDescent="0.55000000000000004">
      <c r="B320">
        <v>50</v>
      </c>
      <c r="C320">
        <v>1421502</v>
      </c>
      <c r="D320">
        <v>96868343</v>
      </c>
      <c r="E320">
        <v>105840</v>
      </c>
      <c r="F320">
        <v>207088</v>
      </c>
      <c r="G320">
        <v>50</v>
      </c>
      <c r="H320" s="23">
        <f t="shared" si="167"/>
        <v>2.1478903198242191E-2</v>
      </c>
      <c r="I320" s="23">
        <f t="shared" si="168"/>
        <v>3.2281512145996092E-3</v>
      </c>
      <c r="J320" s="23">
        <f t="shared" si="169"/>
        <v>6.4692443847656239E-2</v>
      </c>
      <c r="K320" s="23">
        <f t="shared" si="170"/>
        <v>0.12686901855468752</v>
      </c>
      <c r="L320" s="23">
        <f t="shared" si="171"/>
        <v>0.21626851681518555</v>
      </c>
      <c r="N320" s="24">
        <f t="shared" si="172"/>
        <v>1.2394136595735676E-3</v>
      </c>
      <c r="O320" s="24">
        <f t="shared" si="173"/>
        <v>2.249622773877559E-3</v>
      </c>
      <c r="P320" s="25">
        <f t="shared" si="178"/>
        <v>3.4890364334511266E-3</v>
      </c>
      <c r="R320" s="23">
        <f t="shared" si="174"/>
        <v>37.188808593750004</v>
      </c>
      <c r="S320" s="23">
        <f t="shared" si="175"/>
        <v>8.7846298095703137</v>
      </c>
      <c r="T320" s="23">
        <f t="shared" si="176"/>
        <v>128.41155395507812</v>
      </c>
      <c r="U320" s="23">
        <f t="shared" si="177"/>
        <v>138.74351806640624</v>
      </c>
      <c r="V320" s="23">
        <f t="shared" si="179"/>
        <v>313.12851042480469</v>
      </c>
    </row>
    <row r="321" spans="2:22" x14ac:dyDescent="0.55000000000000004">
      <c r="B321">
        <v>55</v>
      </c>
      <c r="C321">
        <v>1677191</v>
      </c>
      <c r="D321">
        <v>106442441</v>
      </c>
      <c r="E321">
        <v>119334</v>
      </c>
      <c r="F321">
        <v>224119</v>
      </c>
      <c r="G321">
        <v>55</v>
      </c>
      <c r="H321" s="23">
        <f t="shared" si="167"/>
        <v>2.5749929809570318E-2</v>
      </c>
      <c r="I321" s="23">
        <f t="shared" si="168"/>
        <v>3.2139611206054696E-3</v>
      </c>
      <c r="J321" s="23">
        <f t="shared" si="169"/>
        <v>7.165393066406249E-2</v>
      </c>
      <c r="K321" s="23">
        <f t="shared" si="170"/>
        <v>9.7712036132812499E-2</v>
      </c>
      <c r="L321" s="23">
        <f t="shared" si="171"/>
        <v>0.19832985772705078</v>
      </c>
      <c r="N321" s="24">
        <f t="shared" si="172"/>
        <v>1.3727662664511449E-3</v>
      </c>
      <c r="O321" s="24">
        <f t="shared" si="173"/>
        <v>1.7325909503430746E-3</v>
      </c>
      <c r="P321" s="25">
        <f t="shared" si="178"/>
        <v>3.1053572167942193E-3</v>
      </c>
      <c r="R321" s="23">
        <f t="shared" si="174"/>
        <v>44.913787536621093</v>
      </c>
      <c r="S321" s="23">
        <f t="shared" si="175"/>
        <v>9.7488181457519527</v>
      </c>
      <c r="T321" s="23">
        <f t="shared" si="176"/>
        <v>149.90773315429686</v>
      </c>
      <c r="U321" s="23">
        <f t="shared" si="177"/>
        <v>161.96927490234376</v>
      </c>
      <c r="V321" s="23">
        <f t="shared" si="179"/>
        <v>366.5396137390137</v>
      </c>
    </row>
    <row r="322" spans="2:22" x14ac:dyDescent="0.55000000000000004">
      <c r="B322">
        <v>60</v>
      </c>
      <c r="C322">
        <v>2203859</v>
      </c>
      <c r="D322">
        <v>115745185</v>
      </c>
      <c r="E322">
        <v>130321</v>
      </c>
      <c r="F322">
        <v>266108</v>
      </c>
      <c r="G322">
        <v>60</v>
      </c>
      <c r="H322" s="23">
        <f t="shared" si="167"/>
        <v>5.3039685058593751E-2</v>
      </c>
      <c r="I322" s="23">
        <f t="shared" si="168"/>
        <v>3.1228693847656251E-3</v>
      </c>
      <c r="J322" s="23">
        <f t="shared" si="169"/>
        <v>5.8341613769531245E-2</v>
      </c>
      <c r="K322" s="23">
        <f t="shared" si="170"/>
        <v>0.24090368652343752</v>
      </c>
      <c r="L322" s="23">
        <f t="shared" si="171"/>
        <v>0.35540785473632813</v>
      </c>
      <c r="N322" s="24">
        <f t="shared" si="172"/>
        <v>1.1177677769534944E-3</v>
      </c>
      <c r="O322" s="24">
        <f t="shared" si="173"/>
        <v>4.2717712921179823E-3</v>
      </c>
      <c r="P322" s="25">
        <f t="shared" si="178"/>
        <v>5.3895390690714765E-3</v>
      </c>
      <c r="R322" s="23">
        <f t="shared" si="174"/>
        <v>60.82569305419922</v>
      </c>
      <c r="S322" s="23">
        <f t="shared" si="175"/>
        <v>10.68567896118164</v>
      </c>
      <c r="T322" s="23">
        <f t="shared" si="176"/>
        <v>167.41021728515622</v>
      </c>
      <c r="U322" s="23">
        <f t="shared" si="177"/>
        <v>180.8800048828125</v>
      </c>
      <c r="V322" s="23">
        <f t="shared" si="179"/>
        <v>419.80159418334961</v>
      </c>
    </row>
    <row r="323" spans="2:22" x14ac:dyDescent="0.55000000000000004">
      <c r="B323">
        <v>65</v>
      </c>
      <c r="C323">
        <v>2754526</v>
      </c>
      <c r="D323">
        <v>125024333</v>
      </c>
      <c r="E323">
        <v>142980</v>
      </c>
      <c r="F323">
        <v>302216</v>
      </c>
      <c r="G323">
        <v>65</v>
      </c>
      <c r="H323" s="23">
        <f t="shared" si="167"/>
        <v>5.5456576538085944E-2</v>
      </c>
      <c r="I323" s="23">
        <f t="shared" si="168"/>
        <v>3.1149483642578129E-3</v>
      </c>
      <c r="J323" s="23">
        <f t="shared" si="169"/>
        <v>6.7220031738281241E-2</v>
      </c>
      <c r="K323" s="23">
        <f t="shared" si="170"/>
        <v>0.20716259765625003</v>
      </c>
      <c r="L323" s="23">
        <f t="shared" si="171"/>
        <v>0.33295415429687503</v>
      </c>
      <c r="N323" s="24">
        <f t="shared" si="172"/>
        <v>1.2878167086562667E-3</v>
      </c>
      <c r="O323" s="24">
        <f t="shared" si="173"/>
        <v>3.673314299404414E-3</v>
      </c>
      <c r="P323" s="25">
        <f t="shared" si="178"/>
        <v>4.9611310080606812E-3</v>
      </c>
      <c r="R323" s="23">
        <f t="shared" si="174"/>
        <v>77.462666015625004</v>
      </c>
      <c r="S323" s="23">
        <f t="shared" si="175"/>
        <v>11.620163470458984</v>
      </c>
      <c r="T323" s="23">
        <f t="shared" si="176"/>
        <v>187.57622680664062</v>
      </c>
      <c r="U323" s="23">
        <f t="shared" si="177"/>
        <v>202.66856689453127</v>
      </c>
      <c r="V323" s="23">
        <f t="shared" si="179"/>
        <v>479.32762318725588</v>
      </c>
    </row>
    <row r="324" spans="2:22" x14ac:dyDescent="0.55000000000000004">
      <c r="B324">
        <v>70</v>
      </c>
      <c r="C324">
        <v>3287360</v>
      </c>
      <c r="D324">
        <v>134318987</v>
      </c>
      <c r="E324">
        <v>154242</v>
      </c>
      <c r="F324">
        <v>341833</v>
      </c>
      <c r="G324">
        <v>70</v>
      </c>
      <c r="H324" s="23">
        <f t="shared" si="167"/>
        <v>5.3660650634765626E-2</v>
      </c>
      <c r="I324" s="23">
        <f t="shared" si="168"/>
        <v>3.1201536254882815E-3</v>
      </c>
      <c r="J324" s="23">
        <f t="shared" si="169"/>
        <v>5.9801879882812492E-2</v>
      </c>
      <c r="K324" s="23">
        <f t="shared" si="170"/>
        <v>0.22729479980468748</v>
      </c>
      <c r="L324" s="23">
        <f t="shared" si="171"/>
        <v>0.34387748394775386</v>
      </c>
      <c r="N324" s="24">
        <f t="shared" si="172"/>
        <v>1.1459693463884159E-3</v>
      </c>
      <c r="O324" s="24">
        <f t="shared" si="173"/>
        <v>4.0312437929204293E-3</v>
      </c>
      <c r="P324" s="25">
        <f t="shared" si="178"/>
        <v>5.1772131393088457E-3</v>
      </c>
      <c r="R324" s="23">
        <f t="shared" si="174"/>
        <v>93.560861206054696</v>
      </c>
      <c r="S324" s="23">
        <f t="shared" si="175"/>
        <v>12.556209558105468</v>
      </c>
      <c r="T324" s="23">
        <f t="shared" si="176"/>
        <v>205.51679077148435</v>
      </c>
      <c r="U324" s="23">
        <f t="shared" si="177"/>
        <v>222.05262451171876</v>
      </c>
      <c r="V324" s="23">
        <f t="shared" si="179"/>
        <v>533.68648604736336</v>
      </c>
    </row>
    <row r="325" spans="2:22" x14ac:dyDescent="0.55000000000000004">
      <c r="B325">
        <v>75</v>
      </c>
      <c r="C325">
        <v>3897147</v>
      </c>
      <c r="D325">
        <v>143538906</v>
      </c>
      <c r="E325">
        <v>181002</v>
      </c>
      <c r="F325">
        <v>398178</v>
      </c>
      <c r="G325">
        <v>75</v>
      </c>
      <c r="H325" s="23">
        <f t="shared" si="167"/>
        <v>6.1410433959960951E-2</v>
      </c>
      <c r="I325" s="23">
        <f t="shared" si="168"/>
        <v>3.0950655822753904E-3</v>
      </c>
      <c r="J325" s="23">
        <f t="shared" si="169"/>
        <v>0.14209716796874999</v>
      </c>
      <c r="K325" s="23">
        <f t="shared" si="170"/>
        <v>0.32326843261718746</v>
      </c>
      <c r="L325" s="23">
        <f t="shared" si="171"/>
        <v>0.52987110012817373</v>
      </c>
      <c r="N325" s="24">
        <f t="shared" si="172"/>
        <v>2.7223601601105872E-3</v>
      </c>
      <c r="O325" s="24">
        <f t="shared" si="173"/>
        <v>5.7321144701581103E-3</v>
      </c>
      <c r="P325" s="25">
        <f t="shared" si="178"/>
        <v>8.4544746302686984E-3</v>
      </c>
      <c r="R325" s="23">
        <f t="shared" si="174"/>
        <v>111.98399139404297</v>
      </c>
      <c r="S325" s="23">
        <f t="shared" si="175"/>
        <v>13.484729232788087</v>
      </c>
      <c r="T325" s="23">
        <f t="shared" si="176"/>
        <v>248.14594116210935</v>
      </c>
      <c r="U325" s="23">
        <f t="shared" si="177"/>
        <v>268.11170654296876</v>
      </c>
      <c r="V325" s="23">
        <f t="shared" si="179"/>
        <v>641.72636833190916</v>
      </c>
    </row>
    <row r="326" spans="2:22" x14ac:dyDescent="0.55000000000000004">
      <c r="B326">
        <v>80</v>
      </c>
      <c r="C326">
        <v>4442344</v>
      </c>
      <c r="D326">
        <v>152821406</v>
      </c>
      <c r="E326">
        <v>191393</v>
      </c>
      <c r="F326">
        <v>441681</v>
      </c>
      <c r="G326">
        <v>80</v>
      </c>
      <c r="H326" s="23">
        <f t="shared" si="167"/>
        <v>5.4905703735351565E-2</v>
      </c>
      <c r="I326" s="23">
        <f t="shared" si="168"/>
        <v>3.1160736083984376E-3</v>
      </c>
      <c r="J326" s="23">
        <f t="shared" si="169"/>
        <v>5.5176818847656246E-2</v>
      </c>
      <c r="K326" s="23">
        <f t="shared" si="170"/>
        <v>0.24958996582031251</v>
      </c>
      <c r="L326" s="23">
        <f t="shared" si="171"/>
        <v>0.36278856201171877</v>
      </c>
      <c r="N326" s="24">
        <f t="shared" si="172"/>
        <v>1.0573179046932358E-3</v>
      </c>
      <c r="O326" s="24">
        <f t="shared" si="173"/>
        <v>4.4265711488663114E-3</v>
      </c>
      <c r="P326" s="25">
        <f t="shared" si="178"/>
        <v>5.483889053559547E-3</v>
      </c>
      <c r="R326" s="23">
        <f t="shared" si="174"/>
        <v>128.45570251464844</v>
      </c>
      <c r="S326" s="23">
        <f t="shared" si="175"/>
        <v>14.419551315307618</v>
      </c>
      <c r="T326" s="23">
        <f t="shared" si="176"/>
        <v>264.6989868164062</v>
      </c>
      <c r="U326" s="23">
        <f t="shared" si="177"/>
        <v>285.99660644531252</v>
      </c>
      <c r="V326" s="23">
        <f t="shared" si="179"/>
        <v>693.57084709167475</v>
      </c>
    </row>
    <row r="327" spans="2:22" x14ac:dyDescent="0.55000000000000004">
      <c r="B327">
        <v>85</v>
      </c>
      <c r="C327">
        <v>5041641</v>
      </c>
      <c r="D327">
        <v>162051842</v>
      </c>
      <c r="E327">
        <v>206931</v>
      </c>
      <c r="F327">
        <v>493282</v>
      </c>
      <c r="G327">
        <v>85</v>
      </c>
      <c r="H327" s="23">
        <f t="shared" si="167"/>
        <v>6.0354006958007814E-2</v>
      </c>
      <c r="I327" s="23">
        <f t="shared" si="168"/>
        <v>3.0985960693359375E-3</v>
      </c>
      <c r="J327" s="23">
        <f t="shared" si="169"/>
        <v>8.2507690429687489E-2</v>
      </c>
      <c r="K327" s="23">
        <f t="shared" si="170"/>
        <v>0.29605065917968754</v>
      </c>
      <c r="L327" s="23">
        <f t="shared" si="171"/>
        <v>0.44201095263671875</v>
      </c>
      <c r="N327" s="24">
        <f t="shared" si="172"/>
        <v>1.5807143490062243E-3</v>
      </c>
      <c r="O327" s="24">
        <f t="shared" si="173"/>
        <v>5.2494813439998827E-3</v>
      </c>
      <c r="P327" s="25">
        <f t="shared" si="178"/>
        <v>6.8301956930061072E-3</v>
      </c>
      <c r="R327" s="23">
        <f t="shared" si="174"/>
        <v>146.56190460205079</v>
      </c>
      <c r="S327" s="23">
        <f t="shared" si="175"/>
        <v>15.3491301361084</v>
      </c>
      <c r="T327" s="23">
        <f t="shared" si="176"/>
        <v>289.45129394531244</v>
      </c>
      <c r="U327" s="23">
        <f t="shared" si="177"/>
        <v>312.740478515625</v>
      </c>
      <c r="V327" s="23">
        <f t="shared" si="179"/>
        <v>764.10280719909656</v>
      </c>
    </row>
    <row r="328" spans="2:22" x14ac:dyDescent="0.55000000000000004">
      <c r="B328">
        <v>90</v>
      </c>
      <c r="C328">
        <v>5612961</v>
      </c>
      <c r="D328">
        <v>171310185</v>
      </c>
      <c r="E328">
        <v>224128</v>
      </c>
      <c r="F328">
        <v>535212</v>
      </c>
      <c r="G328">
        <v>90</v>
      </c>
      <c r="H328" s="23">
        <f t="shared" si="167"/>
        <v>5.7536499023437507E-2</v>
      </c>
      <c r="I328" s="23">
        <f t="shared" si="168"/>
        <v>3.1079642639160162E-3</v>
      </c>
      <c r="J328" s="23">
        <f t="shared" si="169"/>
        <v>9.1317077636718744E-2</v>
      </c>
      <c r="K328" s="23">
        <f t="shared" si="170"/>
        <v>0.240565185546875</v>
      </c>
      <c r="L328" s="23">
        <f t="shared" si="171"/>
        <v>0.39252672647094727</v>
      </c>
      <c r="N328" s="24">
        <f t="shared" si="172"/>
        <v>1.749500466089224E-3</v>
      </c>
      <c r="O328" s="24">
        <f t="shared" si="173"/>
        <v>4.2656599722696491E-3</v>
      </c>
      <c r="P328" s="25">
        <f t="shared" si="178"/>
        <v>6.0151604383588729E-3</v>
      </c>
      <c r="R328" s="23">
        <f t="shared" si="174"/>
        <v>163.82285430908206</v>
      </c>
      <c r="S328" s="23">
        <f t="shared" si="175"/>
        <v>16.281519415283206</v>
      </c>
      <c r="T328" s="23">
        <f t="shared" si="176"/>
        <v>316.84641723632808</v>
      </c>
      <c r="U328" s="23">
        <f t="shared" si="177"/>
        <v>342.33980712890627</v>
      </c>
      <c r="V328" s="23">
        <f t="shared" si="179"/>
        <v>839.2905980895996</v>
      </c>
    </row>
    <row r="329" spans="2:22" x14ac:dyDescent="0.55000000000000004">
      <c r="B329">
        <v>95</v>
      </c>
      <c r="C329">
        <v>6171461</v>
      </c>
      <c r="D329">
        <v>180579283</v>
      </c>
      <c r="E329">
        <v>238150</v>
      </c>
      <c r="F329">
        <v>578308</v>
      </c>
      <c r="G329">
        <v>95</v>
      </c>
      <c r="H329" s="23">
        <f t="shared" si="167"/>
        <v>5.6245422363281249E-2</v>
      </c>
      <c r="I329" s="23">
        <f t="shared" si="168"/>
        <v>3.1115746459960945E-3</v>
      </c>
      <c r="J329" s="23">
        <f t="shared" si="169"/>
        <v>7.4457641601562499E-2</v>
      </c>
      <c r="K329" s="23">
        <f t="shared" si="170"/>
        <v>0.24725488281250002</v>
      </c>
      <c r="L329" s="23">
        <f t="shared" si="171"/>
        <v>0.38106952142333983</v>
      </c>
      <c r="N329" s="24">
        <f t="shared" si="172"/>
        <v>1.4267982878420546E-3</v>
      </c>
      <c r="O329" s="24">
        <f t="shared" si="173"/>
        <v>4.3852017553017535E-3</v>
      </c>
      <c r="P329" s="25">
        <f t="shared" si="178"/>
        <v>5.8120000431438083E-3</v>
      </c>
      <c r="R329" s="23">
        <f t="shared" si="174"/>
        <v>180.69648101806644</v>
      </c>
      <c r="S329" s="23">
        <f t="shared" si="175"/>
        <v>17.214991809082033</v>
      </c>
      <c r="T329" s="23">
        <f t="shared" si="176"/>
        <v>339.18370971679684</v>
      </c>
      <c r="U329" s="23">
        <f t="shared" si="177"/>
        <v>366.4743530273438</v>
      </c>
      <c r="V329" s="23">
        <f t="shared" si="179"/>
        <v>903.56953557128907</v>
      </c>
    </row>
    <row r="330" spans="2:22" x14ac:dyDescent="0.55000000000000004">
      <c r="B330">
        <v>100</v>
      </c>
      <c r="C330">
        <v>6758360</v>
      </c>
      <c r="D330">
        <v>189822014</v>
      </c>
      <c r="E330">
        <v>255875</v>
      </c>
      <c r="F330">
        <v>630544</v>
      </c>
      <c r="G330">
        <v>100</v>
      </c>
      <c r="H330" s="23">
        <f t="shared" si="167"/>
        <v>5.9105429077148441E-2</v>
      </c>
      <c r="I330" s="23">
        <f t="shared" si="168"/>
        <v>3.1027234191894535E-3</v>
      </c>
      <c r="J330" s="23">
        <f t="shared" si="169"/>
        <v>9.4120788574218753E-2</v>
      </c>
      <c r="K330" s="23">
        <f t="shared" si="170"/>
        <v>0.29969384765625001</v>
      </c>
      <c r="L330" s="23">
        <f t="shared" si="171"/>
        <v>0.45602278872680668</v>
      </c>
      <c r="N330" s="24">
        <f t="shared" si="172"/>
        <v>1.8032214844302379E-3</v>
      </c>
      <c r="O330" s="24">
        <f t="shared" si="173"/>
        <v>5.3141369512382458E-3</v>
      </c>
      <c r="P330" s="25">
        <f t="shared" si="178"/>
        <v>7.1173584356684838E-3</v>
      </c>
      <c r="R330" s="23">
        <f t="shared" si="174"/>
        <v>198.42810974121096</v>
      </c>
      <c r="S330" s="23">
        <f t="shared" si="175"/>
        <v>18.145808834838867</v>
      </c>
      <c r="T330" s="23">
        <f t="shared" si="176"/>
        <v>367.41994628906247</v>
      </c>
      <c r="U330" s="23">
        <f t="shared" si="177"/>
        <v>396.98247070312505</v>
      </c>
      <c r="V330" s="23">
        <f t="shared" si="179"/>
        <v>980.97633556823735</v>
      </c>
    </row>
    <row r="331" spans="2:22" x14ac:dyDescent="0.55000000000000004">
      <c r="B331">
        <v>105</v>
      </c>
      <c r="C331">
        <v>7322079</v>
      </c>
      <c r="D331">
        <v>199086128</v>
      </c>
      <c r="E331">
        <v>271728</v>
      </c>
      <c r="F331">
        <v>681480</v>
      </c>
      <c r="G331">
        <v>105</v>
      </c>
      <c r="H331" s="23">
        <f t="shared" si="167"/>
        <v>5.6771017456054694E-2</v>
      </c>
      <c r="I331" s="23">
        <f t="shared" si="168"/>
        <v>3.1099015502929692E-3</v>
      </c>
      <c r="J331" s="23">
        <f t="shared" si="169"/>
        <v>8.4180358886718737E-2</v>
      </c>
      <c r="K331" s="23">
        <f t="shared" si="170"/>
        <v>0.29223535156250002</v>
      </c>
      <c r="L331" s="23">
        <f t="shared" si="171"/>
        <v>0.43629662945556641</v>
      </c>
      <c r="N331" s="24">
        <f t="shared" si="172"/>
        <v>1.6130717727906041E-3</v>
      </c>
      <c r="O331" s="24">
        <f t="shared" si="173"/>
        <v>5.1828312507955724E-3</v>
      </c>
      <c r="P331" s="25">
        <f t="shared" si="178"/>
        <v>6.7959030235861763E-3</v>
      </c>
      <c r="R331" s="23">
        <f t="shared" si="174"/>
        <v>215.45941497802735</v>
      </c>
      <c r="S331" s="23">
        <f t="shared" si="175"/>
        <v>19.078779299926758</v>
      </c>
      <c r="T331" s="23">
        <f t="shared" si="176"/>
        <v>392.67405395507808</v>
      </c>
      <c r="U331" s="23">
        <f t="shared" si="177"/>
        <v>424.26851806640627</v>
      </c>
      <c r="V331" s="23">
        <f t="shared" si="179"/>
        <v>1051.4807662994385</v>
      </c>
    </row>
    <row r="332" spans="2:22" x14ac:dyDescent="0.55000000000000004">
      <c r="B332">
        <v>110</v>
      </c>
      <c r="C332">
        <v>7896094</v>
      </c>
      <c r="D332">
        <v>208341689</v>
      </c>
      <c r="E332">
        <v>286724</v>
      </c>
      <c r="F332">
        <v>729902</v>
      </c>
      <c r="G332">
        <v>110</v>
      </c>
      <c r="H332" s="23">
        <f t="shared" si="167"/>
        <v>5.7807907104492198E-2</v>
      </c>
      <c r="I332" s="23">
        <f t="shared" si="168"/>
        <v>3.1070303649902349E-3</v>
      </c>
      <c r="J332" s="23">
        <f t="shared" si="169"/>
        <v>7.9629638671874989E-2</v>
      </c>
      <c r="K332" s="23">
        <f t="shared" si="170"/>
        <v>0.27781176757812498</v>
      </c>
      <c r="L332" s="23">
        <f t="shared" si="171"/>
        <v>0.41835634371948238</v>
      </c>
      <c r="N332" s="24">
        <f t="shared" si="172"/>
        <v>1.5255998834537725E-3</v>
      </c>
      <c r="O332" s="24">
        <f t="shared" si="173"/>
        <v>4.9261534780340472E-3</v>
      </c>
      <c r="P332" s="25">
        <f t="shared" si="178"/>
        <v>6.4517533614878199E-3</v>
      </c>
      <c r="R332" s="23">
        <f t="shared" si="174"/>
        <v>232.80178710937503</v>
      </c>
      <c r="S332" s="23">
        <f t="shared" si="175"/>
        <v>20.010888409423828</v>
      </c>
      <c r="T332" s="23">
        <f t="shared" si="176"/>
        <v>416.56294555664056</v>
      </c>
      <c r="U332" s="23">
        <f t="shared" si="177"/>
        <v>450.07950439453128</v>
      </c>
      <c r="V332" s="23">
        <f t="shared" si="179"/>
        <v>1119.4551254699707</v>
      </c>
    </row>
    <row r="333" spans="2:22" x14ac:dyDescent="0.55000000000000004">
      <c r="B333">
        <v>115</v>
      </c>
      <c r="C333">
        <v>8472516</v>
      </c>
      <c r="D333">
        <v>217594971</v>
      </c>
      <c r="E333">
        <v>304145</v>
      </c>
      <c r="F333">
        <v>777121</v>
      </c>
      <c r="G333">
        <v>115</v>
      </c>
      <c r="H333" s="23">
        <f t="shared" si="167"/>
        <v>5.8050311279296878E-2</v>
      </c>
      <c r="I333" s="23">
        <f>(D333-D332)*0.0011*3/32768/300</f>
        <v>3.1062653198242187E-3</v>
      </c>
      <c r="J333" s="23">
        <f>(E333-E332)*17.4*3/32768/300</f>
        <v>9.2506530761718747E-2</v>
      </c>
      <c r="K333" s="23">
        <f>(F333-F332)*18.8*3/327680/30</f>
        <v>0.27090979003906251</v>
      </c>
      <c r="L333" s="23">
        <f t="shared" si="171"/>
        <v>0.42457289739990234</v>
      </c>
      <c r="N333" s="24">
        <f t="shared" si="172"/>
        <v>1.7722812406151802E-3</v>
      </c>
      <c r="O333" s="24">
        <f t="shared" si="173"/>
        <v>4.8037051776940584E-3</v>
      </c>
      <c r="P333" s="25">
        <f t="shared" si="178"/>
        <v>6.5759864183092386E-3</v>
      </c>
      <c r="R333" s="23">
        <f t="shared" si="174"/>
        <v>250.21688049316407</v>
      </c>
      <c r="S333" s="23">
        <f t="shared" si="175"/>
        <v>20.942768005371093</v>
      </c>
      <c r="T333" s="23">
        <f t="shared" si="176"/>
        <v>444.31490478515622</v>
      </c>
      <c r="U333" s="23">
        <f t="shared" si="177"/>
        <v>480.06437988281255</v>
      </c>
      <c r="V333" s="23">
        <f t="shared" si="179"/>
        <v>1195.538933166504</v>
      </c>
    </row>
    <row r="334" spans="2:22" x14ac:dyDescent="0.55000000000000004">
      <c r="L334" s="20">
        <f>AVERAGE(L312:L333)</f>
        <v>0.29740837534540349</v>
      </c>
    </row>
    <row r="337" spans="1:22" s="7" customFormat="1" x14ac:dyDescent="0.55000000000000004">
      <c r="A337" s="6"/>
      <c r="C337" s="8" t="s">
        <v>2873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7" customFormat="1" x14ac:dyDescent="0.55000000000000004">
      <c r="A338" s="6"/>
      <c r="C338" s="7" t="s">
        <v>2874</v>
      </c>
      <c r="D338" s="7" t="s">
        <v>2875</v>
      </c>
      <c r="E338" s="7" t="s">
        <v>2876</v>
      </c>
      <c r="F338" s="7" t="s">
        <v>2877</v>
      </c>
      <c r="H338" s="9" t="s">
        <v>2878</v>
      </c>
      <c r="I338" s="9"/>
      <c r="J338" s="9"/>
      <c r="K338" s="9"/>
      <c r="L338" s="10"/>
      <c r="N338" s="11" t="s">
        <v>2879</v>
      </c>
      <c r="O338" s="12"/>
      <c r="P338" s="12"/>
      <c r="R338" s="15" t="s">
        <v>2880</v>
      </c>
      <c r="S338" s="16"/>
      <c r="T338" s="16"/>
      <c r="U338" s="16"/>
      <c r="V338" s="17"/>
    </row>
    <row r="339" spans="1:22" ht="15.75" customHeight="1" x14ac:dyDescent="0.55000000000000004">
      <c r="A339" s="18" t="s">
        <v>2897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2882</v>
      </c>
      <c r="H339" s="20" t="s">
        <v>2867</v>
      </c>
      <c r="I339" s="20" t="s">
        <v>2868</v>
      </c>
      <c r="J339" s="20" t="s">
        <v>2883</v>
      </c>
      <c r="K339" s="20" t="s">
        <v>2884</v>
      </c>
      <c r="L339" s="20" t="s">
        <v>2885</v>
      </c>
      <c r="M339" s="20" t="s">
        <v>2882</v>
      </c>
      <c r="N339" s="21" t="s">
        <v>2883</v>
      </c>
      <c r="O339" s="21" t="s">
        <v>2884</v>
      </c>
      <c r="P339" s="22" t="s">
        <v>2885</v>
      </c>
      <c r="Q339" s="20"/>
      <c r="R339" s="20" t="s">
        <v>2867</v>
      </c>
      <c r="S339" s="20" t="s">
        <v>2868</v>
      </c>
      <c r="T339" s="20" t="s">
        <v>2883</v>
      </c>
      <c r="U339" s="20" t="s">
        <v>2884</v>
      </c>
      <c r="V339" s="20" t="s">
        <v>2885</v>
      </c>
    </row>
    <row r="340" spans="1:22" x14ac:dyDescent="0.55000000000000004">
      <c r="A340" s="18"/>
      <c r="B340">
        <v>10</v>
      </c>
      <c r="C340">
        <v>843404</v>
      </c>
      <c r="D340">
        <v>18816358</v>
      </c>
      <c r="E340">
        <v>183501</v>
      </c>
      <c r="F340">
        <v>189424</v>
      </c>
      <c r="G340">
        <v>10</v>
      </c>
      <c r="H340" s="23">
        <f>(C340-C339)*0.33*3/32768/300</f>
        <v>5.0127713012695321E-2</v>
      </c>
      <c r="I340" s="23">
        <f>(D340-D339)*0.0011*3/327680/30</f>
        <v>3.1326367187500003E-3</v>
      </c>
      <c r="J340" s="23">
        <f>(E340-E339)*17.4*3/327680/30</f>
        <v>0.38965209960937497</v>
      </c>
      <c r="K340" s="23">
        <f>(F340-F339)*18.8*3/327680/30</f>
        <v>0.34227612304687499</v>
      </c>
      <c r="L340" s="23">
        <f>SUM(H340:K340)</f>
        <v>0.78518857238769524</v>
      </c>
      <c r="M340">
        <v>10</v>
      </c>
      <c r="N340" s="24">
        <f>(E340-E339)/(C340-C339+D340-D339)</f>
        <v>7.4652124457238464E-3</v>
      </c>
      <c r="O340" s="24">
        <f>(F340-F339)/(C340-C339+D340-D339)</f>
        <v>6.0692238223902049E-3</v>
      </c>
      <c r="P340" s="25">
        <f t="shared" ref="P340:P344" si="180">SUM(N340:O340)</f>
        <v>1.3534436268114052E-2</v>
      </c>
      <c r="Q340">
        <v>10</v>
      </c>
      <c r="R340" s="23">
        <f>(C340-C$3)*0.33*3/32768</f>
        <v>19.723079223632816</v>
      </c>
      <c r="S340" s="23">
        <f>(D340-D$3)*0.0011*3/32768</f>
        <v>0.92416989440917963</v>
      </c>
      <c r="T340" s="23">
        <f>(E340-E$3)*17.4*3/32768</f>
        <v>252.12689208984375</v>
      </c>
      <c r="U340" s="23">
        <f>(E340-E$3)*18.8*3/32768</f>
        <v>272.4129638671875</v>
      </c>
      <c r="V340" s="23">
        <f t="shared" ref="V340:V344" si="181">SUM(R340:U340)</f>
        <v>545.1871050750733</v>
      </c>
    </row>
    <row r="341" spans="1:22" x14ac:dyDescent="0.55000000000000004">
      <c r="A341" s="18"/>
      <c r="B341">
        <v>15</v>
      </c>
      <c r="C341">
        <v>1207784</v>
      </c>
      <c r="D341">
        <v>28281368</v>
      </c>
      <c r="E341">
        <v>185411</v>
      </c>
      <c r="F341">
        <v>201657</v>
      </c>
      <c r="G341">
        <v>15</v>
      </c>
      <c r="H341" s="23">
        <f t="shared" ref="H341:H361" si="182">(C341-C340)*0.33*3/32768/300</f>
        <v>3.6695983886718749E-2</v>
      </c>
      <c r="I341" s="23">
        <f t="shared" ref="I341:I360" si="183">(D341-D340)*0.0011*3/327680/30</f>
        <v>3.1773410034179688E-3</v>
      </c>
      <c r="J341" s="23">
        <f t="shared" ref="J341:J360" si="184">(E341-E340)*17.4*3/327680/30</f>
        <v>1.0142211914062501E-2</v>
      </c>
      <c r="K341" s="23">
        <f t="shared" ref="K341:K360" si="185">(F341-F340)*18.8*3/327680/30</f>
        <v>7.0184448242187489E-2</v>
      </c>
      <c r="L341" s="23">
        <f t="shared" ref="L341:L361" si="186">SUM(H341:K341)</f>
        <v>0.12019998504638671</v>
      </c>
      <c r="M341">
        <v>15</v>
      </c>
      <c r="N341" s="24">
        <f t="shared" ref="N341:N361" si="187">(E341-E340)/(C341-C340+D341-D340)</f>
        <v>1.9431521182901483E-4</v>
      </c>
      <c r="O341" s="24">
        <f t="shared" ref="O341:O361" si="188">(F341-F340)/(C341-C340+D341-D340)</f>
        <v>1.2445329771226903E-3</v>
      </c>
      <c r="P341" s="25">
        <f t="shared" si="180"/>
        <v>1.4388481889517051E-3</v>
      </c>
      <c r="Q341">
        <v>15</v>
      </c>
      <c r="R341" s="23">
        <f t="shared" ref="R341:R361" si="189">(C341-C$3)*0.33*3/32768</f>
        <v>30.731874389648439</v>
      </c>
      <c r="S341" s="23">
        <f t="shared" ref="S341:S361" si="190">(D341-D$3)*0.0011*3/32768</f>
        <v>1.8773721954345703</v>
      </c>
      <c r="T341" s="23">
        <f t="shared" ref="T341:T361" si="191">(E341-E$3)*17.4*3/32768</f>
        <v>255.1695556640625</v>
      </c>
      <c r="U341" s="23">
        <f t="shared" ref="U341:U361" si="192">(E341-E$3)*18.8*3/32768</f>
        <v>275.700439453125</v>
      </c>
      <c r="V341" s="23">
        <f t="shared" si="181"/>
        <v>563.47924170227043</v>
      </c>
    </row>
    <row r="342" spans="1:22" x14ac:dyDescent="0.55000000000000004">
      <c r="A342" s="18"/>
      <c r="B342">
        <v>20</v>
      </c>
      <c r="C342">
        <v>1669926</v>
      </c>
      <c r="D342">
        <v>37648847</v>
      </c>
      <c r="E342">
        <v>262716</v>
      </c>
      <c r="F342">
        <v>246245</v>
      </c>
      <c r="G342">
        <v>20</v>
      </c>
      <c r="H342" s="23">
        <f t="shared" si="182"/>
        <v>4.6541400146484384E-2</v>
      </c>
      <c r="I342" s="23">
        <f t="shared" si="183"/>
        <v>3.1446004943847662E-3</v>
      </c>
      <c r="J342" s="23">
        <f t="shared" si="184"/>
        <v>0.41049407958984374</v>
      </c>
      <c r="K342" s="23">
        <f t="shared" si="185"/>
        <v>0.25581494140625</v>
      </c>
      <c r="L342" s="23">
        <f t="shared" si="186"/>
        <v>0.71599502163696283</v>
      </c>
      <c r="M342">
        <v>20</v>
      </c>
      <c r="N342" s="24">
        <f t="shared" si="187"/>
        <v>7.8644944703361395E-3</v>
      </c>
      <c r="O342" s="24">
        <f t="shared" si="188"/>
        <v>4.5360853689068985E-3</v>
      </c>
      <c r="P342" s="25">
        <f t="shared" si="180"/>
        <v>1.2400579839243038E-2</v>
      </c>
      <c r="Q342">
        <v>20</v>
      </c>
      <c r="R342" s="23">
        <f t="shared" si="189"/>
        <v>44.694294433593754</v>
      </c>
      <c r="S342" s="23">
        <f t="shared" si="190"/>
        <v>2.8207523437500002</v>
      </c>
      <c r="T342" s="23">
        <f t="shared" si="191"/>
        <v>378.31777954101557</v>
      </c>
      <c r="U342" s="23">
        <f t="shared" si="192"/>
        <v>408.75714111328125</v>
      </c>
      <c r="V342" s="23">
        <f t="shared" si="181"/>
        <v>834.58996743164062</v>
      </c>
    </row>
    <row r="343" spans="1:22" x14ac:dyDescent="0.55000000000000004">
      <c r="A343" s="18"/>
      <c r="B343">
        <v>25</v>
      </c>
      <c r="C343">
        <v>2165401</v>
      </c>
      <c r="D343">
        <v>46983348</v>
      </c>
      <c r="E343">
        <v>337014</v>
      </c>
      <c r="F343">
        <v>308151</v>
      </c>
      <c r="G343">
        <v>25</v>
      </c>
      <c r="H343" s="23">
        <f t="shared" si="182"/>
        <v>4.9898300170898441E-2</v>
      </c>
      <c r="I343" s="23">
        <f t="shared" si="183"/>
        <v>3.133529998779297E-3</v>
      </c>
      <c r="J343" s="23">
        <f t="shared" si="184"/>
        <v>0.39452673339843741</v>
      </c>
      <c r="K343" s="23">
        <f t="shared" si="185"/>
        <v>0.35517358398437504</v>
      </c>
      <c r="L343" s="23">
        <f t="shared" si="186"/>
        <v>0.80273214755249023</v>
      </c>
      <c r="M343">
        <v>25</v>
      </c>
      <c r="N343" s="24">
        <f t="shared" si="187"/>
        <v>7.5583093997381072E-3</v>
      </c>
      <c r="O343" s="24">
        <f t="shared" si="188"/>
        <v>6.2976755996148924E-3</v>
      </c>
      <c r="P343" s="25">
        <f t="shared" si="180"/>
        <v>1.3855984999353E-2</v>
      </c>
      <c r="Q343">
        <v>25</v>
      </c>
      <c r="R343" s="23">
        <f t="shared" si="189"/>
        <v>59.663784484863285</v>
      </c>
      <c r="S343" s="23">
        <f t="shared" si="190"/>
        <v>3.7608113433837893</v>
      </c>
      <c r="T343" s="23">
        <f t="shared" si="191"/>
        <v>496.67579956054681</v>
      </c>
      <c r="U343" s="23">
        <f t="shared" si="192"/>
        <v>536.63822021484384</v>
      </c>
      <c r="V343" s="23">
        <f t="shared" si="181"/>
        <v>1096.7386156036378</v>
      </c>
    </row>
    <row r="344" spans="1:22" x14ac:dyDescent="0.55000000000000004">
      <c r="A344" s="18"/>
      <c r="B344">
        <v>30</v>
      </c>
      <c r="C344">
        <v>2527784</v>
      </c>
      <c r="D344">
        <v>56450850</v>
      </c>
      <c r="E344">
        <v>337622</v>
      </c>
      <c r="F344">
        <v>319691</v>
      </c>
      <c r="G344">
        <v>30</v>
      </c>
      <c r="H344" s="23">
        <f t="shared" si="182"/>
        <v>3.6494869995117189E-2</v>
      </c>
      <c r="I344" s="23">
        <f t="shared" si="183"/>
        <v>3.1781775512695317E-3</v>
      </c>
      <c r="J344" s="23">
        <f t="shared" si="184"/>
        <v>3.2285156249999996E-3</v>
      </c>
      <c r="K344" s="23">
        <f t="shared" si="185"/>
        <v>6.6208496093749999E-2</v>
      </c>
      <c r="L344" s="23">
        <f t="shared" si="186"/>
        <v>0.10911005926513673</v>
      </c>
      <c r="M344">
        <v>30</v>
      </c>
      <c r="N344" s="24">
        <f t="shared" si="187"/>
        <v>6.1852198677807526E-5</v>
      </c>
      <c r="O344" s="24">
        <f t="shared" si="188"/>
        <v>1.1739710077991756E-3</v>
      </c>
      <c r="P344" s="25">
        <f t="shared" si="180"/>
        <v>1.2358232064769831E-3</v>
      </c>
      <c r="Q344">
        <v>30</v>
      </c>
      <c r="R344" s="23">
        <f t="shared" si="189"/>
        <v>70.612245483398439</v>
      </c>
      <c r="S344" s="23">
        <f t="shared" si="190"/>
        <v>4.7142646087646485</v>
      </c>
      <c r="T344" s="23">
        <f t="shared" si="191"/>
        <v>497.64435424804685</v>
      </c>
      <c r="U344" s="23">
        <f t="shared" si="192"/>
        <v>537.6847045898437</v>
      </c>
      <c r="V344" s="23">
        <f t="shared" si="181"/>
        <v>1110.6555689300535</v>
      </c>
    </row>
    <row r="345" spans="1:22" x14ac:dyDescent="0.55000000000000004">
      <c r="B345">
        <v>35</v>
      </c>
      <c r="C345">
        <v>3021263</v>
      </c>
      <c r="D345">
        <v>65787278</v>
      </c>
      <c r="E345">
        <v>376210</v>
      </c>
      <c r="F345">
        <v>359517</v>
      </c>
      <c r="G345">
        <v>35</v>
      </c>
      <c r="H345" s="23">
        <f t="shared" si="182"/>
        <v>4.969728698730469E-2</v>
      </c>
      <c r="I345" s="23">
        <f t="shared" si="183"/>
        <v>3.1341768798828131E-3</v>
      </c>
      <c r="J345" s="23">
        <f t="shared" si="184"/>
        <v>0.204904541015625</v>
      </c>
      <c r="K345" s="23">
        <f t="shared" si="185"/>
        <v>0.22849389648437504</v>
      </c>
      <c r="L345" s="23">
        <f t="shared" si="186"/>
        <v>0.48622990136718758</v>
      </c>
      <c r="N345" s="24">
        <f t="shared" si="187"/>
        <v>3.9255712185272962E-3</v>
      </c>
      <c r="O345" s="24">
        <f t="shared" si="188"/>
        <v>4.0515134069935756E-3</v>
      </c>
      <c r="P345" s="25">
        <f t="shared" ref="P345:P361" si="193">SUM(N345:O345)</f>
        <v>7.9770846255208718E-3</v>
      </c>
      <c r="R345" s="23">
        <f t="shared" si="189"/>
        <v>85.521431579589859</v>
      </c>
      <c r="S345" s="23">
        <f t="shared" si="190"/>
        <v>5.6545176727294928</v>
      </c>
      <c r="T345" s="23">
        <f t="shared" si="191"/>
        <v>559.11571655273428</v>
      </c>
      <c r="U345" s="23">
        <f t="shared" si="192"/>
        <v>604.1020385742188</v>
      </c>
      <c r="V345" s="23">
        <f t="shared" ref="V345:V361" si="194">SUM(R345:U345)</f>
        <v>1254.3937043792725</v>
      </c>
    </row>
    <row r="346" spans="1:22" x14ac:dyDescent="0.55000000000000004">
      <c r="B346">
        <v>40</v>
      </c>
      <c r="C346">
        <v>3551410</v>
      </c>
      <c r="D346">
        <v>75087100</v>
      </c>
      <c r="E346">
        <v>446114</v>
      </c>
      <c r="F346">
        <v>406974</v>
      </c>
      <c r="G346">
        <v>40</v>
      </c>
      <c r="H346" s="23">
        <f t="shared" si="182"/>
        <v>5.3390048217773441E-2</v>
      </c>
      <c r="I346" s="23">
        <f t="shared" si="183"/>
        <v>3.121888488769532E-3</v>
      </c>
      <c r="J346" s="23">
        <f t="shared" si="184"/>
        <v>0.37119433593750001</v>
      </c>
      <c r="K346" s="23">
        <f t="shared" si="185"/>
        <v>0.27227526855468748</v>
      </c>
      <c r="L346" s="23">
        <f t="shared" si="186"/>
        <v>0.69998154119873046</v>
      </c>
      <c r="N346" s="24">
        <f t="shared" si="187"/>
        <v>7.1113143896994998E-3</v>
      </c>
      <c r="O346" s="24">
        <f t="shared" si="188"/>
        <v>4.8277873511096527E-3</v>
      </c>
      <c r="P346" s="25">
        <f t="shared" si="193"/>
        <v>1.1939101740809152E-2</v>
      </c>
      <c r="R346" s="23">
        <f t="shared" si="189"/>
        <v>101.53844604492188</v>
      </c>
      <c r="S346" s="23">
        <f t="shared" si="190"/>
        <v>6.5910842193603525</v>
      </c>
      <c r="T346" s="23">
        <f t="shared" si="191"/>
        <v>670.47401733398431</v>
      </c>
      <c r="U346" s="23">
        <f t="shared" si="192"/>
        <v>724.42020263671884</v>
      </c>
      <c r="V346" s="23">
        <f t="shared" si="194"/>
        <v>1503.0237502349855</v>
      </c>
    </row>
    <row r="347" spans="1:22" x14ac:dyDescent="0.55000000000000004">
      <c r="B347">
        <v>45</v>
      </c>
      <c r="C347">
        <v>4034288</v>
      </c>
      <c r="D347">
        <v>84433806</v>
      </c>
      <c r="E347">
        <v>479711</v>
      </c>
      <c r="F347">
        <v>441231</v>
      </c>
      <c r="G347">
        <v>45</v>
      </c>
      <c r="H347" s="23">
        <f t="shared" si="182"/>
        <v>4.8629681396484381E-2</v>
      </c>
      <c r="I347" s="23">
        <f t="shared" si="183"/>
        <v>3.1376271362304688E-3</v>
      </c>
      <c r="J347" s="23">
        <f t="shared" si="184"/>
        <v>0.17840203857421874</v>
      </c>
      <c r="K347" s="23">
        <f t="shared" si="185"/>
        <v>0.19654284667968749</v>
      </c>
      <c r="L347" s="23">
        <f t="shared" si="186"/>
        <v>0.42671219378662106</v>
      </c>
      <c r="N347" s="24">
        <f t="shared" si="187"/>
        <v>3.4179472905465787E-3</v>
      </c>
      <c r="O347" s="24">
        <f t="shared" si="188"/>
        <v>3.4850915359185088E-3</v>
      </c>
      <c r="P347" s="25">
        <f t="shared" si="193"/>
        <v>6.9030388264650876E-3</v>
      </c>
      <c r="R347" s="23">
        <f t="shared" si="189"/>
        <v>116.1273504638672</v>
      </c>
      <c r="S347" s="23">
        <f t="shared" si="190"/>
        <v>7.5323723602294921</v>
      </c>
      <c r="T347" s="23">
        <f t="shared" si="191"/>
        <v>723.99462890624989</v>
      </c>
      <c r="U347" s="23">
        <f t="shared" si="192"/>
        <v>782.2470703125</v>
      </c>
      <c r="V347" s="23">
        <f t="shared" si="194"/>
        <v>1629.9014220428467</v>
      </c>
    </row>
    <row r="348" spans="1:22" x14ac:dyDescent="0.55000000000000004">
      <c r="B348">
        <v>50</v>
      </c>
      <c r="C348">
        <v>4503904</v>
      </c>
      <c r="D348">
        <v>93791915</v>
      </c>
      <c r="E348">
        <v>491901</v>
      </c>
      <c r="F348">
        <v>467205</v>
      </c>
      <c r="G348">
        <v>50</v>
      </c>
      <c r="H348" s="23">
        <f t="shared" si="182"/>
        <v>4.7294091796875E-2</v>
      </c>
      <c r="I348" s="23">
        <f t="shared" si="183"/>
        <v>3.1414550476074219E-3</v>
      </c>
      <c r="J348" s="23">
        <f t="shared" si="184"/>
        <v>6.4729614257812484E-2</v>
      </c>
      <c r="K348" s="23">
        <f t="shared" si="185"/>
        <v>0.149020751953125</v>
      </c>
      <c r="L348" s="23">
        <f t="shared" si="186"/>
        <v>0.26418591305541994</v>
      </c>
      <c r="N348" s="24">
        <f t="shared" si="187"/>
        <v>1.240368447428067E-3</v>
      </c>
      <c r="O348" s="24">
        <f t="shared" si="188"/>
        <v>2.64293109544681E-3</v>
      </c>
      <c r="P348" s="25">
        <f t="shared" si="193"/>
        <v>3.8832995428748768E-3</v>
      </c>
      <c r="R348" s="23">
        <f t="shared" si="189"/>
        <v>130.3155780029297</v>
      </c>
      <c r="S348" s="23">
        <f t="shared" si="190"/>
        <v>8.4748088745117194</v>
      </c>
      <c r="T348" s="23">
        <f t="shared" si="191"/>
        <v>743.41351318359364</v>
      </c>
      <c r="U348" s="23">
        <f t="shared" si="192"/>
        <v>803.2283935546875</v>
      </c>
      <c r="V348" s="23">
        <f t="shared" si="194"/>
        <v>1685.4322936157225</v>
      </c>
    </row>
    <row r="349" spans="1:22" x14ac:dyDescent="0.55000000000000004">
      <c r="B349">
        <v>55</v>
      </c>
      <c r="C349">
        <v>4982849</v>
      </c>
      <c r="D349">
        <v>103142917</v>
      </c>
      <c r="E349">
        <v>501284</v>
      </c>
      <c r="F349">
        <v>492739</v>
      </c>
      <c r="G349">
        <v>55</v>
      </c>
      <c r="H349" s="23">
        <f t="shared" si="182"/>
        <v>4.8233596801757816E-2</v>
      </c>
      <c r="I349" s="23">
        <f t="shared" si="183"/>
        <v>3.1390692749023444E-3</v>
      </c>
      <c r="J349" s="23">
        <f t="shared" si="184"/>
        <v>4.9824279785156245E-2</v>
      </c>
      <c r="K349" s="23">
        <f t="shared" si="185"/>
        <v>0.14649633789062502</v>
      </c>
      <c r="L349" s="23">
        <f t="shared" si="186"/>
        <v>0.24769328375244143</v>
      </c>
      <c r="N349" s="24">
        <f t="shared" si="187"/>
        <v>9.5453210480178575E-4</v>
      </c>
      <c r="O349" s="24">
        <f t="shared" si="188"/>
        <v>2.5975724996279226E-3</v>
      </c>
      <c r="P349" s="25">
        <f t="shared" si="193"/>
        <v>3.5521046044297085E-3</v>
      </c>
      <c r="R349" s="23">
        <f t="shared" si="189"/>
        <v>144.78565704345704</v>
      </c>
      <c r="S349" s="23">
        <f t="shared" si="190"/>
        <v>9.4165296569824228</v>
      </c>
      <c r="T349" s="23">
        <f t="shared" si="191"/>
        <v>758.36079711914056</v>
      </c>
      <c r="U349" s="23">
        <f t="shared" si="192"/>
        <v>819.37833251953134</v>
      </c>
      <c r="V349" s="23">
        <f t="shared" si="194"/>
        <v>1731.9413163391114</v>
      </c>
    </row>
    <row r="350" spans="1:22" x14ac:dyDescent="0.55000000000000004">
      <c r="B350">
        <v>60</v>
      </c>
      <c r="C350">
        <v>5484156</v>
      </c>
      <c r="D350">
        <v>112471613</v>
      </c>
      <c r="E350">
        <v>516025</v>
      </c>
      <c r="F350">
        <v>530280</v>
      </c>
      <c r="G350">
        <v>60</v>
      </c>
      <c r="H350" s="23">
        <f t="shared" si="182"/>
        <v>5.048562927246094E-2</v>
      </c>
      <c r="I350" s="23">
        <f t="shared" si="183"/>
        <v>3.1315812988281246E-3</v>
      </c>
      <c r="J350" s="23">
        <f t="shared" si="184"/>
        <v>7.8275573730468742E-2</v>
      </c>
      <c r="K350" s="23">
        <f t="shared" si="185"/>
        <v>0.21538415527343754</v>
      </c>
      <c r="L350" s="23">
        <f t="shared" si="186"/>
        <v>0.34727693957519534</v>
      </c>
      <c r="N350" s="24">
        <f t="shared" si="187"/>
        <v>1.4995926247428409E-3</v>
      </c>
      <c r="O350" s="24">
        <f t="shared" si="188"/>
        <v>3.8190222322414349E-3</v>
      </c>
      <c r="P350" s="25">
        <f t="shared" si="193"/>
        <v>5.3186148569842762E-3</v>
      </c>
      <c r="R350" s="23">
        <f t="shared" si="189"/>
        <v>159.93134582519531</v>
      </c>
      <c r="S350" s="23">
        <f t="shared" si="190"/>
        <v>10.35600404663086</v>
      </c>
      <c r="T350" s="23">
        <f t="shared" si="191"/>
        <v>781.84346923828116</v>
      </c>
      <c r="U350" s="23">
        <f t="shared" si="192"/>
        <v>844.75041503906255</v>
      </c>
      <c r="V350" s="23">
        <f t="shared" si="194"/>
        <v>1796.8812341491698</v>
      </c>
    </row>
    <row r="351" spans="1:22" x14ac:dyDescent="0.55000000000000004">
      <c r="B351">
        <v>65</v>
      </c>
      <c r="C351">
        <v>5986899</v>
      </c>
      <c r="D351">
        <v>121796853</v>
      </c>
      <c r="E351">
        <v>528894</v>
      </c>
      <c r="F351">
        <v>561632</v>
      </c>
      <c r="G351">
        <v>65</v>
      </c>
      <c r="H351" s="23">
        <f t="shared" si="182"/>
        <v>5.0630245971679685E-2</v>
      </c>
      <c r="I351" s="23">
        <f t="shared" si="183"/>
        <v>3.1304211425781251E-3</v>
      </c>
      <c r="J351" s="23">
        <f t="shared" si="184"/>
        <v>6.833514404296874E-2</v>
      </c>
      <c r="K351" s="23">
        <f t="shared" si="185"/>
        <v>0.17987597656249996</v>
      </c>
      <c r="L351" s="23">
        <f t="shared" si="186"/>
        <v>0.30197178771972649</v>
      </c>
      <c r="N351" s="24">
        <f t="shared" si="187"/>
        <v>1.3094243244010494E-3</v>
      </c>
      <c r="O351" s="24">
        <f t="shared" si="188"/>
        <v>3.1900747081064344E-3</v>
      </c>
      <c r="P351" s="25">
        <f t="shared" si="193"/>
        <v>4.4994990325074834E-3</v>
      </c>
      <c r="R351" s="23">
        <f t="shared" si="189"/>
        <v>175.12041961669922</v>
      </c>
      <c r="S351" s="23">
        <f t="shared" si="190"/>
        <v>11.295130389404298</v>
      </c>
      <c r="T351" s="23">
        <f t="shared" si="191"/>
        <v>802.34401245117181</v>
      </c>
      <c r="U351" s="23">
        <f t="shared" si="192"/>
        <v>866.90042724609384</v>
      </c>
      <c r="V351" s="23">
        <f t="shared" si="194"/>
        <v>1855.6599897033693</v>
      </c>
    </row>
    <row r="352" spans="1:22" x14ac:dyDescent="0.55000000000000004">
      <c r="B352">
        <v>70</v>
      </c>
      <c r="C352">
        <v>6572099</v>
      </c>
      <c r="D352">
        <v>131040976</v>
      </c>
      <c r="E352">
        <v>554908</v>
      </c>
      <c r="F352">
        <v>610034</v>
      </c>
      <c r="G352">
        <v>70</v>
      </c>
      <c r="H352" s="23">
        <f t="shared" si="182"/>
        <v>5.8934326171875002E-2</v>
      </c>
      <c r="I352" s="23">
        <f t="shared" si="183"/>
        <v>3.1031907043457033E-3</v>
      </c>
      <c r="J352" s="23">
        <f t="shared" si="184"/>
        <v>0.13813586425781249</v>
      </c>
      <c r="K352" s="23">
        <f t="shared" si="185"/>
        <v>0.27769702148437497</v>
      </c>
      <c r="L352" s="23">
        <f t="shared" si="186"/>
        <v>0.47787040261840819</v>
      </c>
      <c r="N352" s="24">
        <f t="shared" si="187"/>
        <v>2.6465708777705238E-3</v>
      </c>
      <c r="O352" s="24">
        <f t="shared" si="188"/>
        <v>4.9242455457003502E-3</v>
      </c>
      <c r="P352" s="25">
        <f t="shared" si="193"/>
        <v>7.570816423470874E-3</v>
      </c>
      <c r="R352" s="23">
        <f t="shared" si="189"/>
        <v>192.80071746826172</v>
      </c>
      <c r="S352" s="23">
        <f t="shared" si="190"/>
        <v>12.226087600708009</v>
      </c>
      <c r="T352" s="23">
        <f t="shared" si="191"/>
        <v>843.78477172851558</v>
      </c>
      <c r="U352" s="23">
        <f t="shared" si="192"/>
        <v>911.67550048828116</v>
      </c>
      <c r="V352" s="23">
        <f t="shared" si="194"/>
        <v>1960.4870772857664</v>
      </c>
    </row>
    <row r="353" spans="1:22" x14ac:dyDescent="0.55000000000000004">
      <c r="B353">
        <v>75</v>
      </c>
      <c r="C353">
        <v>7089472</v>
      </c>
      <c r="D353">
        <v>140351668</v>
      </c>
      <c r="E353">
        <v>572089</v>
      </c>
      <c r="F353">
        <v>645533</v>
      </c>
      <c r="G353">
        <v>75</v>
      </c>
      <c r="H353" s="23">
        <f t="shared" si="182"/>
        <v>5.2103604125976567E-2</v>
      </c>
      <c r="I353" s="23">
        <f t="shared" si="183"/>
        <v>3.1255374755859377E-3</v>
      </c>
      <c r="J353" s="23">
        <f t="shared" si="184"/>
        <v>9.123211669921874E-2</v>
      </c>
      <c r="K353" s="23">
        <f t="shared" si="185"/>
        <v>0.20366857910156252</v>
      </c>
      <c r="L353" s="23">
        <f t="shared" si="186"/>
        <v>0.35012983740234377</v>
      </c>
      <c r="N353" s="24">
        <f t="shared" si="187"/>
        <v>1.748156936283999E-3</v>
      </c>
      <c r="O353" s="24">
        <f t="shared" si="188"/>
        <v>3.6120029731183095E-3</v>
      </c>
      <c r="P353" s="25">
        <f t="shared" si="193"/>
        <v>5.3601599094023084E-3</v>
      </c>
      <c r="R353" s="23">
        <f t="shared" si="189"/>
        <v>208.43179870605468</v>
      </c>
      <c r="S353" s="23">
        <f t="shared" si="190"/>
        <v>13.163748843383789</v>
      </c>
      <c r="T353" s="23">
        <f t="shared" si="191"/>
        <v>871.15440673828118</v>
      </c>
      <c r="U353" s="23">
        <f t="shared" si="192"/>
        <v>941.24729003906259</v>
      </c>
      <c r="V353" s="23">
        <f t="shared" si="194"/>
        <v>2033.9972443267823</v>
      </c>
    </row>
    <row r="354" spans="1:22" x14ac:dyDescent="0.55000000000000004">
      <c r="B354">
        <v>80</v>
      </c>
      <c r="C354">
        <v>7593889</v>
      </c>
      <c r="D354">
        <v>149677245</v>
      </c>
      <c r="E354">
        <v>582056</v>
      </c>
      <c r="F354">
        <v>683576</v>
      </c>
      <c r="G354">
        <v>80</v>
      </c>
      <c r="H354" s="23">
        <f t="shared" si="182"/>
        <v>5.0798831176757819E-2</v>
      </c>
      <c r="I354" s="23">
        <f t="shared" si="183"/>
        <v>3.1305342712402346E-3</v>
      </c>
      <c r="J354" s="23">
        <f t="shared" si="184"/>
        <v>5.2925354003906251E-2</v>
      </c>
      <c r="K354" s="23">
        <f t="shared" si="185"/>
        <v>0.21826428222656252</v>
      </c>
      <c r="L354" s="23">
        <f t="shared" si="186"/>
        <v>0.32511900167846686</v>
      </c>
      <c r="N354" s="24">
        <f t="shared" si="187"/>
        <v>1.0139375466556744E-3</v>
      </c>
      <c r="O354" s="24">
        <f t="shared" si="188"/>
        <v>3.8700939186738061E-3</v>
      </c>
      <c r="P354" s="25">
        <f t="shared" si="193"/>
        <v>4.8840314653294803E-3</v>
      </c>
      <c r="R354" s="23">
        <f t="shared" si="189"/>
        <v>223.67144805908202</v>
      </c>
      <c r="S354" s="23">
        <f t="shared" si="190"/>
        <v>14.102909124755861</v>
      </c>
      <c r="T354" s="23">
        <f t="shared" si="191"/>
        <v>887.03201293945313</v>
      </c>
      <c r="U354" s="23">
        <f t="shared" si="192"/>
        <v>958.40240478515625</v>
      </c>
      <c r="V354" s="23">
        <f t="shared" si="194"/>
        <v>2083.2087749084471</v>
      </c>
    </row>
    <row r="355" spans="1:22" x14ac:dyDescent="0.55000000000000004">
      <c r="B355">
        <v>85</v>
      </c>
      <c r="C355">
        <v>8125897</v>
      </c>
      <c r="D355">
        <v>158973070</v>
      </c>
      <c r="E355">
        <v>596936</v>
      </c>
      <c r="F355">
        <v>723570</v>
      </c>
      <c r="G355">
        <v>85</v>
      </c>
      <c r="H355" s="23">
        <f t="shared" si="182"/>
        <v>5.3577465820312503E-2</v>
      </c>
      <c r="I355" s="23">
        <f t="shared" si="183"/>
        <v>3.1205467224121098E-3</v>
      </c>
      <c r="J355" s="23">
        <f t="shared" si="184"/>
        <v>7.9013671874999997E-2</v>
      </c>
      <c r="K355" s="23">
        <f t="shared" si="185"/>
        <v>0.22945776367187501</v>
      </c>
      <c r="L355" s="23">
        <f t="shared" si="186"/>
        <v>0.36516944808959961</v>
      </c>
      <c r="N355" s="24">
        <f t="shared" si="187"/>
        <v>1.5140672414763255E-3</v>
      </c>
      <c r="O355" s="24">
        <f t="shared" si="188"/>
        <v>4.0694627187906019E-3</v>
      </c>
      <c r="P355" s="25">
        <f t="shared" si="193"/>
        <v>5.583529960266927E-3</v>
      </c>
      <c r="R355" s="23">
        <f t="shared" si="189"/>
        <v>239.74468780517577</v>
      </c>
      <c r="S355" s="23">
        <f t="shared" si="190"/>
        <v>15.039073141479495</v>
      </c>
      <c r="T355" s="23">
        <f t="shared" si="191"/>
        <v>910.73611450195313</v>
      </c>
      <c r="U355" s="23">
        <f t="shared" si="192"/>
        <v>984.01373291015625</v>
      </c>
      <c r="V355" s="23">
        <f t="shared" si="194"/>
        <v>2149.5336083587645</v>
      </c>
    </row>
    <row r="356" spans="1:22" x14ac:dyDescent="0.55000000000000004">
      <c r="B356">
        <v>90</v>
      </c>
      <c r="C356">
        <v>8679093</v>
      </c>
      <c r="D356">
        <v>168247452</v>
      </c>
      <c r="E356">
        <v>615246</v>
      </c>
      <c r="F356">
        <v>762667</v>
      </c>
      <c r="G356">
        <v>90</v>
      </c>
      <c r="H356" s="23">
        <f t="shared" si="182"/>
        <v>5.5711267089843752E-2</v>
      </c>
      <c r="I356" s="23">
        <f t="shared" si="183"/>
        <v>3.1133484497070309E-3</v>
      </c>
      <c r="J356" s="23">
        <f t="shared" si="184"/>
        <v>9.7227172851562502E-2</v>
      </c>
      <c r="K356" s="23">
        <f t="shared" si="185"/>
        <v>0.2243114013671875</v>
      </c>
      <c r="L356" s="23">
        <f t="shared" si="186"/>
        <v>0.38036318975830075</v>
      </c>
      <c r="N356" s="24">
        <f t="shared" si="187"/>
        <v>1.8631243628898187E-3</v>
      </c>
      <c r="O356" s="24">
        <f t="shared" si="188"/>
        <v>3.978294550295098E-3</v>
      </c>
      <c r="P356" s="25">
        <f t="shared" si="193"/>
        <v>5.8414189131849167E-3</v>
      </c>
      <c r="R356" s="23">
        <f t="shared" si="189"/>
        <v>256.45806793212893</v>
      </c>
      <c r="S356" s="23">
        <f t="shared" si="190"/>
        <v>15.973077676391602</v>
      </c>
      <c r="T356" s="23">
        <f t="shared" si="191"/>
        <v>939.90426635742188</v>
      </c>
      <c r="U356" s="23">
        <f t="shared" si="192"/>
        <v>1015.5287475585938</v>
      </c>
      <c r="V356" s="23">
        <f t="shared" si="194"/>
        <v>2227.8641595245363</v>
      </c>
    </row>
    <row r="357" spans="1:22" x14ac:dyDescent="0.55000000000000004">
      <c r="B357">
        <v>95</v>
      </c>
      <c r="C357">
        <v>9194428</v>
      </c>
      <c r="D357">
        <v>177562000</v>
      </c>
      <c r="E357">
        <v>630650</v>
      </c>
      <c r="F357">
        <v>796101</v>
      </c>
      <c r="G357">
        <v>95</v>
      </c>
      <c r="H357" s="23">
        <f t="shared" si="182"/>
        <v>5.1898361206054691E-2</v>
      </c>
      <c r="I357" s="23">
        <f t="shared" si="183"/>
        <v>3.1268319091796873E-3</v>
      </c>
      <c r="J357" s="23">
        <f t="shared" si="184"/>
        <v>8.1796142578124995E-2</v>
      </c>
      <c r="K357" s="23">
        <f t="shared" si="185"/>
        <v>0.19182104492187502</v>
      </c>
      <c r="L357" s="23">
        <f t="shared" si="186"/>
        <v>0.32864238061523438</v>
      </c>
      <c r="N357" s="24">
        <f t="shared" si="187"/>
        <v>1.5670583261265672E-3</v>
      </c>
      <c r="O357" s="24">
        <f t="shared" si="188"/>
        <v>3.401261235764454E-3</v>
      </c>
      <c r="P357" s="25">
        <f t="shared" si="193"/>
        <v>4.9683195618910212E-3</v>
      </c>
      <c r="R357" s="23">
        <f t="shared" si="189"/>
        <v>272.02757629394534</v>
      </c>
      <c r="S357" s="23">
        <f t="shared" si="190"/>
        <v>16.911127249145508</v>
      </c>
      <c r="T357" s="23">
        <f t="shared" si="191"/>
        <v>964.44310913085928</v>
      </c>
      <c r="U357" s="23">
        <f t="shared" si="192"/>
        <v>1042.0419799804688</v>
      </c>
      <c r="V357" s="23">
        <f t="shared" si="194"/>
        <v>2295.4237926544192</v>
      </c>
    </row>
    <row r="358" spans="1:22" x14ac:dyDescent="0.55000000000000004">
      <c r="B358">
        <v>100</v>
      </c>
      <c r="C358">
        <v>9761891</v>
      </c>
      <c r="D358">
        <v>186824353</v>
      </c>
      <c r="E358">
        <v>646973</v>
      </c>
      <c r="F358">
        <v>845869</v>
      </c>
      <c r="G358">
        <v>100</v>
      </c>
      <c r="H358" s="23">
        <f t="shared" si="182"/>
        <v>5.7148068237304686E-2</v>
      </c>
      <c r="I358" s="23">
        <f t="shared" si="183"/>
        <v>3.1093103942871096E-3</v>
      </c>
      <c r="J358" s="23">
        <f t="shared" si="184"/>
        <v>8.6676086425781229E-2</v>
      </c>
      <c r="K358" s="23">
        <f t="shared" si="185"/>
        <v>0.2855341796875</v>
      </c>
      <c r="L358" s="23">
        <f t="shared" si="186"/>
        <v>0.43246764474487304</v>
      </c>
      <c r="N358" s="24">
        <f t="shared" si="187"/>
        <v>1.6605600755904282E-3</v>
      </c>
      <c r="O358" s="24">
        <f t="shared" si="188"/>
        <v>5.0629635386867872E-3</v>
      </c>
      <c r="P358" s="25">
        <f t="shared" si="193"/>
        <v>6.7235236142772154E-3</v>
      </c>
      <c r="R358" s="23">
        <f t="shared" si="189"/>
        <v>289.17199676513673</v>
      </c>
      <c r="S358" s="23">
        <f t="shared" si="190"/>
        <v>17.84392036743164</v>
      </c>
      <c r="T358" s="23">
        <f t="shared" si="191"/>
        <v>990.4459350585937</v>
      </c>
      <c r="U358" s="23">
        <f t="shared" si="192"/>
        <v>1070.1369873046874</v>
      </c>
      <c r="V358" s="23">
        <f t="shared" si="194"/>
        <v>2367.5988394958495</v>
      </c>
    </row>
    <row r="359" spans="1:22" x14ac:dyDescent="0.55000000000000004">
      <c r="B359">
        <v>105</v>
      </c>
      <c r="C359">
        <v>10332974</v>
      </c>
      <c r="D359">
        <v>196082948</v>
      </c>
      <c r="E359">
        <v>662670</v>
      </c>
      <c r="F359">
        <v>893700</v>
      </c>
      <c r="G359">
        <v>105</v>
      </c>
      <c r="H359" s="23">
        <f t="shared" si="182"/>
        <v>5.751263122558594E-2</v>
      </c>
      <c r="I359" s="23">
        <f t="shared" si="183"/>
        <v>3.108048858642578E-3</v>
      </c>
      <c r="J359" s="23">
        <f t="shared" si="184"/>
        <v>8.3351989746093744E-2</v>
      </c>
      <c r="K359" s="23">
        <f t="shared" si="185"/>
        <v>0.27442102050781253</v>
      </c>
      <c r="L359" s="23">
        <f t="shared" si="186"/>
        <v>0.41839369033813478</v>
      </c>
      <c r="N359" s="24">
        <f t="shared" si="187"/>
        <v>1.5968986980041463E-3</v>
      </c>
      <c r="O359" s="24">
        <f t="shared" si="188"/>
        <v>4.8659783158715884E-3</v>
      </c>
      <c r="P359" s="25">
        <f t="shared" si="193"/>
        <v>6.4628770138757344E-3</v>
      </c>
      <c r="R359" s="23">
        <f t="shared" si="189"/>
        <v>306.4257861328125</v>
      </c>
      <c r="S359" s="23">
        <f t="shared" si="190"/>
        <v>18.776335025024416</v>
      </c>
      <c r="T359" s="23">
        <f t="shared" si="191"/>
        <v>1015.4515319824218</v>
      </c>
      <c r="U359" s="23">
        <f t="shared" si="192"/>
        <v>1097.1545288085938</v>
      </c>
      <c r="V359" s="23">
        <f t="shared" si="194"/>
        <v>2437.8081819488525</v>
      </c>
    </row>
    <row r="360" spans="1:22" x14ac:dyDescent="0.55000000000000004">
      <c r="B360">
        <v>110</v>
      </c>
      <c r="C360">
        <v>10881690</v>
      </c>
      <c r="D360">
        <v>205364203</v>
      </c>
      <c r="E360">
        <v>677275</v>
      </c>
      <c r="F360">
        <v>933918</v>
      </c>
      <c r="G360">
        <v>110</v>
      </c>
      <c r="H360" s="23">
        <f t="shared" si="182"/>
        <v>5.5260095214843749E-2</v>
      </c>
      <c r="I360" s="23">
        <f t="shared" si="183"/>
        <v>3.1156556701660162E-3</v>
      </c>
      <c r="J360" s="23">
        <f t="shared" si="184"/>
        <v>7.7553405761718736E-2</v>
      </c>
      <c r="K360" s="23">
        <f t="shared" si="185"/>
        <v>0.23074291992187501</v>
      </c>
      <c r="L360" s="23">
        <f t="shared" si="186"/>
        <v>0.36667207656860351</v>
      </c>
      <c r="N360" s="24">
        <f t="shared" si="187"/>
        <v>1.4857622672538912E-3</v>
      </c>
      <c r="O360" s="24">
        <f t="shared" si="188"/>
        <v>4.0913650711685724E-3</v>
      </c>
      <c r="P360" s="25">
        <f t="shared" si="193"/>
        <v>5.5771273384224631E-3</v>
      </c>
      <c r="R360" s="23">
        <f t="shared" si="189"/>
        <v>323.00381469726563</v>
      </c>
      <c r="S360" s="23">
        <f t="shared" si="190"/>
        <v>19.711031726074221</v>
      </c>
      <c r="T360" s="23">
        <f t="shared" si="191"/>
        <v>1038.7175537109374</v>
      </c>
      <c r="U360" s="23">
        <f t="shared" si="192"/>
        <v>1122.292529296875</v>
      </c>
      <c r="V360" s="23">
        <f t="shared" si="194"/>
        <v>2503.7249294311523</v>
      </c>
    </row>
    <row r="361" spans="1:22" x14ac:dyDescent="0.55000000000000004">
      <c r="B361">
        <v>115</v>
      </c>
      <c r="C361">
        <v>11399950</v>
      </c>
      <c r="D361">
        <v>214675914</v>
      </c>
      <c r="E361">
        <v>691967</v>
      </c>
      <c r="F361">
        <v>965764</v>
      </c>
      <c r="G361">
        <v>115</v>
      </c>
      <c r="H361" s="23">
        <f t="shared" si="182"/>
        <v>5.2192932128906251E-2</v>
      </c>
      <c r="I361" s="23">
        <f>(D361-D360)*0.0011*3/32768/300</f>
        <v>3.1258795471191406E-3</v>
      </c>
      <c r="J361" s="23">
        <f>(E361-E360)*17.4*3/32768/300</f>
        <v>7.8015380859374997E-2</v>
      </c>
      <c r="K361" s="23">
        <f>(F361-F360)*18.8*3/327680/30</f>
        <v>0.18271020507812499</v>
      </c>
      <c r="L361" s="23">
        <f t="shared" si="186"/>
        <v>0.31604439761352537</v>
      </c>
      <c r="N361" s="24">
        <f t="shared" si="187"/>
        <v>1.4946127511464684E-3</v>
      </c>
      <c r="O361" s="24">
        <f t="shared" si="188"/>
        <v>3.2396840234828772E-3</v>
      </c>
      <c r="P361" s="25">
        <f t="shared" si="193"/>
        <v>4.7342967746293457E-3</v>
      </c>
      <c r="R361" s="23">
        <f t="shared" si="189"/>
        <v>338.66169433593751</v>
      </c>
      <c r="S361" s="23">
        <f t="shared" si="190"/>
        <v>20.648795590209961</v>
      </c>
      <c r="T361" s="23">
        <f t="shared" si="191"/>
        <v>1062.1221679687499</v>
      </c>
      <c r="U361" s="23">
        <f t="shared" si="192"/>
        <v>1147.5802734375002</v>
      </c>
      <c r="V361" s="23">
        <f t="shared" si="194"/>
        <v>2569.0129313323978</v>
      </c>
    </row>
    <row r="362" spans="1:22" x14ac:dyDescent="0.55000000000000004">
      <c r="L362" s="20">
        <f>AVERAGE(L340:L361)</f>
        <v>0.41218860980779476</v>
      </c>
    </row>
    <row r="365" spans="1:22" s="7" customFormat="1" x14ac:dyDescent="0.55000000000000004">
      <c r="A365" s="6"/>
      <c r="C365" s="8" t="s">
        <v>2873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7" customFormat="1" x14ac:dyDescent="0.55000000000000004">
      <c r="A366" s="6"/>
      <c r="C366" s="7" t="s">
        <v>2874</v>
      </c>
      <c r="D366" s="7" t="s">
        <v>2875</v>
      </c>
      <c r="E366" s="7" t="s">
        <v>2876</v>
      </c>
      <c r="F366" s="7" t="s">
        <v>2877</v>
      </c>
      <c r="H366" s="9" t="s">
        <v>2878</v>
      </c>
      <c r="I366" s="9"/>
      <c r="J366" s="9"/>
      <c r="K366" s="9"/>
      <c r="L366" s="10"/>
      <c r="N366" s="11" t="s">
        <v>2879</v>
      </c>
      <c r="O366" s="12"/>
      <c r="P366" s="12"/>
      <c r="R366" s="15" t="s">
        <v>2880</v>
      </c>
      <c r="S366" s="16"/>
      <c r="T366" s="16"/>
      <c r="U366" s="16"/>
      <c r="V366" s="17"/>
    </row>
    <row r="367" spans="1:22" ht="15.75" customHeight="1" x14ac:dyDescent="0.55000000000000004">
      <c r="A367" s="18" t="s">
        <v>2898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2882</v>
      </c>
      <c r="H367" s="20" t="s">
        <v>2867</v>
      </c>
      <c r="I367" s="20" t="s">
        <v>2868</v>
      </c>
      <c r="J367" s="20" t="s">
        <v>2883</v>
      </c>
      <c r="K367" s="20" t="s">
        <v>2884</v>
      </c>
      <c r="L367" s="20" t="s">
        <v>2885</v>
      </c>
      <c r="M367" s="20" t="s">
        <v>2882</v>
      </c>
      <c r="N367" s="21" t="s">
        <v>2883</v>
      </c>
      <c r="O367" s="21" t="s">
        <v>2884</v>
      </c>
      <c r="P367" s="22" t="s">
        <v>2885</v>
      </c>
      <c r="Q367" s="20"/>
      <c r="R367" s="20" t="s">
        <v>2867</v>
      </c>
      <c r="S367" s="20" t="s">
        <v>2868</v>
      </c>
      <c r="T367" s="20" t="s">
        <v>2883</v>
      </c>
      <c r="U367" s="20" t="s">
        <v>2884</v>
      </c>
      <c r="V367" s="20" t="s">
        <v>2885</v>
      </c>
    </row>
    <row r="368" spans="1:22" x14ac:dyDescent="0.55000000000000004">
      <c r="A368" s="18"/>
      <c r="B368">
        <v>10</v>
      </c>
      <c r="C368">
        <v>596262</v>
      </c>
      <c r="D368">
        <v>19063787</v>
      </c>
      <c r="E368">
        <v>58132</v>
      </c>
      <c r="F368">
        <v>143428</v>
      </c>
      <c r="G368">
        <v>10</v>
      </c>
      <c r="H368" s="23">
        <f>(C368-C367)*0.33*3/32768/300</f>
        <v>4.2217098999023449E-2</v>
      </c>
      <c r="I368" s="23">
        <f>(D368-D367)*0.0011*3/327680/30</f>
        <v>3.1590833129882816E-3</v>
      </c>
      <c r="J368" s="23">
        <f>(E368-E367)*17.4*3/327680/30</f>
        <v>0.17206713867187498</v>
      </c>
      <c r="K368" s="23">
        <f>(F368-F367)*18.8*3/327680/30</f>
        <v>0.31326831054687504</v>
      </c>
      <c r="L368" s="23">
        <f>SUM(H368:K368)</f>
        <v>0.53071163153076173</v>
      </c>
      <c r="M368">
        <v>10</v>
      </c>
      <c r="N368" s="24">
        <f>(E368-E367)/(C368-C367+D368-D367)</f>
        <v>3.296498157393443E-3</v>
      </c>
      <c r="O368" s="24">
        <f>(F368-F367)/(C368-C367+D368-D367)</f>
        <v>5.5547275765336617E-3</v>
      </c>
      <c r="P368" s="25">
        <f t="shared" ref="P368:P372" si="195">SUM(N368:O368)</f>
        <v>8.8512257339271039E-3</v>
      </c>
      <c r="Q368">
        <v>10</v>
      </c>
      <c r="R368" s="23">
        <f>(C368-C$3)*0.33*3/32768</f>
        <v>12.256325683593751</v>
      </c>
      <c r="S368" s="23">
        <f>(D368-D$3)*0.0011*3/32768</f>
        <v>0.9490879760742188</v>
      </c>
      <c r="T368" s="23">
        <f>(E368-E$3)*17.4*3/32768</f>
        <v>52.411871337890616</v>
      </c>
      <c r="U368" s="23">
        <f>(E368-E$3)*18.8*3/32768</f>
        <v>56.628918457031254</v>
      </c>
      <c r="V368" s="23">
        <f t="shared" ref="V368:V372" si="196">SUM(R368:U368)</f>
        <v>122.24620345458985</v>
      </c>
    </row>
    <row r="369" spans="1:22" x14ac:dyDescent="0.55000000000000004">
      <c r="A369" s="18"/>
      <c r="B369">
        <v>15</v>
      </c>
      <c r="C369">
        <v>949960</v>
      </c>
      <c r="D369">
        <v>28539884</v>
      </c>
      <c r="E369">
        <v>74343</v>
      </c>
      <c r="F369">
        <v>158442</v>
      </c>
      <c r="G369">
        <v>15</v>
      </c>
      <c r="H369" s="23">
        <f t="shared" ref="H369:H389" si="197">(C369-C368)*0.33*3/32768/300</f>
        <v>3.5620220947265628E-2</v>
      </c>
      <c r="I369" s="23">
        <f t="shared" ref="I369:I388" si="198">(D369-D368)*0.0011*3/327680/30</f>
        <v>3.1810628356933593E-3</v>
      </c>
      <c r="J369" s="23">
        <f t="shared" ref="J369:J388" si="199">(E369-E368)*17.4*3/327680/30</f>
        <v>8.6081359863281248E-2</v>
      </c>
      <c r="K369" s="23">
        <f t="shared" ref="K369:K388" si="200">(F369-F368)*18.8*3/327680/30</f>
        <v>8.6139892578125002E-2</v>
      </c>
      <c r="L369" s="23">
        <f t="shared" ref="L369:L389" si="201">SUM(H369:K369)</f>
        <v>0.21102253622436523</v>
      </c>
      <c r="M369">
        <v>15</v>
      </c>
      <c r="N369" s="24">
        <f t="shared" ref="N369:N389" si="202">(E369-E368)/(C369-C368+D369-D368)</f>
        <v>1.6491696927555457E-3</v>
      </c>
      <c r="O369" s="24">
        <f t="shared" ref="O369:O389" si="203">(F369-F368)/(C369-C368+D369-D368)</f>
        <v>1.5273970616884686E-3</v>
      </c>
      <c r="P369" s="25">
        <f t="shared" si="195"/>
        <v>3.1765667544440142E-3</v>
      </c>
      <c r="Q369">
        <v>15</v>
      </c>
      <c r="R369" s="23">
        <f t="shared" ref="R369:R389" si="204">(C369-C$3)*0.33*3/32768</f>
        <v>22.942391967773439</v>
      </c>
      <c r="S369" s="23">
        <f t="shared" ref="S369:S389" si="205">(D369-D$3)*0.0011*3/32768</f>
        <v>1.9034068267822266</v>
      </c>
      <c r="T369" s="23">
        <f t="shared" ref="T369:T389" si="206">(E369-E$3)*17.4*3/32768</f>
        <v>78.236279296874997</v>
      </c>
      <c r="U369" s="23">
        <f t="shared" ref="U369:U389" si="207">(E369-E$3)*18.8*3/32768</f>
        <v>84.531152343750009</v>
      </c>
      <c r="V369" s="23">
        <f t="shared" si="196"/>
        <v>187.61323043518067</v>
      </c>
    </row>
    <row r="370" spans="1:22" x14ac:dyDescent="0.55000000000000004">
      <c r="A370" s="18"/>
      <c r="B370">
        <v>20</v>
      </c>
      <c r="C370">
        <v>1259081</v>
      </c>
      <c r="D370">
        <v>38060524</v>
      </c>
      <c r="E370">
        <v>76232</v>
      </c>
      <c r="F370">
        <v>173106</v>
      </c>
      <c r="G370">
        <v>20</v>
      </c>
      <c r="H370" s="23">
        <f t="shared" si="197"/>
        <v>3.1130960083007815E-2</v>
      </c>
      <c r="I370" s="23">
        <f t="shared" si="198"/>
        <v>3.1960156250000001E-3</v>
      </c>
      <c r="J370" s="23">
        <f t="shared" si="199"/>
        <v>1.0030700683593748E-2</v>
      </c>
      <c r="K370" s="23">
        <f t="shared" si="200"/>
        <v>8.413183593750001E-2</v>
      </c>
      <c r="L370" s="23">
        <f t="shared" si="201"/>
        <v>0.12848951232910158</v>
      </c>
      <c r="M370">
        <v>20</v>
      </c>
      <c r="N370" s="24">
        <f t="shared" si="202"/>
        <v>1.9217150854430743E-4</v>
      </c>
      <c r="O370" s="24">
        <f t="shared" si="203"/>
        <v>1.491796189144375E-3</v>
      </c>
      <c r="P370" s="25">
        <f t="shared" si="195"/>
        <v>1.6839676976886824E-3</v>
      </c>
      <c r="Q370">
        <v>20</v>
      </c>
      <c r="R370" s="23">
        <f t="shared" si="204"/>
        <v>32.281679992675784</v>
      </c>
      <c r="S370" s="23">
        <f t="shared" si="205"/>
        <v>2.8622115142822269</v>
      </c>
      <c r="T370" s="23">
        <f t="shared" si="206"/>
        <v>81.245489501953116</v>
      </c>
      <c r="U370" s="23">
        <f t="shared" si="207"/>
        <v>87.782482910156261</v>
      </c>
      <c r="V370" s="23">
        <f t="shared" si="196"/>
        <v>204.17186391906739</v>
      </c>
    </row>
    <row r="371" spans="1:22" x14ac:dyDescent="0.55000000000000004">
      <c r="A371" s="18"/>
      <c r="B371">
        <v>25</v>
      </c>
      <c r="C371">
        <v>1725158</v>
      </c>
      <c r="D371">
        <v>47424558</v>
      </c>
      <c r="E371">
        <v>155167</v>
      </c>
      <c r="F371">
        <v>224128</v>
      </c>
      <c r="G371">
        <v>25</v>
      </c>
      <c r="H371" s="23">
        <f t="shared" si="197"/>
        <v>4.6937686157226557E-2</v>
      </c>
      <c r="I371" s="23">
        <f t="shared" si="198"/>
        <v>3.1434440307617191E-3</v>
      </c>
      <c r="J371" s="23">
        <f t="shared" si="199"/>
        <v>0.41914947509765627</v>
      </c>
      <c r="K371" s="23">
        <f t="shared" si="200"/>
        <v>0.29272875976562501</v>
      </c>
      <c r="L371" s="23">
        <f t="shared" si="201"/>
        <v>0.76195936505126949</v>
      </c>
      <c r="M371">
        <v>25</v>
      </c>
      <c r="N371" s="24">
        <f t="shared" si="202"/>
        <v>8.0299194993830696E-3</v>
      </c>
      <c r="O371" s="24">
        <f t="shared" si="203"/>
        <v>5.1903788268514977E-3</v>
      </c>
      <c r="P371" s="25">
        <f t="shared" si="195"/>
        <v>1.3220298326234567E-2</v>
      </c>
      <c r="Q371">
        <v>25</v>
      </c>
      <c r="R371" s="23">
        <f t="shared" si="204"/>
        <v>46.362985839843752</v>
      </c>
      <c r="S371" s="23">
        <f t="shared" si="205"/>
        <v>3.8052447235107429</v>
      </c>
      <c r="T371" s="23">
        <f t="shared" si="206"/>
        <v>206.99033203124998</v>
      </c>
      <c r="U371" s="23">
        <f t="shared" si="207"/>
        <v>223.64472656250001</v>
      </c>
      <c r="V371" s="23">
        <f t="shared" si="196"/>
        <v>480.80328915710447</v>
      </c>
    </row>
    <row r="372" spans="1:22" x14ac:dyDescent="0.55000000000000004">
      <c r="A372" s="18"/>
      <c r="B372">
        <v>30</v>
      </c>
      <c r="C372">
        <v>2054974</v>
      </c>
      <c r="D372">
        <v>56924675</v>
      </c>
      <c r="E372">
        <v>157077</v>
      </c>
      <c r="F372">
        <v>236241</v>
      </c>
      <c r="G372">
        <v>30</v>
      </c>
      <c r="H372" s="23">
        <f t="shared" si="197"/>
        <v>3.3215112304687495E-2</v>
      </c>
      <c r="I372" s="23">
        <f t="shared" si="198"/>
        <v>3.1891261901855475E-3</v>
      </c>
      <c r="J372" s="23">
        <f t="shared" si="199"/>
        <v>1.0142211914062501E-2</v>
      </c>
      <c r="K372" s="23">
        <f t="shared" si="200"/>
        <v>6.949597167968749E-2</v>
      </c>
      <c r="L372" s="23">
        <f t="shared" si="201"/>
        <v>0.11604242208862303</v>
      </c>
      <c r="M372">
        <v>30</v>
      </c>
      <c r="N372" s="24">
        <f t="shared" si="202"/>
        <v>1.9430447796541441E-4</v>
      </c>
      <c r="O372" s="24">
        <f t="shared" si="203"/>
        <v>1.2322566186361596E-3</v>
      </c>
      <c r="P372" s="25">
        <f t="shared" si="195"/>
        <v>1.426561096601574E-3</v>
      </c>
      <c r="Q372">
        <v>30</v>
      </c>
      <c r="R372" s="23">
        <f t="shared" si="204"/>
        <v>56.327519531249997</v>
      </c>
      <c r="S372" s="23">
        <f t="shared" si="205"/>
        <v>4.7619825805664062</v>
      </c>
      <c r="T372" s="23">
        <f t="shared" si="206"/>
        <v>210.03299560546873</v>
      </c>
      <c r="U372" s="23">
        <f t="shared" si="207"/>
        <v>226.93220214843751</v>
      </c>
      <c r="V372" s="23">
        <f t="shared" si="196"/>
        <v>498.05469986572263</v>
      </c>
    </row>
    <row r="373" spans="1:22" x14ac:dyDescent="0.55000000000000004">
      <c r="B373">
        <v>35</v>
      </c>
      <c r="C373">
        <v>2536540</v>
      </c>
      <c r="D373">
        <v>66272733</v>
      </c>
      <c r="E373">
        <v>237629</v>
      </c>
      <c r="F373">
        <v>288333</v>
      </c>
      <c r="G373">
        <v>35</v>
      </c>
      <c r="H373" s="23">
        <f t="shared" si="197"/>
        <v>4.8497552490234373E-2</v>
      </c>
      <c r="I373" s="23">
        <f t="shared" si="198"/>
        <v>3.1380809936523441E-3</v>
      </c>
      <c r="J373" s="23">
        <f t="shared" si="199"/>
        <v>0.42773583984374997</v>
      </c>
      <c r="K373" s="23">
        <f t="shared" si="200"/>
        <v>0.29886767578125001</v>
      </c>
      <c r="L373" s="23">
        <f t="shared" si="201"/>
        <v>0.7782391491088867</v>
      </c>
      <c r="N373" s="24">
        <f t="shared" si="202"/>
        <v>8.1948200663626604E-3</v>
      </c>
      <c r="O373" s="24">
        <f t="shared" si="203"/>
        <v>5.2994906010647002E-3</v>
      </c>
      <c r="P373" s="25">
        <f t="shared" ref="P373:P389" si="208">SUM(N373:O373)</f>
        <v>1.3494310667427361E-2</v>
      </c>
      <c r="R373" s="23">
        <f t="shared" si="204"/>
        <v>70.876785278320313</v>
      </c>
      <c r="S373" s="23">
        <f t="shared" si="205"/>
        <v>5.7034068786621095</v>
      </c>
      <c r="T373" s="23">
        <f t="shared" si="206"/>
        <v>338.35374755859374</v>
      </c>
      <c r="U373" s="23">
        <f t="shared" si="207"/>
        <v>365.57761230468753</v>
      </c>
      <c r="V373" s="23">
        <f t="shared" ref="V373:V389" si="209">SUM(R373:U373)</f>
        <v>780.51155202026371</v>
      </c>
    </row>
    <row r="374" spans="1:22" x14ac:dyDescent="0.55000000000000004">
      <c r="B374">
        <v>40</v>
      </c>
      <c r="C374">
        <v>2959623</v>
      </c>
      <c r="D374">
        <v>75679440</v>
      </c>
      <c r="E374">
        <v>254244</v>
      </c>
      <c r="F374">
        <v>305676</v>
      </c>
      <c r="G374">
        <v>40</v>
      </c>
      <c r="H374" s="23">
        <f t="shared" si="197"/>
        <v>4.2607846069335945E-2</v>
      </c>
      <c r="I374" s="23">
        <f t="shared" si="198"/>
        <v>3.1577690734863281E-3</v>
      </c>
      <c r="J374" s="23">
        <f t="shared" si="199"/>
        <v>8.8226623535156257E-2</v>
      </c>
      <c r="K374" s="23">
        <f t="shared" si="200"/>
        <v>9.9502075195312498E-2</v>
      </c>
      <c r="L374" s="23">
        <f t="shared" si="201"/>
        <v>0.233494313873291</v>
      </c>
      <c r="N374" s="24">
        <f t="shared" si="202"/>
        <v>1.6902700871534388E-3</v>
      </c>
      <c r="O374" s="24">
        <f t="shared" si="203"/>
        <v>1.7643306723744861E-3</v>
      </c>
      <c r="P374" s="25">
        <f t="shared" si="208"/>
        <v>3.4546007595279249E-3</v>
      </c>
      <c r="R374" s="23">
        <f t="shared" si="204"/>
        <v>83.659139099121091</v>
      </c>
      <c r="S374" s="23">
        <f t="shared" si="205"/>
        <v>6.6507376007080081</v>
      </c>
      <c r="T374" s="23">
        <f t="shared" si="206"/>
        <v>364.82173461914061</v>
      </c>
      <c r="U374" s="23">
        <f t="shared" si="207"/>
        <v>394.17520751953128</v>
      </c>
      <c r="V374" s="23">
        <f t="shared" si="209"/>
        <v>849.30681883850093</v>
      </c>
    </row>
    <row r="375" spans="1:22" x14ac:dyDescent="0.55000000000000004">
      <c r="B375">
        <v>45</v>
      </c>
      <c r="C375">
        <v>3348996</v>
      </c>
      <c r="D375">
        <v>85117822</v>
      </c>
      <c r="E375">
        <v>256134</v>
      </c>
      <c r="F375">
        <v>317912</v>
      </c>
      <c r="G375">
        <v>45</v>
      </c>
      <c r="H375" s="23">
        <f t="shared" si="197"/>
        <v>3.9212979125976564E-2</v>
      </c>
      <c r="I375" s="23">
        <f t="shared" si="198"/>
        <v>3.1684021606445314E-3</v>
      </c>
      <c r="J375" s="23">
        <f t="shared" si="199"/>
        <v>1.0036010742187499E-2</v>
      </c>
      <c r="K375" s="23">
        <f t="shared" si="200"/>
        <v>7.0201660156250012E-2</v>
      </c>
      <c r="L375" s="23">
        <f t="shared" si="201"/>
        <v>0.12261905218505861</v>
      </c>
      <c r="N375" s="24">
        <f t="shared" si="202"/>
        <v>1.9231248642238234E-4</v>
      </c>
      <c r="O375" s="24">
        <f t="shared" si="203"/>
        <v>1.2450452824678679E-3</v>
      </c>
      <c r="P375" s="25">
        <f t="shared" si="208"/>
        <v>1.4373577688902503E-3</v>
      </c>
      <c r="R375" s="23">
        <f t="shared" si="204"/>
        <v>95.423032836914075</v>
      </c>
      <c r="S375" s="23">
        <f t="shared" si="205"/>
        <v>7.6012582489013667</v>
      </c>
      <c r="T375" s="23">
        <f t="shared" si="206"/>
        <v>367.83253784179686</v>
      </c>
      <c r="U375" s="23">
        <f t="shared" si="207"/>
        <v>397.42825927734378</v>
      </c>
      <c r="V375" s="23">
        <f t="shared" si="209"/>
        <v>868.28508820495608</v>
      </c>
    </row>
    <row r="376" spans="1:22" x14ac:dyDescent="0.55000000000000004">
      <c r="B376">
        <v>50</v>
      </c>
      <c r="C376">
        <v>3935712</v>
      </c>
      <c r="D376">
        <v>94358860</v>
      </c>
      <c r="E376">
        <v>340753</v>
      </c>
      <c r="F376">
        <v>371399</v>
      </c>
      <c r="G376">
        <v>50</v>
      </c>
      <c r="H376" s="23">
        <f t="shared" si="197"/>
        <v>5.9086999511718745E-2</v>
      </c>
      <c r="I376" s="23">
        <f t="shared" si="198"/>
        <v>3.1021550903320315E-3</v>
      </c>
      <c r="J376" s="23">
        <f t="shared" si="199"/>
        <v>0.44933184814453125</v>
      </c>
      <c r="K376" s="23">
        <f t="shared" si="200"/>
        <v>0.30687121582031257</v>
      </c>
      <c r="L376" s="23">
        <f t="shared" si="201"/>
        <v>0.81839221856689459</v>
      </c>
      <c r="N376" s="24">
        <f t="shared" si="202"/>
        <v>8.610207378003153E-3</v>
      </c>
      <c r="O376" s="24">
        <f t="shared" si="203"/>
        <v>5.4424439195364478E-3</v>
      </c>
      <c r="P376" s="25">
        <f t="shared" si="208"/>
        <v>1.40526512975396E-2</v>
      </c>
      <c r="R376" s="23">
        <f t="shared" si="204"/>
        <v>113.1491326904297</v>
      </c>
      <c r="S376" s="23">
        <f t="shared" si="205"/>
        <v>8.5319047760009781</v>
      </c>
      <c r="T376" s="23">
        <f t="shared" si="206"/>
        <v>502.6320922851562</v>
      </c>
      <c r="U376" s="23">
        <f t="shared" si="207"/>
        <v>543.07375488281252</v>
      </c>
      <c r="V376" s="23">
        <f t="shared" si="209"/>
        <v>1167.3868846343994</v>
      </c>
    </row>
    <row r="377" spans="1:22" x14ac:dyDescent="0.55000000000000004">
      <c r="B377">
        <v>55</v>
      </c>
      <c r="C377">
        <v>4437303</v>
      </c>
      <c r="D377">
        <v>103684944</v>
      </c>
      <c r="E377">
        <v>367990</v>
      </c>
      <c r="F377">
        <v>393855</v>
      </c>
      <c r="G377">
        <v>55</v>
      </c>
      <c r="H377" s="23">
        <f t="shared" si="197"/>
        <v>5.0514230346679685E-2</v>
      </c>
      <c r="I377" s="23">
        <f t="shared" si="198"/>
        <v>3.1307044677734374E-3</v>
      </c>
      <c r="J377" s="23">
        <f t="shared" si="199"/>
        <v>0.14463006591796873</v>
      </c>
      <c r="K377" s="23">
        <f t="shared" si="200"/>
        <v>0.1288369140625</v>
      </c>
      <c r="L377" s="23">
        <f t="shared" si="201"/>
        <v>0.32711191479492185</v>
      </c>
      <c r="N377" s="24">
        <f t="shared" si="202"/>
        <v>2.7714591701496032E-3</v>
      </c>
      <c r="O377" s="24">
        <f t="shared" si="203"/>
        <v>2.2849758462708627E-3</v>
      </c>
      <c r="P377" s="25">
        <f t="shared" si="208"/>
        <v>5.0564350164204654E-3</v>
      </c>
      <c r="R377" s="23">
        <f t="shared" si="204"/>
        <v>128.3034017944336</v>
      </c>
      <c r="S377" s="23">
        <f t="shared" si="205"/>
        <v>9.4711161163330093</v>
      </c>
      <c r="T377" s="23">
        <f t="shared" si="206"/>
        <v>546.02111206054678</v>
      </c>
      <c r="U377" s="23">
        <f t="shared" si="207"/>
        <v>589.9538452148438</v>
      </c>
      <c r="V377" s="23">
        <f t="shared" si="209"/>
        <v>1273.7494751861573</v>
      </c>
    </row>
    <row r="378" spans="1:22" x14ac:dyDescent="0.55000000000000004">
      <c r="B378">
        <v>60</v>
      </c>
      <c r="C378">
        <v>4974866</v>
      </c>
      <c r="D378">
        <v>112977220</v>
      </c>
      <c r="E378">
        <v>378932</v>
      </c>
      <c r="F378">
        <v>433062</v>
      </c>
      <c r="G378">
        <v>60</v>
      </c>
      <c r="H378" s="23">
        <f t="shared" si="197"/>
        <v>5.4136898803710934E-2</v>
      </c>
      <c r="I378" s="23">
        <f t="shared" si="198"/>
        <v>3.1193553466796874E-3</v>
      </c>
      <c r="J378" s="23">
        <f t="shared" si="199"/>
        <v>5.810266113281249E-2</v>
      </c>
      <c r="K378" s="23">
        <f t="shared" si="200"/>
        <v>0.22494250488281248</v>
      </c>
      <c r="L378" s="23">
        <f t="shared" si="201"/>
        <v>0.34030142016601561</v>
      </c>
      <c r="N378" s="24">
        <f t="shared" si="202"/>
        <v>1.1131413240847586E-3</v>
      </c>
      <c r="O378" s="24">
        <f t="shared" si="203"/>
        <v>3.9885699043494E-3</v>
      </c>
      <c r="P378" s="25">
        <f t="shared" si="208"/>
        <v>5.1017112284341588E-3</v>
      </c>
      <c r="R378" s="23">
        <f t="shared" si="204"/>
        <v>144.54447143554688</v>
      </c>
      <c r="S378" s="23">
        <f t="shared" si="205"/>
        <v>10.406922720336915</v>
      </c>
      <c r="T378" s="23">
        <f t="shared" si="206"/>
        <v>563.4519104003906</v>
      </c>
      <c r="U378" s="23">
        <f t="shared" si="207"/>
        <v>608.7871215820312</v>
      </c>
      <c r="V378" s="23">
        <f t="shared" si="209"/>
        <v>1327.1904261383056</v>
      </c>
    </row>
    <row r="379" spans="1:22" x14ac:dyDescent="0.55000000000000004">
      <c r="B379">
        <v>65</v>
      </c>
      <c r="C379">
        <v>5529727</v>
      </c>
      <c r="D379">
        <v>122252252</v>
      </c>
      <c r="E379">
        <v>396305</v>
      </c>
      <c r="F379">
        <v>468219</v>
      </c>
      <c r="G379">
        <v>65</v>
      </c>
      <c r="H379" s="23">
        <f t="shared" si="197"/>
        <v>5.5878945922851565E-2</v>
      </c>
      <c r="I379" s="23">
        <f t="shared" si="198"/>
        <v>3.1135666503906254E-3</v>
      </c>
      <c r="J379" s="23">
        <f t="shared" si="199"/>
        <v>9.2251647949218737E-2</v>
      </c>
      <c r="K379" s="23">
        <f t="shared" si="200"/>
        <v>0.20170642089843749</v>
      </c>
      <c r="L379" s="23">
        <f t="shared" si="201"/>
        <v>0.35295058142089841</v>
      </c>
      <c r="N379" s="24">
        <f t="shared" si="202"/>
        <v>1.7673641005044511E-3</v>
      </c>
      <c r="O379" s="24">
        <f t="shared" si="203"/>
        <v>3.576539439442525E-3</v>
      </c>
      <c r="P379" s="25">
        <f t="shared" si="208"/>
        <v>5.3439035399469766E-3</v>
      </c>
      <c r="R379" s="23">
        <f t="shared" si="204"/>
        <v>161.30815521240237</v>
      </c>
      <c r="S379" s="23">
        <f t="shared" si="205"/>
        <v>11.340992715454103</v>
      </c>
      <c r="T379" s="23">
        <f t="shared" si="206"/>
        <v>591.12740478515616</v>
      </c>
      <c r="U379" s="23">
        <f t="shared" si="207"/>
        <v>638.68937988281255</v>
      </c>
      <c r="V379" s="23">
        <f t="shared" si="209"/>
        <v>1402.4659325958251</v>
      </c>
    </row>
    <row r="380" spans="1:22" x14ac:dyDescent="0.55000000000000004">
      <c r="B380">
        <v>70</v>
      </c>
      <c r="C380">
        <v>6072867</v>
      </c>
      <c r="D380">
        <v>131538966</v>
      </c>
      <c r="E380">
        <v>406953</v>
      </c>
      <c r="F380">
        <v>502797</v>
      </c>
      <c r="G380">
        <v>70</v>
      </c>
      <c r="H380" s="23">
        <f t="shared" si="197"/>
        <v>5.4698547363281259E-2</v>
      </c>
      <c r="I380" s="23">
        <f t="shared" si="198"/>
        <v>3.117488220214844E-3</v>
      </c>
      <c r="J380" s="23">
        <f t="shared" si="199"/>
        <v>5.6541503906249999E-2</v>
      </c>
      <c r="K380" s="23">
        <f t="shared" si="200"/>
        <v>0.19838452148437502</v>
      </c>
      <c r="L380" s="23">
        <f t="shared" si="201"/>
        <v>0.31274206097412111</v>
      </c>
      <c r="N380" s="24">
        <f t="shared" si="202"/>
        <v>1.0832307377098378E-3</v>
      </c>
      <c r="O380" s="24">
        <f t="shared" si="203"/>
        <v>3.5176514320558578E-3</v>
      </c>
      <c r="P380" s="25">
        <f t="shared" si="208"/>
        <v>4.6008821697656951E-3</v>
      </c>
      <c r="R380" s="23">
        <f t="shared" si="204"/>
        <v>177.71771942138673</v>
      </c>
      <c r="S380" s="23">
        <f t="shared" si="205"/>
        <v>12.276239181518555</v>
      </c>
      <c r="T380" s="23">
        <f t="shared" si="206"/>
        <v>608.0898559570312</v>
      </c>
      <c r="U380" s="23">
        <f t="shared" si="207"/>
        <v>657.01662597656252</v>
      </c>
      <c r="V380" s="23">
        <f t="shared" si="209"/>
        <v>1455.100440536499</v>
      </c>
    </row>
    <row r="381" spans="1:22" x14ac:dyDescent="0.55000000000000004">
      <c r="B381">
        <v>75</v>
      </c>
      <c r="C381">
        <v>6640721</v>
      </c>
      <c r="D381">
        <v>140799011</v>
      </c>
      <c r="E381">
        <v>421732</v>
      </c>
      <c r="F381">
        <v>543121</v>
      </c>
      <c r="G381">
        <v>75</v>
      </c>
      <c r="H381" s="23">
        <f t="shared" si="197"/>
        <v>5.718744506835937E-2</v>
      </c>
      <c r="I381" s="23">
        <f t="shared" si="198"/>
        <v>3.1085356140136719E-3</v>
      </c>
      <c r="J381" s="23">
        <f t="shared" si="199"/>
        <v>7.8477355957031245E-2</v>
      </c>
      <c r="K381" s="23">
        <f t="shared" si="200"/>
        <v>0.23135107421875001</v>
      </c>
      <c r="L381" s="23">
        <f t="shared" si="201"/>
        <v>0.37012441085815428</v>
      </c>
      <c r="N381" s="24">
        <f t="shared" si="202"/>
        <v>1.5037802077534578E-3</v>
      </c>
      <c r="O381" s="24">
        <f t="shared" si="203"/>
        <v>4.103013268654877E-3</v>
      </c>
      <c r="P381" s="25">
        <f t="shared" si="208"/>
        <v>5.6067934764083352E-3</v>
      </c>
      <c r="R381" s="23">
        <f t="shared" si="204"/>
        <v>194.87395294189452</v>
      </c>
      <c r="S381" s="23">
        <f t="shared" si="205"/>
        <v>13.208799865722657</v>
      </c>
      <c r="T381" s="23">
        <f t="shared" si="206"/>
        <v>631.6330627441406</v>
      </c>
      <c r="U381" s="23">
        <f t="shared" si="207"/>
        <v>682.45411376953132</v>
      </c>
      <c r="V381" s="23">
        <f t="shared" si="209"/>
        <v>1522.1699293212891</v>
      </c>
    </row>
    <row r="382" spans="1:22" x14ac:dyDescent="0.55000000000000004">
      <c r="B382">
        <v>80</v>
      </c>
      <c r="C382">
        <v>7199116</v>
      </c>
      <c r="D382">
        <v>150070496</v>
      </c>
      <c r="E382">
        <v>438446</v>
      </c>
      <c r="F382">
        <v>586810</v>
      </c>
      <c r="G382">
        <v>80</v>
      </c>
      <c r="H382" s="23">
        <f t="shared" si="197"/>
        <v>5.623484802246094E-2</v>
      </c>
      <c r="I382" s="23">
        <f t="shared" si="198"/>
        <v>3.1123759460449218E-3</v>
      </c>
      <c r="J382" s="23">
        <f t="shared" si="199"/>
        <v>8.8752319335937482E-2</v>
      </c>
      <c r="K382" s="23">
        <f t="shared" si="200"/>
        <v>0.25065710449218753</v>
      </c>
      <c r="L382" s="23">
        <f t="shared" si="201"/>
        <v>0.39875664779663089</v>
      </c>
      <c r="N382" s="24">
        <f t="shared" si="202"/>
        <v>1.7003259449759305E-3</v>
      </c>
      <c r="O382" s="24">
        <f t="shared" si="203"/>
        <v>4.4445100041913023E-3</v>
      </c>
      <c r="P382" s="25">
        <f t="shared" si="208"/>
        <v>6.1448359491672331E-3</v>
      </c>
      <c r="R382" s="23">
        <f t="shared" si="204"/>
        <v>211.74440734863282</v>
      </c>
      <c r="S382" s="23">
        <f t="shared" si="205"/>
        <v>14.142512649536133</v>
      </c>
      <c r="T382" s="23">
        <f t="shared" si="206"/>
        <v>658.25875854492176</v>
      </c>
      <c r="U382" s="23">
        <f t="shared" si="207"/>
        <v>711.22210693359375</v>
      </c>
      <c r="V382" s="23">
        <f t="shared" si="209"/>
        <v>1595.3677854766845</v>
      </c>
    </row>
    <row r="383" spans="1:22" x14ac:dyDescent="0.55000000000000004">
      <c r="B383">
        <v>85</v>
      </c>
      <c r="C383">
        <v>7782262</v>
      </c>
      <c r="D383">
        <v>159317321</v>
      </c>
      <c r="E383">
        <v>454941</v>
      </c>
      <c r="F383">
        <v>633126</v>
      </c>
      <c r="G383">
        <v>85</v>
      </c>
      <c r="H383" s="23">
        <f t="shared" si="197"/>
        <v>5.8727471923828128E-2</v>
      </c>
      <c r="I383" s="23">
        <f t="shared" si="198"/>
        <v>3.1040977478027343E-3</v>
      </c>
      <c r="J383" s="23">
        <f t="shared" si="199"/>
        <v>8.7589416503906239E-2</v>
      </c>
      <c r="K383" s="23">
        <f t="shared" si="200"/>
        <v>0.26572900390625004</v>
      </c>
      <c r="L383" s="23">
        <f t="shared" si="201"/>
        <v>0.41514999008178716</v>
      </c>
      <c r="N383" s="24">
        <f t="shared" si="202"/>
        <v>1.678031400092635E-3</v>
      </c>
      <c r="O383" s="24">
        <f t="shared" si="203"/>
        <v>4.7117127812482864E-3</v>
      </c>
      <c r="P383" s="25">
        <f t="shared" si="208"/>
        <v>6.3897441813409216E-3</v>
      </c>
      <c r="R383" s="23">
        <f t="shared" si="204"/>
        <v>229.36264892578129</v>
      </c>
      <c r="S383" s="23">
        <f t="shared" si="205"/>
        <v>15.073741973876952</v>
      </c>
      <c r="T383" s="23">
        <f t="shared" si="206"/>
        <v>684.53558349609364</v>
      </c>
      <c r="U383" s="23">
        <f t="shared" si="207"/>
        <v>739.6131591796875</v>
      </c>
      <c r="V383" s="23">
        <f t="shared" si="209"/>
        <v>1668.5851335754394</v>
      </c>
    </row>
    <row r="384" spans="1:22" x14ac:dyDescent="0.55000000000000004">
      <c r="B384">
        <v>90</v>
      </c>
      <c r="C384">
        <v>8374284</v>
      </c>
      <c r="D384">
        <v>168553258</v>
      </c>
      <c r="E384">
        <v>474165</v>
      </c>
      <c r="F384">
        <v>678039</v>
      </c>
      <c r="G384">
        <v>90</v>
      </c>
      <c r="H384" s="23">
        <f t="shared" si="197"/>
        <v>5.9621356201171878E-2</v>
      </c>
      <c r="I384" s="23">
        <f t="shared" si="198"/>
        <v>3.1004427185058595E-3</v>
      </c>
      <c r="J384" s="23">
        <f t="shared" si="199"/>
        <v>0.10208056640625</v>
      </c>
      <c r="K384" s="23">
        <f t="shared" si="200"/>
        <v>0.25767956542968751</v>
      </c>
      <c r="L384" s="23">
        <f t="shared" si="201"/>
        <v>0.42248193075561524</v>
      </c>
      <c r="N384" s="24">
        <f t="shared" si="202"/>
        <v>1.956052116212532E-3</v>
      </c>
      <c r="O384" s="24">
        <f t="shared" si="203"/>
        <v>4.5699213844909202E-3</v>
      </c>
      <c r="P384" s="25">
        <f t="shared" si="208"/>
        <v>6.5259735007034518E-3</v>
      </c>
      <c r="R384" s="23">
        <f t="shared" si="204"/>
        <v>247.24905578613283</v>
      </c>
      <c r="S384" s="23">
        <f t="shared" si="205"/>
        <v>16.003874789428711</v>
      </c>
      <c r="T384" s="23">
        <f t="shared" si="206"/>
        <v>715.15975341796866</v>
      </c>
      <c r="U384" s="23">
        <f t="shared" si="207"/>
        <v>772.70134277343755</v>
      </c>
      <c r="V384" s="23">
        <f t="shared" si="209"/>
        <v>1751.1140267669678</v>
      </c>
    </row>
    <row r="385" spans="1:22" x14ac:dyDescent="0.55000000000000004">
      <c r="B385">
        <v>95</v>
      </c>
      <c r="C385">
        <v>8940694</v>
      </c>
      <c r="D385">
        <v>177816773</v>
      </c>
      <c r="E385">
        <v>488020</v>
      </c>
      <c r="F385">
        <v>715638</v>
      </c>
      <c r="G385">
        <v>95</v>
      </c>
      <c r="H385" s="23">
        <f t="shared" si="197"/>
        <v>5.7042022705078126E-2</v>
      </c>
      <c r="I385" s="23">
        <f t="shared" si="198"/>
        <v>3.1097004699707029E-3</v>
      </c>
      <c r="J385" s="23">
        <f t="shared" si="199"/>
        <v>7.3570861816406236E-2</v>
      </c>
      <c r="K385" s="23">
        <f t="shared" si="200"/>
        <v>0.2157169189453125</v>
      </c>
      <c r="L385" s="23">
        <f t="shared" si="201"/>
        <v>0.34943950393676759</v>
      </c>
      <c r="N385" s="24">
        <f t="shared" si="202"/>
        <v>1.4094715880334794E-3</v>
      </c>
      <c r="O385" s="24">
        <f t="shared" si="203"/>
        <v>3.824952886212255E-3</v>
      </c>
      <c r="P385" s="25">
        <f t="shared" si="208"/>
        <v>5.2344244742457344E-3</v>
      </c>
      <c r="R385" s="23">
        <f t="shared" si="204"/>
        <v>264.36166259765628</v>
      </c>
      <c r="S385" s="23">
        <f t="shared" si="205"/>
        <v>16.936784930419922</v>
      </c>
      <c r="T385" s="23">
        <f t="shared" si="206"/>
        <v>737.23101196289053</v>
      </c>
      <c r="U385" s="23">
        <f t="shared" si="207"/>
        <v>796.5484497070313</v>
      </c>
      <c r="V385" s="23">
        <f t="shared" si="209"/>
        <v>1815.077909197998</v>
      </c>
    </row>
    <row r="386" spans="1:22" x14ac:dyDescent="0.55000000000000004">
      <c r="B386">
        <v>100</v>
      </c>
      <c r="C386">
        <v>9497824</v>
      </c>
      <c r="D386">
        <v>187087559</v>
      </c>
      <c r="E386">
        <v>501208</v>
      </c>
      <c r="F386">
        <v>759938</v>
      </c>
      <c r="G386">
        <v>100</v>
      </c>
      <c r="H386" s="23">
        <f t="shared" si="197"/>
        <v>5.6107452392578118E-2</v>
      </c>
      <c r="I386" s="23">
        <f t="shared" si="198"/>
        <v>3.1121412963867191E-3</v>
      </c>
      <c r="J386" s="23">
        <f t="shared" si="199"/>
        <v>7.0029052734375E-2</v>
      </c>
      <c r="K386" s="23">
        <f t="shared" si="200"/>
        <v>0.25416259765624999</v>
      </c>
      <c r="L386" s="23">
        <f t="shared" si="201"/>
        <v>0.38341124407958982</v>
      </c>
      <c r="N386" s="24">
        <f t="shared" si="202"/>
        <v>1.3418918110411199E-3</v>
      </c>
      <c r="O386" s="24">
        <f t="shared" si="203"/>
        <v>4.5075680337520185E-3</v>
      </c>
      <c r="P386" s="25">
        <f t="shared" si="208"/>
        <v>5.8494598447931387E-3</v>
      </c>
      <c r="R386" s="23">
        <f t="shared" si="204"/>
        <v>281.19389831542969</v>
      </c>
      <c r="S386" s="23">
        <f t="shared" si="205"/>
        <v>17.870427319335938</v>
      </c>
      <c r="T386" s="23">
        <f t="shared" si="206"/>
        <v>758.23972778320308</v>
      </c>
      <c r="U386" s="23">
        <f t="shared" si="207"/>
        <v>819.24752197265616</v>
      </c>
      <c r="V386" s="23">
        <f t="shared" si="209"/>
        <v>1876.5515753906247</v>
      </c>
    </row>
    <row r="387" spans="1:22" x14ac:dyDescent="0.55000000000000004">
      <c r="B387">
        <v>105</v>
      </c>
      <c r="C387">
        <v>10074959</v>
      </c>
      <c r="D387">
        <v>196340261</v>
      </c>
      <c r="E387">
        <v>517715</v>
      </c>
      <c r="F387">
        <v>804023</v>
      </c>
      <c r="G387">
        <v>105</v>
      </c>
      <c r="H387" s="23">
        <f t="shared" si="197"/>
        <v>5.8122116088867193E-2</v>
      </c>
      <c r="I387" s="23">
        <f t="shared" si="198"/>
        <v>3.1060706176757815E-3</v>
      </c>
      <c r="J387" s="23">
        <f t="shared" si="199"/>
        <v>8.7653137207031245E-2</v>
      </c>
      <c r="K387" s="23">
        <f t="shared" si="200"/>
        <v>0.25292907714843749</v>
      </c>
      <c r="L387" s="23">
        <f t="shared" si="201"/>
        <v>0.40181040106201171</v>
      </c>
      <c r="N387" s="24">
        <f t="shared" si="202"/>
        <v>1.67927504799927E-3</v>
      </c>
      <c r="O387" s="24">
        <f t="shared" si="203"/>
        <v>4.48481495674852E-3</v>
      </c>
      <c r="P387" s="25">
        <f t="shared" si="208"/>
        <v>6.1640900047477895E-3</v>
      </c>
      <c r="R387" s="23">
        <f t="shared" si="204"/>
        <v>298.63053314208986</v>
      </c>
      <c r="S387" s="23">
        <f t="shared" si="205"/>
        <v>18.802248504638673</v>
      </c>
      <c r="T387" s="23">
        <f t="shared" si="206"/>
        <v>784.53566894531241</v>
      </c>
      <c r="U387" s="23">
        <f t="shared" si="207"/>
        <v>847.65922851562505</v>
      </c>
      <c r="V387" s="23">
        <f t="shared" si="209"/>
        <v>1949.6276791076659</v>
      </c>
    </row>
    <row r="388" spans="1:22" x14ac:dyDescent="0.55000000000000004">
      <c r="B388">
        <v>110</v>
      </c>
      <c r="C388">
        <v>10676024</v>
      </c>
      <c r="D388">
        <v>205568673</v>
      </c>
      <c r="E388">
        <v>532883</v>
      </c>
      <c r="F388">
        <v>846104</v>
      </c>
      <c r="G388">
        <v>110</v>
      </c>
      <c r="H388" s="23">
        <f t="shared" si="197"/>
        <v>6.0532058715820319E-2</v>
      </c>
      <c r="I388" s="23">
        <f t="shared" si="198"/>
        <v>3.0979166259765627E-3</v>
      </c>
      <c r="J388" s="23">
        <f t="shared" si="199"/>
        <v>8.0542968749999985E-2</v>
      </c>
      <c r="K388" s="23">
        <f t="shared" si="200"/>
        <v>0.24143151855468753</v>
      </c>
      <c r="L388" s="23">
        <f t="shared" si="201"/>
        <v>0.3856044626464844</v>
      </c>
      <c r="N388" s="24">
        <f t="shared" si="202"/>
        <v>1.5431136366665286E-3</v>
      </c>
      <c r="O388" s="24">
        <f t="shared" si="203"/>
        <v>4.2811026466616688E-3</v>
      </c>
      <c r="P388" s="25">
        <f t="shared" si="208"/>
        <v>5.8242162833281978E-3</v>
      </c>
      <c r="R388" s="23">
        <f t="shared" si="204"/>
        <v>316.79015075683594</v>
      </c>
      <c r="S388" s="23">
        <f t="shared" si="205"/>
        <v>19.731623492431641</v>
      </c>
      <c r="T388" s="23">
        <f t="shared" si="206"/>
        <v>808.69855957031245</v>
      </c>
      <c r="U388" s="23">
        <f t="shared" si="207"/>
        <v>873.76625976562491</v>
      </c>
      <c r="V388" s="23">
        <f t="shared" si="209"/>
        <v>2018.9865935852049</v>
      </c>
    </row>
    <row r="389" spans="1:22" x14ac:dyDescent="0.55000000000000004">
      <c r="B389">
        <v>115</v>
      </c>
      <c r="C389">
        <v>11254070</v>
      </c>
      <c r="D389">
        <v>214820526</v>
      </c>
      <c r="E389">
        <v>545431</v>
      </c>
      <c r="F389">
        <v>883276</v>
      </c>
      <c r="G389">
        <v>115</v>
      </c>
      <c r="H389" s="23">
        <f t="shared" si="197"/>
        <v>5.8213861083984381E-2</v>
      </c>
      <c r="I389" s="23">
        <f>(D389-D388)*0.0011*3/32768/300</f>
        <v>3.1057856140136717E-3</v>
      </c>
      <c r="J389" s="23">
        <f>(E389-E388)*17.4*3/32768/300</f>
        <v>6.6630615234374996E-2</v>
      </c>
      <c r="K389" s="23">
        <f>(F389-F388)*18.8*3/327680/30</f>
        <v>0.21326708984374998</v>
      </c>
      <c r="L389" s="23">
        <f t="shared" si="201"/>
        <v>0.341217351776123</v>
      </c>
      <c r="N389" s="24">
        <f t="shared" si="202"/>
        <v>1.2765136244024481E-3</v>
      </c>
      <c r="O389" s="24">
        <f t="shared" si="203"/>
        <v>3.7815241031469399E-3</v>
      </c>
      <c r="P389" s="25">
        <f t="shared" si="208"/>
        <v>5.0580377275493884E-3</v>
      </c>
      <c r="R389" s="23">
        <f t="shared" si="204"/>
        <v>334.25430908203128</v>
      </c>
      <c r="S389" s="23">
        <f t="shared" si="205"/>
        <v>20.663359176635744</v>
      </c>
      <c r="T389" s="23">
        <f t="shared" si="206"/>
        <v>828.687744140625</v>
      </c>
      <c r="U389" s="23">
        <f t="shared" si="207"/>
        <v>895.36376953125</v>
      </c>
      <c r="V389" s="23">
        <f t="shared" si="209"/>
        <v>2078.9691819305422</v>
      </c>
    </row>
    <row r="390" spans="1:22" x14ac:dyDescent="0.55000000000000004">
      <c r="L390" s="20">
        <f>AVERAGE(L368:L389)</f>
        <v>0.38645782369578968</v>
      </c>
    </row>
    <row r="393" spans="1:22" s="7" customFormat="1" x14ac:dyDescent="0.55000000000000004">
      <c r="A393" s="6"/>
      <c r="C393" s="8" t="s">
        <v>2873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7" customFormat="1" x14ac:dyDescent="0.55000000000000004">
      <c r="A394" s="6"/>
      <c r="C394" s="7" t="s">
        <v>2874</v>
      </c>
      <c r="D394" s="7" t="s">
        <v>2875</v>
      </c>
      <c r="E394" s="7" t="s">
        <v>2876</v>
      </c>
      <c r="F394" s="7" t="s">
        <v>2877</v>
      </c>
      <c r="H394" s="9" t="s">
        <v>2878</v>
      </c>
      <c r="I394" s="9"/>
      <c r="J394" s="9"/>
      <c r="K394" s="9"/>
      <c r="L394" s="10"/>
      <c r="N394" s="11" t="s">
        <v>2879</v>
      </c>
      <c r="O394" s="12"/>
      <c r="P394" s="12"/>
      <c r="R394" s="15" t="s">
        <v>2880</v>
      </c>
      <c r="S394" s="16"/>
      <c r="T394" s="16"/>
      <c r="U394" s="16"/>
      <c r="V394" s="17"/>
    </row>
    <row r="395" spans="1:22" ht="15.75" customHeight="1" x14ac:dyDescent="0.55000000000000004">
      <c r="A395" s="18" t="s">
        <v>2899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2882</v>
      </c>
      <c r="H395" s="20" t="s">
        <v>2867</v>
      </c>
      <c r="I395" s="20" t="s">
        <v>2868</v>
      </c>
      <c r="J395" s="20" t="s">
        <v>2883</v>
      </c>
      <c r="K395" s="20" t="s">
        <v>2884</v>
      </c>
      <c r="L395" s="20" t="s">
        <v>2885</v>
      </c>
      <c r="M395" s="20" t="s">
        <v>2882</v>
      </c>
      <c r="N395" s="21" t="s">
        <v>2883</v>
      </c>
      <c r="O395" s="21" t="s">
        <v>2884</v>
      </c>
      <c r="P395" s="22" t="s">
        <v>2885</v>
      </c>
      <c r="Q395" s="20"/>
      <c r="R395" s="20" t="s">
        <v>2867</v>
      </c>
      <c r="S395" s="20" t="s">
        <v>2868</v>
      </c>
      <c r="T395" s="20" t="s">
        <v>2883</v>
      </c>
      <c r="U395" s="20" t="s">
        <v>2884</v>
      </c>
      <c r="V395" s="20" t="s">
        <v>2885</v>
      </c>
    </row>
    <row r="396" spans="1:22" x14ac:dyDescent="0.55000000000000004">
      <c r="A396" s="18"/>
      <c r="B396">
        <v>10</v>
      </c>
      <c r="C396">
        <v>601626</v>
      </c>
      <c r="D396">
        <v>19058284</v>
      </c>
      <c r="E396">
        <v>78409</v>
      </c>
      <c r="F396">
        <v>149531</v>
      </c>
      <c r="G396">
        <v>10</v>
      </c>
      <c r="H396" s="23">
        <f>(C396-C395)*0.33*3/32768/300</f>
        <v>4.3398907470703123E-2</v>
      </c>
      <c r="I396" s="23">
        <f>(D396-D395)*0.0011*3/327680/30</f>
        <v>3.1535859985351569E-3</v>
      </c>
      <c r="J396" s="23">
        <f>(E396-E395)*17.4*3/327680/30</f>
        <v>0.28834149169921874</v>
      </c>
      <c r="K396" s="23">
        <f>(F396-F395)*18.8*3/327680/30</f>
        <v>0.31765161132812503</v>
      </c>
      <c r="L396" s="23">
        <f>SUM(H396:K396)</f>
        <v>0.65254559649658206</v>
      </c>
      <c r="M396">
        <v>10</v>
      </c>
      <c r="N396" s="24">
        <f>(E396-E395)/(C396-C395+D396-D395)</f>
        <v>5.5267158355507646E-3</v>
      </c>
      <c r="O396" s="24">
        <f>(F396-F395)/(C396-C395+D396-D395)</f>
        <v>5.6351107521243372E-3</v>
      </c>
      <c r="P396" s="25">
        <f t="shared" ref="P396:P400" si="210">SUM(N396:O396)</f>
        <v>1.1161826587675103E-2</v>
      </c>
      <c r="Q396">
        <v>10</v>
      </c>
      <c r="R396" s="23">
        <f>(C396-C$3)*0.33*3/32768</f>
        <v>12.418385009765625</v>
      </c>
      <c r="S396" s="23">
        <f>(D396-D$3)*0.0011*3/32768</f>
        <v>0.94853377990722654</v>
      </c>
      <c r="T396" s="23">
        <f>(E396-E$3)*17.4*3/32768</f>
        <v>84.713488769531239</v>
      </c>
      <c r="U396" s="23">
        <f>(E396-E$3)*18.8*3/32768</f>
        <v>91.529516601562506</v>
      </c>
      <c r="V396" s="23">
        <f t="shared" ref="V396:V400" si="211">SUM(R396:U396)</f>
        <v>189.60992416076658</v>
      </c>
    </row>
    <row r="397" spans="1:22" x14ac:dyDescent="0.55000000000000004">
      <c r="A397" s="18"/>
      <c r="B397">
        <v>15</v>
      </c>
      <c r="C397">
        <v>935714</v>
      </c>
      <c r="D397">
        <v>28553928</v>
      </c>
      <c r="E397">
        <v>90645</v>
      </c>
      <c r="F397">
        <v>165937</v>
      </c>
      <c r="G397">
        <v>15</v>
      </c>
      <c r="H397" s="23">
        <f t="shared" ref="H397:H417" si="212">(C397-C396)*0.33*3/32768/300</f>
        <v>3.3645336914062497E-2</v>
      </c>
      <c r="I397" s="23">
        <f t="shared" ref="I397:I416" si="213">(D397-D396)*0.0011*3/327680/30</f>
        <v>3.1876246337890629E-3</v>
      </c>
      <c r="J397" s="23">
        <f t="shared" ref="J397:J416" si="214">(E397-E396)*17.4*3/327680/30</f>
        <v>6.4973876953124995E-2</v>
      </c>
      <c r="K397" s="23">
        <f t="shared" ref="K397:K416" si="215">(F397-F396)*18.8*3/327680/30</f>
        <v>9.4126220703124999E-2</v>
      </c>
      <c r="L397" s="23">
        <f t="shared" ref="L397:L417" si="216">SUM(H397:K397)</f>
        <v>0.19593305920410153</v>
      </c>
      <c r="M397">
        <v>15</v>
      </c>
      <c r="N397" s="24">
        <f t="shared" ref="N397:N417" si="217">(E397-E396)/(C397-C396+D397-D396)</f>
        <v>1.2447948733495481E-3</v>
      </c>
      <c r="O397" s="24">
        <f t="shared" ref="O397:O417" si="218">(F397-F396)/(C397-C396+D397-D396)</f>
        <v>1.669018036300481E-3</v>
      </c>
      <c r="P397" s="25">
        <f t="shared" si="210"/>
        <v>2.9138129096500289E-3</v>
      </c>
      <c r="Q397">
        <v>15</v>
      </c>
      <c r="R397" s="23">
        <f t="shared" ref="R397:R417" si="219">(C397-C$3)*0.33*3/32768</f>
        <v>22.511986083984375</v>
      </c>
      <c r="S397" s="23">
        <f t="shared" ref="S397:S417" si="220">(D397-D$3)*0.0011*3/32768</f>
        <v>1.9048211700439457</v>
      </c>
      <c r="T397" s="23">
        <f t="shared" ref="T397:T417" si="221">(E397-E$3)*17.4*3/32768</f>
        <v>104.20565185546874</v>
      </c>
      <c r="U397" s="23">
        <f t="shared" ref="U397:U417" si="222">(E397-E$3)*18.8*3/32768</f>
        <v>112.59001464843749</v>
      </c>
      <c r="V397" s="23">
        <f t="shared" si="211"/>
        <v>241.21247375793456</v>
      </c>
    </row>
    <row r="398" spans="1:22" x14ac:dyDescent="0.55000000000000004">
      <c r="A398" s="18"/>
      <c r="B398">
        <v>20</v>
      </c>
      <c r="C398">
        <v>1344667</v>
      </c>
      <c r="D398">
        <v>37974726</v>
      </c>
      <c r="E398">
        <v>160630</v>
      </c>
      <c r="F398">
        <v>207496</v>
      </c>
      <c r="G398">
        <v>20</v>
      </c>
      <c r="H398" s="23">
        <f t="shared" si="212"/>
        <v>4.1184841918945322E-2</v>
      </c>
      <c r="I398" s="23">
        <f t="shared" si="213"/>
        <v>3.1624993286132812E-3</v>
      </c>
      <c r="J398" s="23">
        <f t="shared" si="214"/>
        <v>0.37162445068359379</v>
      </c>
      <c r="K398" s="23">
        <f t="shared" si="215"/>
        <v>0.23843664550781252</v>
      </c>
      <c r="L398" s="23">
        <f t="shared" si="216"/>
        <v>0.65440843743896493</v>
      </c>
      <c r="M398">
        <v>20</v>
      </c>
      <c r="N398" s="24">
        <f t="shared" si="217"/>
        <v>7.1197123914939452E-3</v>
      </c>
      <c r="O398" s="24">
        <f t="shared" si="218"/>
        <v>4.2278792209487302E-3</v>
      </c>
      <c r="P398" s="25">
        <f t="shared" si="210"/>
        <v>1.1347591612442675E-2</v>
      </c>
      <c r="Q398">
        <v>20</v>
      </c>
      <c r="R398" s="23">
        <f t="shared" si="219"/>
        <v>34.867438659667968</v>
      </c>
      <c r="S398" s="23">
        <f t="shared" si="220"/>
        <v>2.8535709686279298</v>
      </c>
      <c r="T398" s="23">
        <f t="shared" si="221"/>
        <v>215.69298706054684</v>
      </c>
      <c r="U398" s="23">
        <f t="shared" si="222"/>
        <v>233.04759521484377</v>
      </c>
      <c r="V398" s="23">
        <f t="shared" si="211"/>
        <v>486.4615919036865</v>
      </c>
    </row>
    <row r="399" spans="1:22" x14ac:dyDescent="0.55000000000000004">
      <c r="A399" s="18"/>
      <c r="B399">
        <v>25</v>
      </c>
      <c r="C399">
        <v>1747478</v>
      </c>
      <c r="D399">
        <v>47401743</v>
      </c>
      <c r="E399">
        <v>211808</v>
      </c>
      <c r="F399">
        <v>249588</v>
      </c>
      <c r="G399">
        <v>25</v>
      </c>
      <c r="H399" s="23">
        <f t="shared" si="212"/>
        <v>4.0566293334960937E-2</v>
      </c>
      <c r="I399" s="23">
        <f t="shared" si="213"/>
        <v>3.1645870056152348E-3</v>
      </c>
      <c r="J399" s="23">
        <f t="shared" si="214"/>
        <v>0.27175817871093749</v>
      </c>
      <c r="K399" s="23">
        <f t="shared" si="215"/>
        <v>0.24149462890624998</v>
      </c>
      <c r="L399" s="23">
        <f t="shared" si="216"/>
        <v>0.55698368795776365</v>
      </c>
      <c r="M399">
        <v>25</v>
      </c>
      <c r="N399" s="24">
        <f t="shared" si="217"/>
        <v>5.2063983215169174E-3</v>
      </c>
      <c r="O399" s="24">
        <f t="shared" si="218"/>
        <v>4.2820688215500823E-3</v>
      </c>
      <c r="P399" s="25">
        <f t="shared" si="210"/>
        <v>9.4884671430669996E-3</v>
      </c>
      <c r="Q399">
        <v>25</v>
      </c>
      <c r="R399" s="23">
        <f t="shared" si="219"/>
        <v>47.037326660156253</v>
      </c>
      <c r="S399" s="23">
        <f t="shared" si="220"/>
        <v>3.8029470703124999</v>
      </c>
      <c r="T399" s="23">
        <f t="shared" si="221"/>
        <v>297.22044067382808</v>
      </c>
      <c r="U399" s="23">
        <f t="shared" si="222"/>
        <v>321.13472900390627</v>
      </c>
      <c r="V399" s="23">
        <f t="shared" si="211"/>
        <v>669.19544340820312</v>
      </c>
    </row>
    <row r="400" spans="1:22" x14ac:dyDescent="0.55000000000000004">
      <c r="A400" s="18"/>
      <c r="B400">
        <v>30</v>
      </c>
      <c r="C400">
        <v>2051813</v>
      </c>
      <c r="D400">
        <v>56925503</v>
      </c>
      <c r="E400">
        <v>217905</v>
      </c>
      <c r="F400">
        <v>264569</v>
      </c>
      <c r="G400">
        <v>30</v>
      </c>
      <c r="H400" s="23">
        <f t="shared" si="212"/>
        <v>3.0648971557617189E-2</v>
      </c>
      <c r="I400" s="23">
        <f t="shared" si="213"/>
        <v>3.1970629882812503E-3</v>
      </c>
      <c r="J400" s="23">
        <f t="shared" si="214"/>
        <v>3.2375427246093748E-2</v>
      </c>
      <c r="K400" s="23">
        <f t="shared" si="215"/>
        <v>8.5950561523437496E-2</v>
      </c>
      <c r="L400" s="23">
        <f t="shared" si="216"/>
        <v>0.15217202331542967</v>
      </c>
      <c r="M400">
        <v>30</v>
      </c>
      <c r="N400" s="24">
        <f t="shared" si="217"/>
        <v>6.2036437376724587E-4</v>
      </c>
      <c r="O400" s="24">
        <f t="shared" si="218"/>
        <v>1.5243035400044464E-3</v>
      </c>
      <c r="P400" s="25">
        <f t="shared" si="210"/>
        <v>2.1446679137716923E-3</v>
      </c>
      <c r="Q400">
        <v>30</v>
      </c>
      <c r="R400" s="23">
        <f t="shared" si="219"/>
        <v>56.232018127441414</v>
      </c>
      <c r="S400" s="23">
        <f t="shared" si="220"/>
        <v>4.7620659667968752</v>
      </c>
      <c r="T400" s="23">
        <f t="shared" si="221"/>
        <v>306.93306884765622</v>
      </c>
      <c r="U400" s="23">
        <f t="shared" si="222"/>
        <v>331.62883300781255</v>
      </c>
      <c r="V400" s="23">
        <f t="shared" si="211"/>
        <v>699.55598594970706</v>
      </c>
    </row>
    <row r="401" spans="2:22" x14ac:dyDescent="0.55000000000000004">
      <c r="B401">
        <v>35</v>
      </c>
      <c r="C401">
        <v>2480106</v>
      </c>
      <c r="D401">
        <v>66324970</v>
      </c>
      <c r="E401">
        <v>252814</v>
      </c>
      <c r="F401">
        <v>303230</v>
      </c>
      <c r="G401">
        <v>35</v>
      </c>
      <c r="H401" s="23">
        <f t="shared" si="212"/>
        <v>4.3132534790039062E-2</v>
      </c>
      <c r="I401" s="23">
        <f t="shared" si="213"/>
        <v>3.1553386535644536E-3</v>
      </c>
      <c r="J401" s="23">
        <f t="shared" si="214"/>
        <v>0.18536883544921873</v>
      </c>
      <c r="K401" s="23">
        <f t="shared" si="215"/>
        <v>0.22180993652343753</v>
      </c>
      <c r="L401" s="23">
        <f t="shared" si="216"/>
        <v>0.45346664541625981</v>
      </c>
      <c r="N401" s="24">
        <f t="shared" si="217"/>
        <v>3.552081043900136E-3</v>
      </c>
      <c r="O401" s="24">
        <f t="shared" si="218"/>
        <v>3.9338567486385508E-3</v>
      </c>
      <c r="P401" s="25">
        <f t="shared" ref="P401:P417" si="223">SUM(N401:O401)</f>
        <v>7.4859377925386873E-3</v>
      </c>
      <c r="R401" s="23">
        <f t="shared" si="219"/>
        <v>69.17177856445312</v>
      </c>
      <c r="S401" s="23">
        <f t="shared" si="220"/>
        <v>5.7086675628662107</v>
      </c>
      <c r="T401" s="23">
        <f t="shared" si="221"/>
        <v>362.54371948242186</v>
      </c>
      <c r="U401" s="23">
        <f t="shared" si="222"/>
        <v>391.71390380859378</v>
      </c>
      <c r="V401" s="23">
        <f t="shared" ref="V401:V417" si="224">SUM(R401:U401)</f>
        <v>829.13806941833491</v>
      </c>
    </row>
    <row r="402" spans="2:22" x14ac:dyDescent="0.55000000000000004">
      <c r="B402">
        <v>40</v>
      </c>
      <c r="C402">
        <v>2881742</v>
      </c>
      <c r="D402">
        <v>75751158</v>
      </c>
      <c r="E402">
        <v>278580</v>
      </c>
      <c r="F402">
        <v>334980</v>
      </c>
      <c r="G402">
        <v>40</v>
      </c>
      <c r="H402" s="23">
        <f t="shared" si="212"/>
        <v>4.0447961425781248E-2</v>
      </c>
      <c r="I402" s="23">
        <f t="shared" si="213"/>
        <v>3.1643087158203125E-3</v>
      </c>
      <c r="J402" s="23">
        <f t="shared" si="214"/>
        <v>0.13681896972656249</v>
      </c>
      <c r="K402" s="23">
        <f t="shared" si="215"/>
        <v>0.182159423828125</v>
      </c>
      <c r="L402" s="23">
        <f t="shared" si="216"/>
        <v>0.36259066369628906</v>
      </c>
      <c r="N402" s="24">
        <f t="shared" si="217"/>
        <v>2.6217400718612787E-3</v>
      </c>
      <c r="O402" s="24">
        <f t="shared" si="218"/>
        <v>3.2306235846307381E-3</v>
      </c>
      <c r="P402" s="25">
        <f t="shared" si="223"/>
        <v>5.8523636564920163E-3</v>
      </c>
      <c r="R402" s="23">
        <f t="shared" si="219"/>
        <v>81.306166992187499</v>
      </c>
      <c r="S402" s="23">
        <f t="shared" si="220"/>
        <v>6.6579601776123054</v>
      </c>
      <c r="T402" s="23">
        <f t="shared" si="221"/>
        <v>403.58941040039059</v>
      </c>
      <c r="U402" s="23">
        <f t="shared" si="222"/>
        <v>436.0621215820313</v>
      </c>
      <c r="V402" s="23">
        <f t="shared" si="224"/>
        <v>927.61565915222172</v>
      </c>
    </row>
    <row r="403" spans="2:22" x14ac:dyDescent="0.55000000000000004">
      <c r="B403">
        <v>45</v>
      </c>
      <c r="C403">
        <v>3441197</v>
      </c>
      <c r="D403">
        <v>85021635</v>
      </c>
      <c r="E403">
        <v>396919</v>
      </c>
      <c r="F403">
        <v>403028</v>
      </c>
      <c r="G403">
        <v>45</v>
      </c>
      <c r="H403" s="23">
        <f t="shared" si="212"/>
        <v>5.6341598510742184E-2</v>
      </c>
      <c r="I403" s="23">
        <f t="shared" si="213"/>
        <v>3.1120375671386718E-3</v>
      </c>
      <c r="J403" s="23">
        <f t="shared" si="214"/>
        <v>0.62838702392578116</v>
      </c>
      <c r="K403" s="23">
        <f t="shared" si="215"/>
        <v>0.39041210937500004</v>
      </c>
      <c r="L403" s="23">
        <f t="shared" si="216"/>
        <v>1.0782527693786621</v>
      </c>
      <c r="N403" s="24">
        <f t="shared" si="217"/>
        <v>1.2038638721000309E-2</v>
      </c>
      <c r="O403" s="24">
        <f t="shared" si="218"/>
        <v>6.9225300846435149E-3</v>
      </c>
      <c r="P403" s="25">
        <f t="shared" si="223"/>
        <v>1.8961168805643823E-2</v>
      </c>
      <c r="R403" s="23">
        <f t="shared" si="219"/>
        <v>98.208646545410161</v>
      </c>
      <c r="S403" s="23">
        <f t="shared" si="220"/>
        <v>7.5915714477539069</v>
      </c>
      <c r="T403" s="23">
        <f t="shared" si="221"/>
        <v>592.10551757812493</v>
      </c>
      <c r="U403" s="23">
        <f t="shared" si="222"/>
        <v>639.74619140625009</v>
      </c>
      <c r="V403" s="23">
        <f t="shared" si="224"/>
        <v>1337.651926977539</v>
      </c>
    </row>
    <row r="404" spans="2:22" x14ac:dyDescent="0.55000000000000004">
      <c r="B404">
        <v>50</v>
      </c>
      <c r="C404">
        <v>3819520</v>
      </c>
      <c r="D404">
        <v>94473450</v>
      </c>
      <c r="E404">
        <v>408368</v>
      </c>
      <c r="F404">
        <v>416041</v>
      </c>
      <c r="G404">
        <v>50</v>
      </c>
      <c r="H404" s="23">
        <f t="shared" si="212"/>
        <v>3.8100155639648442E-2</v>
      </c>
      <c r="I404" s="23">
        <f t="shared" si="213"/>
        <v>3.1729115295410161E-3</v>
      </c>
      <c r="J404" s="23">
        <f t="shared" si="214"/>
        <v>6.0794860839843742E-2</v>
      </c>
      <c r="K404" s="23">
        <f t="shared" si="215"/>
        <v>7.4659545898437513E-2</v>
      </c>
      <c r="L404" s="23">
        <f t="shared" si="216"/>
        <v>0.17672747390747071</v>
      </c>
      <c r="N404" s="24">
        <f t="shared" si="217"/>
        <v>1.1646835476775605E-3</v>
      </c>
      <c r="O404" s="24">
        <f t="shared" si="218"/>
        <v>1.3237860953732288E-3</v>
      </c>
      <c r="P404" s="25">
        <f t="shared" si="223"/>
        <v>2.4884696430507894E-3</v>
      </c>
      <c r="R404" s="23">
        <f t="shared" si="219"/>
        <v>109.63869323730469</v>
      </c>
      <c r="S404" s="23">
        <f t="shared" si="220"/>
        <v>8.5434449066162124</v>
      </c>
      <c r="T404" s="23">
        <f t="shared" si="221"/>
        <v>610.34397583007808</v>
      </c>
      <c r="U404" s="23">
        <f t="shared" si="222"/>
        <v>659.45211181640627</v>
      </c>
      <c r="V404" s="23">
        <f t="shared" si="224"/>
        <v>1387.9782257904053</v>
      </c>
    </row>
    <row r="405" spans="2:22" x14ac:dyDescent="0.55000000000000004">
      <c r="B405">
        <v>55</v>
      </c>
      <c r="C405">
        <v>4291166</v>
      </c>
      <c r="D405">
        <v>103831467</v>
      </c>
      <c r="E405">
        <v>418777</v>
      </c>
      <c r="F405">
        <v>441034</v>
      </c>
      <c r="G405">
        <v>55</v>
      </c>
      <c r="H405" s="23">
        <f t="shared" si="212"/>
        <v>4.749852905273437E-2</v>
      </c>
      <c r="I405" s="23">
        <f t="shared" si="213"/>
        <v>3.1414241638183594E-3</v>
      </c>
      <c r="J405" s="23">
        <f t="shared" si="214"/>
        <v>5.5272399902343748E-2</v>
      </c>
      <c r="K405" s="23">
        <f t="shared" si="215"/>
        <v>0.14339245605468751</v>
      </c>
      <c r="L405" s="23">
        <f t="shared" si="216"/>
        <v>0.249304809173584</v>
      </c>
      <c r="N405" s="24">
        <f t="shared" si="217"/>
        <v>1.0589376258372234E-3</v>
      </c>
      <c r="O405" s="24">
        <f t="shared" si="218"/>
        <v>2.542610056926672E-3</v>
      </c>
      <c r="P405" s="25">
        <f t="shared" si="223"/>
        <v>3.6015476827638954E-3</v>
      </c>
      <c r="R405" s="23">
        <f t="shared" si="219"/>
        <v>123.88825195312501</v>
      </c>
      <c r="S405" s="23">
        <f t="shared" si="220"/>
        <v>9.4858721557617187</v>
      </c>
      <c r="T405" s="23">
        <f t="shared" si="221"/>
        <v>626.92569580078123</v>
      </c>
      <c r="U405" s="23">
        <f t="shared" si="222"/>
        <v>677.36799316406257</v>
      </c>
      <c r="V405" s="23">
        <f t="shared" si="224"/>
        <v>1437.6678130737305</v>
      </c>
    </row>
    <row r="406" spans="2:22" x14ac:dyDescent="0.55000000000000004">
      <c r="B406">
        <v>60</v>
      </c>
      <c r="C406">
        <v>4803313</v>
      </c>
      <c r="D406">
        <v>113148846</v>
      </c>
      <c r="E406">
        <v>434685</v>
      </c>
      <c r="F406">
        <v>478599</v>
      </c>
      <c r="G406">
        <v>60</v>
      </c>
      <c r="H406" s="23">
        <f t="shared" si="212"/>
        <v>5.1577304077148438E-2</v>
      </c>
      <c r="I406" s="23">
        <f t="shared" si="213"/>
        <v>3.1277822570800781E-3</v>
      </c>
      <c r="J406" s="23">
        <f t="shared" si="214"/>
        <v>8.4472412109374978E-2</v>
      </c>
      <c r="K406" s="23">
        <f t="shared" si="215"/>
        <v>0.21552185058593751</v>
      </c>
      <c r="L406" s="23">
        <f t="shared" si="216"/>
        <v>0.35469934902954103</v>
      </c>
      <c r="N406" s="24">
        <f t="shared" si="217"/>
        <v>1.6183893302688247E-3</v>
      </c>
      <c r="O406" s="24">
        <f t="shared" si="218"/>
        <v>3.8216491822698267E-3</v>
      </c>
      <c r="P406" s="25">
        <f t="shared" si="223"/>
        <v>5.4400385125386516E-3</v>
      </c>
      <c r="R406" s="23">
        <f t="shared" si="219"/>
        <v>139.36144317626955</v>
      </c>
      <c r="S406" s="23">
        <f t="shared" si="220"/>
        <v>10.424206832885742</v>
      </c>
      <c r="T406" s="23">
        <f t="shared" si="221"/>
        <v>652.26741943359366</v>
      </c>
      <c r="U406" s="23">
        <f t="shared" si="222"/>
        <v>704.74870605468755</v>
      </c>
      <c r="V406" s="23">
        <f t="shared" si="224"/>
        <v>1506.8017754974364</v>
      </c>
    </row>
    <row r="407" spans="2:22" x14ac:dyDescent="0.55000000000000004">
      <c r="B407">
        <v>65</v>
      </c>
      <c r="C407">
        <v>5312710</v>
      </c>
      <c r="D407">
        <v>122467230</v>
      </c>
      <c r="E407">
        <v>447066</v>
      </c>
      <c r="F407">
        <v>513828</v>
      </c>
      <c r="G407">
        <v>65</v>
      </c>
      <c r="H407" s="23">
        <f t="shared" si="212"/>
        <v>5.1300357055664068E-2</v>
      </c>
      <c r="I407" s="23">
        <f t="shared" si="213"/>
        <v>3.1281196289062504E-3</v>
      </c>
      <c r="J407" s="23">
        <f t="shared" si="214"/>
        <v>6.5743835449218746E-2</v>
      </c>
      <c r="K407" s="23">
        <f t="shared" si="215"/>
        <v>0.20211950683593749</v>
      </c>
      <c r="L407" s="23">
        <f t="shared" si="216"/>
        <v>0.32229181896972658</v>
      </c>
      <c r="N407" s="24">
        <f t="shared" si="217"/>
        <v>1.2597960821471297E-3</v>
      </c>
      <c r="O407" s="24">
        <f t="shared" si="218"/>
        <v>3.5846342119345148E-3</v>
      </c>
      <c r="P407" s="25">
        <f t="shared" si="223"/>
        <v>4.8444302940816447E-3</v>
      </c>
      <c r="R407" s="23">
        <f t="shared" si="219"/>
        <v>154.75155029296877</v>
      </c>
      <c r="S407" s="23">
        <f t="shared" si="220"/>
        <v>11.362642721557618</v>
      </c>
      <c r="T407" s="23">
        <f t="shared" si="221"/>
        <v>671.99057006835926</v>
      </c>
      <c r="U407" s="23">
        <f t="shared" si="222"/>
        <v>726.05877685546875</v>
      </c>
      <c r="V407" s="23">
        <f t="shared" si="224"/>
        <v>1564.1635399383545</v>
      </c>
    </row>
    <row r="408" spans="2:22" x14ac:dyDescent="0.55000000000000004">
      <c r="B408">
        <v>70</v>
      </c>
      <c r="C408">
        <v>5855751</v>
      </c>
      <c r="D408">
        <v>131751875</v>
      </c>
      <c r="E408">
        <v>468048</v>
      </c>
      <c r="F408">
        <v>559070</v>
      </c>
      <c r="G408">
        <v>70</v>
      </c>
      <c r="H408" s="23">
        <f t="shared" si="212"/>
        <v>5.4688577270507806E-2</v>
      </c>
      <c r="I408" s="23">
        <f t="shared" si="213"/>
        <v>3.1167936706542969E-3</v>
      </c>
      <c r="J408" s="23">
        <f t="shared" si="214"/>
        <v>0.1114156494140625</v>
      </c>
      <c r="K408" s="23">
        <f t="shared" si="215"/>
        <v>0.25956713867187498</v>
      </c>
      <c r="L408" s="23">
        <f t="shared" si="216"/>
        <v>0.42878815902709955</v>
      </c>
      <c r="N408" s="24">
        <f t="shared" si="217"/>
        <v>2.1349888468150083E-3</v>
      </c>
      <c r="O408" s="24">
        <f t="shared" si="218"/>
        <v>4.6035251838530454E-3</v>
      </c>
      <c r="P408" s="25">
        <f t="shared" si="223"/>
        <v>6.7385140306680542E-3</v>
      </c>
      <c r="R408" s="23">
        <f t="shared" si="219"/>
        <v>171.15812347412111</v>
      </c>
      <c r="S408" s="23">
        <f t="shared" si="220"/>
        <v>12.297680822753907</v>
      </c>
      <c r="T408" s="23">
        <f t="shared" si="221"/>
        <v>705.41526489257808</v>
      </c>
      <c r="U408" s="23">
        <f t="shared" si="222"/>
        <v>762.17281494140627</v>
      </c>
      <c r="V408" s="23">
        <f t="shared" si="224"/>
        <v>1651.0438841308594</v>
      </c>
    </row>
    <row r="409" spans="2:22" x14ac:dyDescent="0.55000000000000004">
      <c r="B409">
        <v>75</v>
      </c>
      <c r="C409">
        <v>6368664</v>
      </c>
      <c r="D409">
        <v>141066705</v>
      </c>
      <c r="E409">
        <v>479352</v>
      </c>
      <c r="F409">
        <v>602181</v>
      </c>
      <c r="G409">
        <v>75</v>
      </c>
      <c r="H409" s="23">
        <f t="shared" si="212"/>
        <v>5.1654446411132815E-2</v>
      </c>
      <c r="I409" s="23">
        <f t="shared" si="213"/>
        <v>3.1269265747070315E-3</v>
      </c>
      <c r="J409" s="23">
        <f t="shared" si="214"/>
        <v>6.0024902343749992E-2</v>
      </c>
      <c r="K409" s="23">
        <f t="shared" si="215"/>
        <v>0.24734094238281254</v>
      </c>
      <c r="L409" s="23">
        <f t="shared" si="216"/>
        <v>0.36214721771240238</v>
      </c>
      <c r="N409" s="24">
        <f t="shared" si="217"/>
        <v>1.150213228001587E-3</v>
      </c>
      <c r="O409" s="24">
        <f t="shared" si="218"/>
        <v>4.3866633468132004E-3</v>
      </c>
      <c r="P409" s="25">
        <f t="shared" si="223"/>
        <v>5.5368765748147874E-3</v>
      </c>
      <c r="R409" s="23">
        <f t="shared" si="219"/>
        <v>186.65445739746096</v>
      </c>
      <c r="S409" s="23">
        <f t="shared" si="220"/>
        <v>13.235758795166017</v>
      </c>
      <c r="T409" s="23">
        <f t="shared" si="221"/>
        <v>723.4227355957031</v>
      </c>
      <c r="U409" s="23">
        <f t="shared" si="222"/>
        <v>781.62916259765632</v>
      </c>
      <c r="V409" s="23">
        <f t="shared" si="224"/>
        <v>1704.9421143859863</v>
      </c>
    </row>
    <row r="410" spans="2:22" x14ac:dyDescent="0.55000000000000004">
      <c r="B410">
        <v>80</v>
      </c>
      <c r="C410">
        <v>6911889</v>
      </c>
      <c r="D410">
        <v>150352875</v>
      </c>
      <c r="E410">
        <v>497945</v>
      </c>
      <c r="F410">
        <v>648380</v>
      </c>
      <c r="G410">
        <v>80</v>
      </c>
      <c r="H410" s="23">
        <f t="shared" si="212"/>
        <v>5.470710754394531E-2</v>
      </c>
      <c r="I410" s="23">
        <f t="shared" si="213"/>
        <v>3.1173056030273437E-3</v>
      </c>
      <c r="J410" s="23">
        <f t="shared" si="214"/>
        <v>9.8729919433593744E-2</v>
      </c>
      <c r="K410" s="23">
        <f t="shared" si="215"/>
        <v>0.26505773925781251</v>
      </c>
      <c r="L410" s="23">
        <f t="shared" si="216"/>
        <v>0.4216120718383789</v>
      </c>
      <c r="N410" s="24">
        <f t="shared" si="217"/>
        <v>1.8915711495977117E-3</v>
      </c>
      <c r="O410" s="24">
        <f t="shared" si="218"/>
        <v>4.700085814030263E-3</v>
      </c>
      <c r="P410" s="25">
        <f t="shared" si="223"/>
        <v>6.5916569636279747E-3</v>
      </c>
      <c r="R410" s="23">
        <f t="shared" si="219"/>
        <v>203.06658966064452</v>
      </c>
      <c r="S410" s="23">
        <f t="shared" si="220"/>
        <v>14.170950476074221</v>
      </c>
      <c r="T410" s="23">
        <f t="shared" si="221"/>
        <v>753.04171142578116</v>
      </c>
      <c r="U410" s="23">
        <f t="shared" si="222"/>
        <v>813.63127441406255</v>
      </c>
      <c r="V410" s="23">
        <f t="shared" si="224"/>
        <v>1783.9105259765624</v>
      </c>
    </row>
    <row r="411" spans="2:22" x14ac:dyDescent="0.55000000000000004">
      <c r="B411">
        <v>85</v>
      </c>
      <c r="C411">
        <v>7463435</v>
      </c>
      <c r="D411">
        <v>159629077</v>
      </c>
      <c r="E411">
        <v>514750</v>
      </c>
      <c r="F411">
        <v>698866</v>
      </c>
      <c r="G411">
        <v>85</v>
      </c>
      <c r="H411" s="23">
        <f t="shared" si="212"/>
        <v>5.5545098876953129E-2</v>
      </c>
      <c r="I411" s="23">
        <f t="shared" si="213"/>
        <v>3.1139594116210935E-3</v>
      </c>
      <c r="J411" s="23">
        <f t="shared" si="214"/>
        <v>8.9235534667968755E-2</v>
      </c>
      <c r="K411" s="23">
        <f t="shared" si="215"/>
        <v>0.28965356445312501</v>
      </c>
      <c r="L411" s="23">
        <f t="shared" si="216"/>
        <v>0.43754815740966801</v>
      </c>
      <c r="N411" s="24">
        <f t="shared" si="217"/>
        <v>1.7099543048926366E-3</v>
      </c>
      <c r="O411" s="24">
        <f t="shared" si="218"/>
        <v>5.1370873571442814E-3</v>
      </c>
      <c r="P411" s="25">
        <f t="shared" si="223"/>
        <v>6.8470416620369182E-3</v>
      </c>
      <c r="R411" s="23">
        <f t="shared" si="219"/>
        <v>219.73011932373049</v>
      </c>
      <c r="S411" s="23">
        <f t="shared" si="220"/>
        <v>15.105138299560547</v>
      </c>
      <c r="T411" s="23">
        <f t="shared" si="221"/>
        <v>779.81237182617178</v>
      </c>
      <c r="U411" s="23">
        <f t="shared" si="222"/>
        <v>842.5558959960938</v>
      </c>
      <c r="V411" s="23">
        <f t="shared" si="224"/>
        <v>1857.2035254455566</v>
      </c>
    </row>
    <row r="412" spans="2:22" x14ac:dyDescent="0.55000000000000004">
      <c r="B412">
        <v>90</v>
      </c>
      <c r="C412">
        <v>7992350</v>
      </c>
      <c r="D412">
        <v>168929748</v>
      </c>
      <c r="E412">
        <v>528187</v>
      </c>
      <c r="F412">
        <v>736703</v>
      </c>
      <c r="G412">
        <v>90</v>
      </c>
      <c r="H412" s="23">
        <f t="shared" si="212"/>
        <v>5.3265975952148444E-2</v>
      </c>
      <c r="I412" s="23">
        <f t="shared" si="213"/>
        <v>3.1221734924316408E-3</v>
      </c>
      <c r="J412" s="23">
        <f t="shared" si="214"/>
        <v>7.1351257324218736E-2</v>
      </c>
      <c r="K412" s="23">
        <f t="shared" si="215"/>
        <v>0.21708239746093749</v>
      </c>
      <c r="L412" s="23">
        <f t="shared" si="216"/>
        <v>0.3448218042297363</v>
      </c>
      <c r="N412" s="24">
        <f t="shared" si="217"/>
        <v>1.3669955174103975E-3</v>
      </c>
      <c r="O412" s="24">
        <f t="shared" si="218"/>
        <v>3.8492974170020997E-3</v>
      </c>
      <c r="P412" s="25">
        <f t="shared" si="223"/>
        <v>5.216292934412497E-3</v>
      </c>
      <c r="R412" s="23">
        <f t="shared" si="219"/>
        <v>235.70991210937501</v>
      </c>
      <c r="S412" s="23">
        <f t="shared" si="220"/>
        <v>16.041790347290039</v>
      </c>
      <c r="T412" s="23">
        <f t="shared" si="221"/>
        <v>801.21774902343736</v>
      </c>
      <c r="U412" s="23">
        <f t="shared" si="222"/>
        <v>865.68354492187507</v>
      </c>
      <c r="V412" s="23">
        <f t="shared" si="224"/>
        <v>1918.6529964019774</v>
      </c>
    </row>
    <row r="413" spans="2:22" x14ac:dyDescent="0.55000000000000004">
      <c r="B413">
        <v>95</v>
      </c>
      <c r="C413">
        <v>8515363</v>
      </c>
      <c r="D413">
        <v>178236507</v>
      </c>
      <c r="E413">
        <v>540302</v>
      </c>
      <c r="F413">
        <v>775170</v>
      </c>
      <c r="G413">
        <v>95</v>
      </c>
      <c r="H413" s="23">
        <f t="shared" si="212"/>
        <v>5.2671597290039063E-2</v>
      </c>
      <c r="I413" s="23">
        <f t="shared" si="213"/>
        <v>3.1242171936035155E-3</v>
      </c>
      <c r="J413" s="23">
        <f t="shared" si="214"/>
        <v>6.4331359863281243E-2</v>
      </c>
      <c r="K413" s="23">
        <f t="shared" si="215"/>
        <v>0.22069689941406248</v>
      </c>
      <c r="L413" s="23">
        <f t="shared" si="216"/>
        <v>0.34082407376098633</v>
      </c>
      <c r="N413" s="24">
        <f t="shared" si="217"/>
        <v>1.2324802650559952E-3</v>
      </c>
      <c r="O413" s="24">
        <f t="shared" si="218"/>
        <v>3.913315588601648E-3</v>
      </c>
      <c r="P413" s="25">
        <f t="shared" si="223"/>
        <v>5.1457958536576427E-3</v>
      </c>
      <c r="R413" s="23">
        <f t="shared" si="219"/>
        <v>251.51139129638676</v>
      </c>
      <c r="S413" s="23">
        <f t="shared" si="220"/>
        <v>16.979055505371097</v>
      </c>
      <c r="T413" s="23">
        <f t="shared" si="221"/>
        <v>820.51715698242174</v>
      </c>
      <c r="U413" s="23">
        <f t="shared" si="222"/>
        <v>886.53577880859382</v>
      </c>
      <c r="V413" s="23">
        <f t="shared" si="224"/>
        <v>1975.5433825927735</v>
      </c>
    </row>
    <row r="414" spans="2:22" x14ac:dyDescent="0.55000000000000004">
      <c r="B414">
        <v>100</v>
      </c>
      <c r="C414">
        <v>9080247</v>
      </c>
      <c r="D414">
        <v>187501268</v>
      </c>
      <c r="E414">
        <v>563808</v>
      </c>
      <c r="F414">
        <v>826536</v>
      </c>
      <c r="G414">
        <v>100</v>
      </c>
      <c r="H414" s="23">
        <f t="shared" si="212"/>
        <v>5.6888342285156254E-2</v>
      </c>
      <c r="I414" s="23">
        <f t="shared" si="213"/>
        <v>3.110118743896485E-3</v>
      </c>
      <c r="J414" s="23">
        <f t="shared" si="214"/>
        <v>0.1248182373046875</v>
      </c>
      <c r="K414" s="23">
        <f t="shared" si="215"/>
        <v>0.29470239257812503</v>
      </c>
      <c r="L414" s="23">
        <f t="shared" si="216"/>
        <v>0.47951909091186529</v>
      </c>
      <c r="N414" s="24">
        <f t="shared" si="217"/>
        <v>2.3913376322339209E-3</v>
      </c>
      <c r="O414" s="24">
        <f t="shared" si="218"/>
        <v>5.2256210676987829E-3</v>
      </c>
      <c r="P414" s="25">
        <f t="shared" si="223"/>
        <v>7.6169586999327039E-3</v>
      </c>
      <c r="R414" s="23">
        <f t="shared" si="219"/>
        <v>268.57789398193358</v>
      </c>
      <c r="S414" s="23">
        <f t="shared" si="220"/>
        <v>17.912091128540041</v>
      </c>
      <c r="T414" s="23">
        <f t="shared" si="221"/>
        <v>857.96262817382808</v>
      </c>
      <c r="U414" s="23">
        <f t="shared" si="222"/>
        <v>926.99410400390616</v>
      </c>
      <c r="V414" s="23">
        <f t="shared" si="224"/>
        <v>2071.4467172882078</v>
      </c>
    </row>
    <row r="415" spans="2:22" x14ac:dyDescent="0.55000000000000004">
      <c r="B415">
        <v>105</v>
      </c>
      <c r="C415">
        <v>9663830</v>
      </c>
      <c r="D415">
        <v>196745651</v>
      </c>
      <c r="E415">
        <v>591773</v>
      </c>
      <c r="F415">
        <v>880273</v>
      </c>
      <c r="G415">
        <v>105</v>
      </c>
      <c r="H415" s="23">
        <f t="shared" si="212"/>
        <v>5.877148132324219E-2</v>
      </c>
      <c r="I415" s="23">
        <f t="shared" si="213"/>
        <v>3.1032779846191408E-3</v>
      </c>
      <c r="J415" s="23">
        <f t="shared" si="214"/>
        <v>0.14849578857421875</v>
      </c>
      <c r="K415" s="23">
        <f t="shared" si="215"/>
        <v>0.30830554199218757</v>
      </c>
      <c r="L415" s="23">
        <f t="shared" si="216"/>
        <v>0.51867608987426761</v>
      </c>
      <c r="N415" s="24">
        <f t="shared" si="217"/>
        <v>2.8454514392906934E-3</v>
      </c>
      <c r="O415" s="24">
        <f t="shared" si="218"/>
        <v>5.4677641334941532E-3</v>
      </c>
      <c r="P415" s="25">
        <f t="shared" si="223"/>
        <v>8.3132155727848461E-3</v>
      </c>
      <c r="R415" s="23">
        <f t="shared" si="219"/>
        <v>286.2093383789063</v>
      </c>
      <c r="S415" s="23">
        <f t="shared" si="220"/>
        <v>18.843074523925782</v>
      </c>
      <c r="T415" s="23">
        <f t="shared" si="221"/>
        <v>902.5113647460937</v>
      </c>
      <c r="U415" s="23">
        <f t="shared" si="222"/>
        <v>975.12722167968741</v>
      </c>
      <c r="V415" s="23">
        <f t="shared" si="224"/>
        <v>2182.6909993286131</v>
      </c>
    </row>
    <row r="416" spans="2:22" x14ac:dyDescent="0.55000000000000004">
      <c r="B416">
        <v>110</v>
      </c>
      <c r="C416">
        <v>10233325</v>
      </c>
      <c r="D416">
        <v>206006055</v>
      </c>
      <c r="E416">
        <v>613410</v>
      </c>
      <c r="F416">
        <v>924434</v>
      </c>
      <c r="G416">
        <v>110</v>
      </c>
      <c r="H416" s="23">
        <f t="shared" si="212"/>
        <v>5.7352706909179693E-2</v>
      </c>
      <c r="I416" s="23">
        <f t="shared" si="213"/>
        <v>3.1086561279296877E-3</v>
      </c>
      <c r="J416" s="23">
        <f t="shared" si="214"/>
        <v>0.11489373779296873</v>
      </c>
      <c r="K416" s="23">
        <f t="shared" si="215"/>
        <v>0.25336511230468756</v>
      </c>
      <c r="L416" s="23">
        <f t="shared" si="216"/>
        <v>0.42872021313476566</v>
      </c>
      <c r="N416" s="24">
        <f t="shared" si="217"/>
        <v>2.201141639400364E-3</v>
      </c>
      <c r="O416" s="24">
        <f t="shared" si="218"/>
        <v>4.492518183554073E-3</v>
      </c>
      <c r="P416" s="25">
        <f t="shared" si="223"/>
        <v>6.6936598229544366E-3</v>
      </c>
      <c r="R416" s="23">
        <f t="shared" si="219"/>
        <v>303.41515045166017</v>
      </c>
      <c r="S416" s="23">
        <f t="shared" si="220"/>
        <v>19.775671362304688</v>
      </c>
      <c r="T416" s="23">
        <f t="shared" si="221"/>
        <v>936.97948608398428</v>
      </c>
      <c r="U416" s="23">
        <f t="shared" si="222"/>
        <v>1012.3686401367188</v>
      </c>
      <c r="V416" s="23">
        <f t="shared" si="224"/>
        <v>2272.538948034668</v>
      </c>
    </row>
    <row r="417" spans="1:22" x14ac:dyDescent="0.55000000000000004">
      <c r="B417">
        <v>115</v>
      </c>
      <c r="C417">
        <v>10793859</v>
      </c>
      <c r="D417">
        <v>215275380</v>
      </c>
      <c r="E417">
        <v>629138</v>
      </c>
      <c r="F417">
        <v>973407</v>
      </c>
      <c r="G417">
        <v>115</v>
      </c>
      <c r="H417" s="23">
        <f t="shared" si="212"/>
        <v>5.6450262451171879E-2</v>
      </c>
      <c r="I417" s="23">
        <f>(D417-D416)*0.0011*3/32768/300</f>
        <v>3.1116508483886719E-3</v>
      </c>
      <c r="J417" s="23">
        <f>(E417-E416)*17.4*3/32768/300</f>
        <v>8.3516601562499987E-2</v>
      </c>
      <c r="K417" s="23">
        <f>(F417-F416)*18.8*3/327680/30</f>
        <v>0.28097302246093753</v>
      </c>
      <c r="L417" s="23">
        <f t="shared" si="216"/>
        <v>0.42405153732299805</v>
      </c>
      <c r="N417" s="24">
        <f t="shared" si="217"/>
        <v>1.6000229504817922E-3</v>
      </c>
      <c r="O417" s="24">
        <f t="shared" si="218"/>
        <v>4.9820653582111404E-3</v>
      </c>
      <c r="P417" s="25">
        <f t="shared" si="223"/>
        <v>6.5820883086929322E-3</v>
      </c>
      <c r="R417" s="23">
        <f t="shared" si="219"/>
        <v>320.35022918701173</v>
      </c>
      <c r="S417" s="23">
        <f t="shared" si="220"/>
        <v>20.709166616821292</v>
      </c>
      <c r="T417" s="23">
        <f t="shared" si="221"/>
        <v>962.03446655273433</v>
      </c>
      <c r="U417" s="23">
        <f t="shared" si="222"/>
        <v>1039.4395385742187</v>
      </c>
      <c r="V417" s="23">
        <f t="shared" si="224"/>
        <v>2342.5334009307862</v>
      </c>
    </row>
    <row r="418" spans="1:22" x14ac:dyDescent="0.55000000000000004">
      <c r="L418" s="20">
        <f>AVERAGE(L396:L417)</f>
        <v>0.42709476132757018</v>
      </c>
    </row>
    <row r="421" spans="1:22" s="7" customFormat="1" x14ac:dyDescent="0.55000000000000004">
      <c r="A421" s="6"/>
      <c r="C421" s="8" t="s">
        <v>2873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7" customFormat="1" x14ac:dyDescent="0.55000000000000004">
      <c r="A422" s="6"/>
      <c r="C422" s="7" t="s">
        <v>2874</v>
      </c>
      <c r="D422" s="7" t="s">
        <v>2875</v>
      </c>
      <c r="E422" s="7" t="s">
        <v>2876</v>
      </c>
      <c r="F422" s="7" t="s">
        <v>2877</v>
      </c>
      <c r="H422" s="9" t="s">
        <v>2878</v>
      </c>
      <c r="I422" s="9"/>
      <c r="J422" s="9"/>
      <c r="K422" s="9"/>
      <c r="L422" s="10"/>
      <c r="N422" s="11" t="s">
        <v>2879</v>
      </c>
      <c r="O422" s="12"/>
      <c r="P422" s="12"/>
      <c r="R422" s="15" t="s">
        <v>2880</v>
      </c>
      <c r="S422" s="16"/>
      <c r="T422" s="16"/>
      <c r="U422" s="16"/>
      <c r="V422" s="17"/>
    </row>
    <row r="423" spans="1:22" ht="15.75" customHeight="1" x14ac:dyDescent="0.55000000000000004">
      <c r="A423" s="18" t="s">
        <v>2900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2882</v>
      </c>
      <c r="H423" s="20" t="s">
        <v>2867</v>
      </c>
      <c r="I423" s="20" t="s">
        <v>2868</v>
      </c>
      <c r="J423" s="20" t="s">
        <v>2883</v>
      </c>
      <c r="K423" s="20" t="s">
        <v>2884</v>
      </c>
      <c r="L423" s="20" t="s">
        <v>2885</v>
      </c>
      <c r="M423" s="20" t="s">
        <v>2882</v>
      </c>
      <c r="N423" s="21" t="s">
        <v>2883</v>
      </c>
      <c r="O423" s="21" t="s">
        <v>2884</v>
      </c>
      <c r="P423" s="22" t="s">
        <v>2885</v>
      </c>
      <c r="Q423" s="20"/>
      <c r="R423" s="20" t="s">
        <v>2867</v>
      </c>
      <c r="S423" s="20" t="s">
        <v>2868</v>
      </c>
      <c r="T423" s="20" t="s">
        <v>2883</v>
      </c>
      <c r="U423" s="20" t="s">
        <v>2884</v>
      </c>
      <c r="V423" s="20" t="s">
        <v>2885</v>
      </c>
    </row>
    <row r="424" spans="1:22" x14ac:dyDescent="0.55000000000000004">
      <c r="A424" s="18"/>
      <c r="B424">
        <v>10</v>
      </c>
      <c r="C424">
        <v>627785</v>
      </c>
      <c r="D424">
        <v>19030359</v>
      </c>
      <c r="E424">
        <v>76369</v>
      </c>
      <c r="F424">
        <v>145401</v>
      </c>
      <c r="G424">
        <v>10</v>
      </c>
      <c r="H424" s="23">
        <f>(C424-C423)*0.33*3/32768/300</f>
        <v>4.4850009155273443E-2</v>
      </c>
      <c r="I424" s="23">
        <f>(D424-D423)*0.0011*3/327680/30</f>
        <v>3.1496614074707037E-3</v>
      </c>
      <c r="J424" s="23">
        <f>(E424-E423)*17.4*3/327680/30</f>
        <v>0.27705761718749999</v>
      </c>
      <c r="K424" s="23">
        <f>(F424-F423)*18.8*3/327680/30</f>
        <v>0.30486315917968754</v>
      </c>
      <c r="L424" s="23">
        <f>SUM(H424:K424)</f>
        <v>0.62992044692993165</v>
      </c>
      <c r="M424">
        <v>10</v>
      </c>
      <c r="N424" s="24">
        <f>(E424-E423)/(C424-C423+D424-D423)</f>
        <v>5.3089662473231828E-3</v>
      </c>
      <c r="O424" s="24">
        <f>(F424-F423)/(C424-C423+D424-D423)</f>
        <v>5.4067490701474232E-3</v>
      </c>
      <c r="P424" s="25">
        <f t="shared" ref="P424:P428" si="225">SUM(N424:O424)</f>
        <v>1.0715715317470606E-2</v>
      </c>
      <c r="Q424">
        <v>10</v>
      </c>
      <c r="R424" s="23">
        <f>(C424-C$3)*0.33*3/32768</f>
        <v>13.208711242675783</v>
      </c>
      <c r="S424" s="23">
        <f>(D424-D$3)*0.0011*3/32768</f>
        <v>0.94572150878906258</v>
      </c>
      <c r="T424" s="23">
        <f>(E424-E$3)*17.4*3/32768</f>
        <v>81.463732910156239</v>
      </c>
      <c r="U424" s="23">
        <f>(E424-E$3)*18.8*3/32768</f>
        <v>88.018286132812506</v>
      </c>
      <c r="V424" s="23">
        <f t="shared" ref="V424:V428" si="226">SUM(R424:U424)</f>
        <v>183.63645179443358</v>
      </c>
    </row>
    <row r="425" spans="1:22" x14ac:dyDescent="0.55000000000000004">
      <c r="A425" s="18"/>
      <c r="B425">
        <v>15</v>
      </c>
      <c r="C425">
        <v>968354</v>
      </c>
      <c r="D425">
        <v>28517933</v>
      </c>
      <c r="E425">
        <v>78269</v>
      </c>
      <c r="F425">
        <v>158362</v>
      </c>
      <c r="G425">
        <v>15</v>
      </c>
      <c r="H425" s="23">
        <f t="shared" ref="H425:H445" si="227">(C425-C424)*0.33*3/32768/300</f>
        <v>3.4298025512695313E-2</v>
      </c>
      <c r="I425" s="23">
        <f t="shared" ref="I425:I444" si="228">(D425-D424)*0.0011*3/327680/30</f>
        <v>3.1849155883789063E-3</v>
      </c>
      <c r="J425" s="23">
        <f t="shared" ref="J425:J444" si="229">(E425-E424)*17.4*3/327680/30</f>
        <v>1.0089111328125001E-2</v>
      </c>
      <c r="K425" s="23">
        <f t="shared" ref="K425:K444" si="230">(F425-F424)*18.8*3/327680/30</f>
        <v>7.4361206054687504E-2</v>
      </c>
      <c r="L425" s="23">
        <f t="shared" ref="L425:L445" si="231">SUM(H425:K425)</f>
        <v>0.12193325848388673</v>
      </c>
      <c r="M425">
        <v>15</v>
      </c>
      <c r="N425" s="24">
        <f t="shared" ref="N425:N445" si="232">(E425-E424)/(C425-C424+D425-D424)</f>
        <v>1.9332238043341454E-4</v>
      </c>
      <c r="O425" s="24">
        <f t="shared" ref="O425:O445" si="233">(F425-F424)/(C425-C424+D425-D424)</f>
        <v>1.3187638804197294E-3</v>
      </c>
      <c r="P425" s="25">
        <f t="shared" si="225"/>
        <v>1.5120862608531439E-3</v>
      </c>
      <c r="Q425">
        <v>15</v>
      </c>
      <c r="R425" s="23">
        <f t="shared" ref="R425:R445" si="234">(C425-C$3)*0.33*3/32768</f>
        <v>23.498118896484378</v>
      </c>
      <c r="S425" s="23">
        <f t="shared" ref="S425:S445" si="235">(D425-D$3)*0.0011*3/32768</f>
        <v>1.9011961853027344</v>
      </c>
      <c r="T425" s="23">
        <f t="shared" ref="T425:T445" si="236">(E425-E$3)*17.4*3/32768</f>
        <v>84.490466308593739</v>
      </c>
      <c r="U425" s="23">
        <f t="shared" ref="U425:U445" si="237">(E425-E$3)*18.8*3/32768</f>
        <v>91.288549804687506</v>
      </c>
      <c r="V425" s="23">
        <f t="shared" si="226"/>
        <v>201.17833119506835</v>
      </c>
    </row>
    <row r="426" spans="1:22" x14ac:dyDescent="0.55000000000000004">
      <c r="A426" s="18"/>
      <c r="B426">
        <v>20</v>
      </c>
      <c r="C426">
        <v>1349841</v>
      </c>
      <c r="D426">
        <v>37964431</v>
      </c>
      <c r="E426">
        <v>119170</v>
      </c>
      <c r="F426">
        <v>187926</v>
      </c>
      <c r="G426">
        <v>20</v>
      </c>
      <c r="H426" s="23">
        <f t="shared" si="227"/>
        <v>3.8418795776367191E-2</v>
      </c>
      <c r="I426" s="23">
        <f t="shared" si="228"/>
        <v>3.1711266479492193E-3</v>
      </c>
      <c r="J426" s="23">
        <f t="shared" si="229"/>
        <v>0.21718670654296873</v>
      </c>
      <c r="K426" s="23">
        <f t="shared" si="230"/>
        <v>0.16961767578125003</v>
      </c>
      <c r="L426" s="23">
        <f t="shared" si="231"/>
        <v>0.42839430474853518</v>
      </c>
      <c r="M426">
        <v>20</v>
      </c>
      <c r="N426" s="24">
        <f t="shared" si="232"/>
        <v>4.1616872634624496E-3</v>
      </c>
      <c r="O426" s="24">
        <f t="shared" si="233"/>
        <v>3.0081445993252942E-3</v>
      </c>
      <c r="P426" s="25">
        <f t="shared" si="225"/>
        <v>7.1698318627877438E-3</v>
      </c>
      <c r="Q426">
        <v>20</v>
      </c>
      <c r="R426" s="23">
        <f t="shared" si="234"/>
        <v>35.023757629394531</v>
      </c>
      <c r="S426" s="23">
        <f t="shared" si="235"/>
        <v>2.8525341796875003</v>
      </c>
      <c r="T426" s="23">
        <f t="shared" si="236"/>
        <v>149.64647827148437</v>
      </c>
      <c r="U426" s="23">
        <f t="shared" si="237"/>
        <v>161.68699951171874</v>
      </c>
      <c r="V426" s="23">
        <f t="shared" si="226"/>
        <v>349.20976959228517</v>
      </c>
    </row>
    <row r="427" spans="1:22" x14ac:dyDescent="0.55000000000000004">
      <c r="A427" s="18"/>
      <c r="B427">
        <v>25</v>
      </c>
      <c r="C427">
        <v>1664621</v>
      </c>
      <c r="D427">
        <v>47477664</v>
      </c>
      <c r="E427">
        <v>119170</v>
      </c>
      <c r="F427">
        <v>198950</v>
      </c>
      <c r="G427">
        <v>25</v>
      </c>
      <c r="H427" s="23">
        <f t="shared" si="227"/>
        <v>3.1700866699218753E-2</v>
      </c>
      <c r="I427" s="23">
        <f t="shared" si="228"/>
        <v>3.1935291442871097E-3</v>
      </c>
      <c r="J427" s="23">
        <f t="shared" si="229"/>
        <v>0</v>
      </c>
      <c r="K427" s="23">
        <f t="shared" si="230"/>
        <v>6.3248046875000005E-2</v>
      </c>
      <c r="L427" s="23">
        <f t="shared" si="231"/>
        <v>9.8142442718505862E-2</v>
      </c>
      <c r="M427">
        <v>25</v>
      </c>
      <c r="N427" s="24">
        <f t="shared" si="232"/>
        <v>0</v>
      </c>
      <c r="O427" s="24">
        <f t="shared" si="233"/>
        <v>1.1216916379740238E-3</v>
      </c>
      <c r="P427" s="25">
        <f t="shared" si="225"/>
        <v>1.1216916379740238E-3</v>
      </c>
      <c r="Q427">
        <v>25</v>
      </c>
      <c r="R427" s="23">
        <f t="shared" si="234"/>
        <v>44.534017639160162</v>
      </c>
      <c r="S427" s="23">
        <f t="shared" si="235"/>
        <v>3.8105929229736333</v>
      </c>
      <c r="T427" s="23">
        <f t="shared" si="236"/>
        <v>149.64647827148437</v>
      </c>
      <c r="U427" s="23">
        <f t="shared" si="237"/>
        <v>161.68699951171874</v>
      </c>
      <c r="V427" s="23">
        <f t="shared" si="226"/>
        <v>359.6780883453369</v>
      </c>
    </row>
    <row r="428" spans="1:22" x14ac:dyDescent="0.55000000000000004">
      <c r="A428" s="18"/>
      <c r="B428">
        <v>30</v>
      </c>
      <c r="C428">
        <v>1979252</v>
      </c>
      <c r="D428">
        <v>56990969</v>
      </c>
      <c r="E428">
        <v>119170</v>
      </c>
      <c r="F428">
        <v>209974</v>
      </c>
      <c r="G428">
        <v>30</v>
      </c>
      <c r="H428" s="23">
        <f t="shared" si="227"/>
        <v>3.1685861206054697E-2</v>
      </c>
      <c r="I428" s="23">
        <f t="shared" si="228"/>
        <v>3.1935533142089848E-3</v>
      </c>
      <c r="J428" s="23">
        <f t="shared" si="229"/>
        <v>0</v>
      </c>
      <c r="K428" s="23">
        <f t="shared" si="230"/>
        <v>6.3248046875000005E-2</v>
      </c>
      <c r="L428" s="23">
        <f t="shared" si="231"/>
        <v>9.8127461395263682E-2</v>
      </c>
      <c r="M428">
        <v>30</v>
      </c>
      <c r="N428" s="24">
        <f t="shared" si="232"/>
        <v>0</v>
      </c>
      <c r="O428" s="24">
        <f t="shared" si="233"/>
        <v>1.1217004262136017E-3</v>
      </c>
      <c r="P428" s="25">
        <f t="shared" si="225"/>
        <v>1.1217004262136017E-3</v>
      </c>
      <c r="Q428">
        <v>30</v>
      </c>
      <c r="R428" s="23">
        <f t="shared" si="234"/>
        <v>54.039776000976573</v>
      </c>
      <c r="S428" s="23">
        <f t="shared" si="235"/>
        <v>4.768658917236329</v>
      </c>
      <c r="T428" s="23">
        <f t="shared" si="236"/>
        <v>149.64647827148437</v>
      </c>
      <c r="U428" s="23">
        <f t="shared" si="237"/>
        <v>161.68699951171874</v>
      </c>
      <c r="V428" s="23">
        <f t="shared" si="226"/>
        <v>370.141912701416</v>
      </c>
    </row>
    <row r="429" spans="1:22" x14ac:dyDescent="0.55000000000000004">
      <c r="B429">
        <v>35</v>
      </c>
      <c r="C429">
        <v>2459920</v>
      </c>
      <c r="D429">
        <v>66340168</v>
      </c>
      <c r="E429">
        <v>230240</v>
      </c>
      <c r="F429">
        <v>255082</v>
      </c>
      <c r="G429">
        <v>35</v>
      </c>
      <c r="H429" s="23">
        <f t="shared" si="227"/>
        <v>4.8407116699218752E-2</v>
      </c>
      <c r="I429" s="23">
        <f t="shared" si="228"/>
        <v>3.1384640197753911E-3</v>
      </c>
      <c r="J429" s="23">
        <f t="shared" si="229"/>
        <v>0.5897882080078124</v>
      </c>
      <c r="K429" s="23">
        <f t="shared" si="230"/>
        <v>0.25879833984375</v>
      </c>
      <c r="L429" s="23">
        <f t="shared" si="231"/>
        <v>0.90013212857055658</v>
      </c>
      <c r="N429" s="24">
        <f t="shared" si="232"/>
        <v>1.1299237314197639E-2</v>
      </c>
      <c r="O429" s="24">
        <f t="shared" si="233"/>
        <v>4.5888718535052409E-3</v>
      </c>
      <c r="P429" s="25">
        <f t="shared" ref="P429:P445" si="238">SUM(N429:O429)</f>
        <v>1.588810916770288E-2</v>
      </c>
      <c r="R429" s="23">
        <f t="shared" si="234"/>
        <v>68.561911010742193</v>
      </c>
      <c r="S429" s="23">
        <f t="shared" si="235"/>
        <v>5.7101981231689454</v>
      </c>
      <c r="T429" s="23">
        <f t="shared" si="236"/>
        <v>326.58294067382809</v>
      </c>
      <c r="U429" s="23">
        <f t="shared" si="237"/>
        <v>352.8597290039063</v>
      </c>
      <c r="V429" s="23">
        <f t="shared" ref="V429:V445" si="239">SUM(R429:U429)</f>
        <v>753.7147788116456</v>
      </c>
    </row>
    <row r="430" spans="1:22" x14ac:dyDescent="0.55000000000000004">
      <c r="B430">
        <v>40</v>
      </c>
      <c r="C430">
        <v>2881767</v>
      </c>
      <c r="D430">
        <v>75748014</v>
      </c>
      <c r="E430">
        <v>245048</v>
      </c>
      <c r="F430">
        <v>282318</v>
      </c>
      <c r="G430">
        <v>40</v>
      </c>
      <c r="H430" s="23">
        <f t="shared" si="227"/>
        <v>4.2483370971679688E-2</v>
      </c>
      <c r="I430" s="23">
        <f t="shared" si="228"/>
        <v>3.1581514282226562E-3</v>
      </c>
      <c r="J430" s="23">
        <f t="shared" si="229"/>
        <v>7.8631347656249989E-2</v>
      </c>
      <c r="K430" s="23">
        <f t="shared" si="230"/>
        <v>0.15626123046875001</v>
      </c>
      <c r="L430" s="23">
        <f t="shared" si="231"/>
        <v>0.28053410052490235</v>
      </c>
      <c r="N430" s="24">
        <f t="shared" si="232"/>
        <v>1.5064560002026512E-3</v>
      </c>
      <c r="O430" s="24">
        <f t="shared" si="233"/>
        <v>2.7707884671474481E-3</v>
      </c>
      <c r="P430" s="25">
        <f t="shared" si="238"/>
        <v>4.2772444673500991E-3</v>
      </c>
      <c r="R430" s="23">
        <f t="shared" si="234"/>
        <v>81.306922302246093</v>
      </c>
      <c r="S430" s="23">
        <f t="shared" si="235"/>
        <v>6.6576435516357426</v>
      </c>
      <c r="T430" s="23">
        <f t="shared" si="236"/>
        <v>350.17234497070308</v>
      </c>
      <c r="U430" s="23">
        <f t="shared" si="237"/>
        <v>378.34713134765627</v>
      </c>
      <c r="V430" s="23">
        <f t="shared" si="239"/>
        <v>816.48404217224117</v>
      </c>
    </row>
    <row r="431" spans="1:22" x14ac:dyDescent="0.55000000000000004">
      <c r="B431">
        <v>45</v>
      </c>
      <c r="C431">
        <v>3324354</v>
      </c>
      <c r="D431">
        <v>85133189</v>
      </c>
      <c r="E431">
        <v>256694</v>
      </c>
      <c r="F431">
        <v>306940</v>
      </c>
      <c r="G431">
        <v>45</v>
      </c>
      <c r="H431" s="23">
        <f t="shared" si="227"/>
        <v>4.4572055053710945E-2</v>
      </c>
      <c r="I431" s="23">
        <f t="shared" si="228"/>
        <v>3.1505409240722656E-3</v>
      </c>
      <c r="J431" s="23">
        <f t="shared" si="229"/>
        <v>6.1840942382812493E-2</v>
      </c>
      <c r="K431" s="23">
        <f t="shared" si="230"/>
        <v>0.14126391601562502</v>
      </c>
      <c r="L431" s="23">
        <f t="shared" si="231"/>
        <v>0.25082745437622073</v>
      </c>
      <c r="N431" s="24">
        <f t="shared" si="232"/>
        <v>1.1850103818142931E-3</v>
      </c>
      <c r="O431" s="24">
        <f t="shared" si="233"/>
        <v>2.5053516762005429E-3</v>
      </c>
      <c r="P431" s="25">
        <f t="shared" si="238"/>
        <v>3.690362058014836E-3</v>
      </c>
      <c r="R431" s="23">
        <f t="shared" si="234"/>
        <v>94.678538818359371</v>
      </c>
      <c r="S431" s="23">
        <f t="shared" si="235"/>
        <v>7.6028058288574227</v>
      </c>
      <c r="T431" s="23">
        <f t="shared" si="236"/>
        <v>368.72462768554686</v>
      </c>
      <c r="U431" s="23">
        <f t="shared" si="237"/>
        <v>398.39212646484378</v>
      </c>
      <c r="V431" s="23">
        <f t="shared" si="239"/>
        <v>869.39809879760742</v>
      </c>
    </row>
    <row r="432" spans="1:22" x14ac:dyDescent="0.55000000000000004">
      <c r="B432">
        <v>50</v>
      </c>
      <c r="C432">
        <v>3788011</v>
      </c>
      <c r="D432">
        <v>94497183</v>
      </c>
      <c r="E432">
        <v>268216</v>
      </c>
      <c r="F432">
        <v>330726</v>
      </c>
      <c r="G432">
        <v>50</v>
      </c>
      <c r="H432" s="23">
        <f t="shared" si="227"/>
        <v>4.6693972778320311E-2</v>
      </c>
      <c r="I432" s="23">
        <f t="shared" si="228"/>
        <v>3.1434306030273442E-3</v>
      </c>
      <c r="J432" s="23">
        <f t="shared" si="229"/>
        <v>6.1182495117187492E-2</v>
      </c>
      <c r="K432" s="23">
        <f t="shared" si="230"/>
        <v>0.13646752929687497</v>
      </c>
      <c r="L432" s="23">
        <f t="shared" si="231"/>
        <v>0.24748742779541011</v>
      </c>
      <c r="N432" s="24">
        <f t="shared" si="232"/>
        <v>1.1724063054335161E-3</v>
      </c>
      <c r="O432" s="24">
        <f t="shared" si="233"/>
        <v>2.420313867474537E-3</v>
      </c>
      <c r="P432" s="25">
        <f t="shared" si="238"/>
        <v>3.5927201729080531E-3</v>
      </c>
      <c r="R432" s="23">
        <f t="shared" si="234"/>
        <v>108.68673065185548</v>
      </c>
      <c r="S432" s="23">
        <f t="shared" si="235"/>
        <v>8.545835009765625</v>
      </c>
      <c r="T432" s="23">
        <f t="shared" si="236"/>
        <v>387.07937622070313</v>
      </c>
      <c r="U432" s="23">
        <f t="shared" si="237"/>
        <v>418.22369384765625</v>
      </c>
      <c r="V432" s="23">
        <f t="shared" si="239"/>
        <v>922.53563572998041</v>
      </c>
    </row>
    <row r="433" spans="2:22" x14ac:dyDescent="0.55000000000000004">
      <c r="B433">
        <v>55</v>
      </c>
      <c r="C433">
        <v>4271738</v>
      </c>
      <c r="D433">
        <v>103843572</v>
      </c>
      <c r="E433">
        <v>277504</v>
      </c>
      <c r="F433">
        <v>354275</v>
      </c>
      <c r="G433">
        <v>55</v>
      </c>
      <c r="H433" s="23">
        <f t="shared" si="227"/>
        <v>4.8715182495117186E-2</v>
      </c>
      <c r="I433" s="23">
        <f t="shared" si="228"/>
        <v>3.1375207214355471E-3</v>
      </c>
      <c r="J433" s="23">
        <f t="shared" si="229"/>
        <v>4.9319824218750002E-2</v>
      </c>
      <c r="K433" s="23">
        <f t="shared" si="230"/>
        <v>0.13510778808593751</v>
      </c>
      <c r="L433" s="23">
        <f t="shared" si="231"/>
        <v>0.23628031552124024</v>
      </c>
      <c r="N433" s="24">
        <f t="shared" si="232"/>
        <v>9.4485151548567685E-4</v>
      </c>
      <c r="O433" s="24">
        <f t="shared" si="233"/>
        <v>2.3955973662976105E-3</v>
      </c>
      <c r="P433" s="25">
        <f t="shared" si="238"/>
        <v>3.3404488817832872E-3</v>
      </c>
      <c r="R433" s="23">
        <f t="shared" si="234"/>
        <v>123.30128540039064</v>
      </c>
      <c r="S433" s="23">
        <f t="shared" si="235"/>
        <v>9.4870912261962896</v>
      </c>
      <c r="T433" s="23">
        <f t="shared" si="236"/>
        <v>401.87532348632806</v>
      </c>
      <c r="U433" s="23">
        <f t="shared" si="237"/>
        <v>434.21011962890628</v>
      </c>
      <c r="V433" s="23">
        <f t="shared" si="239"/>
        <v>968.87381974182131</v>
      </c>
    </row>
    <row r="434" spans="2:22" x14ac:dyDescent="0.55000000000000004">
      <c r="B434">
        <v>60</v>
      </c>
      <c r="C434">
        <v>4797429</v>
      </c>
      <c r="D434">
        <v>113145734</v>
      </c>
      <c r="E434">
        <v>289878</v>
      </c>
      <c r="F434">
        <v>391457</v>
      </c>
      <c r="G434">
        <v>60</v>
      </c>
      <c r="H434" s="23">
        <f t="shared" si="227"/>
        <v>5.2941293334960934E-2</v>
      </c>
      <c r="I434" s="23">
        <f t="shared" si="228"/>
        <v>3.122674011230469E-3</v>
      </c>
      <c r="J434" s="23">
        <f t="shared" si="229"/>
        <v>6.5706665039062487E-2</v>
      </c>
      <c r="K434" s="23">
        <f t="shared" si="230"/>
        <v>0.21332446289062498</v>
      </c>
      <c r="L434" s="23">
        <f t="shared" si="231"/>
        <v>0.33509509527587888</v>
      </c>
      <c r="N434" s="24">
        <f t="shared" si="232"/>
        <v>1.2590745913680231E-3</v>
      </c>
      <c r="O434" s="24">
        <f t="shared" si="233"/>
        <v>3.7833288715246353E-3</v>
      </c>
      <c r="P434" s="25">
        <f t="shared" si="238"/>
        <v>5.0424034628926582E-3</v>
      </c>
      <c r="R434" s="23">
        <f t="shared" si="234"/>
        <v>139.18367340087892</v>
      </c>
      <c r="S434" s="23">
        <f t="shared" si="235"/>
        <v>10.42389342956543</v>
      </c>
      <c r="T434" s="23">
        <f t="shared" si="236"/>
        <v>421.58732299804683</v>
      </c>
      <c r="U434" s="23">
        <f t="shared" si="237"/>
        <v>455.50814208984377</v>
      </c>
      <c r="V434" s="23">
        <f t="shared" si="239"/>
        <v>1026.703031918335</v>
      </c>
    </row>
    <row r="435" spans="2:22" x14ac:dyDescent="0.55000000000000004">
      <c r="B435">
        <v>65</v>
      </c>
      <c r="C435">
        <v>5326879</v>
      </c>
      <c r="D435">
        <v>122446156</v>
      </c>
      <c r="E435">
        <v>302209</v>
      </c>
      <c r="F435">
        <v>429046</v>
      </c>
      <c r="G435">
        <v>65</v>
      </c>
      <c r="H435" s="23">
        <f t="shared" si="227"/>
        <v>5.3319854736328123E-2</v>
      </c>
      <c r="I435" s="23">
        <f t="shared" si="228"/>
        <v>3.1220899047851563E-3</v>
      </c>
      <c r="J435" s="23">
        <f t="shared" si="229"/>
        <v>6.5478332519531238E-2</v>
      </c>
      <c r="K435" s="23">
        <f t="shared" si="230"/>
        <v>0.21565954589843753</v>
      </c>
      <c r="L435" s="23">
        <f t="shared" si="231"/>
        <v>0.33757982305908207</v>
      </c>
      <c r="N435" s="24">
        <f t="shared" si="232"/>
        <v>1.2544415634303274E-3</v>
      </c>
      <c r="O435" s="24">
        <f t="shared" si="233"/>
        <v>3.8239562020746555E-3</v>
      </c>
      <c r="P435" s="25">
        <f t="shared" si="238"/>
        <v>5.0783977655049824E-3</v>
      </c>
      <c r="R435" s="23">
        <f t="shared" si="234"/>
        <v>155.17962982177735</v>
      </c>
      <c r="S435" s="23">
        <f t="shared" si="235"/>
        <v>11.360520401000977</v>
      </c>
      <c r="T435" s="23">
        <f t="shared" si="236"/>
        <v>441.23082275390618</v>
      </c>
      <c r="U435" s="23">
        <f t="shared" si="237"/>
        <v>476.73215332031253</v>
      </c>
      <c r="V435" s="23">
        <f t="shared" si="239"/>
        <v>1084.5031262969972</v>
      </c>
    </row>
    <row r="436" spans="2:22" x14ac:dyDescent="0.55000000000000004">
      <c r="B436">
        <v>70</v>
      </c>
      <c r="C436">
        <v>5880403</v>
      </c>
      <c r="D436">
        <v>131720614</v>
      </c>
      <c r="E436">
        <v>317757</v>
      </c>
      <c r="F436">
        <v>468795</v>
      </c>
      <c r="G436">
        <v>70</v>
      </c>
      <c r="H436" s="23">
        <f t="shared" si="227"/>
        <v>5.5744299316406253E-2</v>
      </c>
      <c r="I436" s="23">
        <f t="shared" si="228"/>
        <v>3.1133739624023436E-3</v>
      </c>
      <c r="J436" s="23">
        <f t="shared" si="229"/>
        <v>8.2560791015624982E-2</v>
      </c>
      <c r="K436" s="23">
        <f t="shared" si="230"/>
        <v>0.22805212402343752</v>
      </c>
      <c r="L436" s="23">
        <f t="shared" si="231"/>
        <v>0.36947058831787111</v>
      </c>
      <c r="N436" s="24">
        <f t="shared" si="232"/>
        <v>1.5820134794711671E-3</v>
      </c>
      <c r="O436" s="24">
        <f t="shared" si="233"/>
        <v>4.0444722019230394E-3</v>
      </c>
      <c r="P436" s="25">
        <f t="shared" si="238"/>
        <v>5.6264856813942063E-3</v>
      </c>
      <c r="R436" s="23">
        <f t="shared" si="234"/>
        <v>171.90291961669922</v>
      </c>
      <c r="S436" s="23">
        <f t="shared" si="235"/>
        <v>12.294532589721682</v>
      </c>
      <c r="T436" s="23">
        <f t="shared" si="236"/>
        <v>465.99906005859373</v>
      </c>
      <c r="U436" s="23">
        <f t="shared" si="237"/>
        <v>503.49323730468745</v>
      </c>
      <c r="V436" s="23">
        <f t="shared" si="239"/>
        <v>1153.6897495697021</v>
      </c>
    </row>
    <row r="437" spans="2:22" x14ac:dyDescent="0.55000000000000004">
      <c r="B437">
        <v>75</v>
      </c>
      <c r="C437">
        <v>6414465</v>
      </c>
      <c r="D437">
        <v>141014483</v>
      </c>
      <c r="E437">
        <v>335664</v>
      </c>
      <c r="F437">
        <v>509450</v>
      </c>
      <c r="G437">
        <v>75</v>
      </c>
      <c r="H437" s="23">
        <f t="shared" si="227"/>
        <v>5.3784320068359384E-2</v>
      </c>
      <c r="I437" s="23">
        <f t="shared" si="228"/>
        <v>3.1198901062011722E-3</v>
      </c>
      <c r="J437" s="23">
        <f t="shared" si="229"/>
        <v>9.5087219238281243E-2</v>
      </c>
      <c r="K437" s="23">
        <f t="shared" si="230"/>
        <v>0.23325012207031251</v>
      </c>
      <c r="L437" s="23">
        <f t="shared" si="231"/>
        <v>0.38524155148315431</v>
      </c>
      <c r="N437" s="24">
        <f t="shared" si="232"/>
        <v>1.8220518642224899E-3</v>
      </c>
      <c r="O437" s="24">
        <f t="shared" si="233"/>
        <v>4.1366794292715323E-3</v>
      </c>
      <c r="P437" s="25">
        <f t="shared" si="238"/>
        <v>5.9587312934940226E-3</v>
      </c>
      <c r="R437" s="23">
        <f t="shared" si="234"/>
        <v>188.03821563720703</v>
      </c>
      <c r="S437" s="23">
        <f t="shared" si="235"/>
        <v>13.230499621582032</v>
      </c>
      <c r="T437" s="23">
        <f t="shared" si="236"/>
        <v>494.52522583007806</v>
      </c>
      <c r="U437" s="23">
        <f t="shared" si="237"/>
        <v>534.31461181640634</v>
      </c>
      <c r="V437" s="23">
        <f t="shared" si="239"/>
        <v>1230.1085529052734</v>
      </c>
    </row>
    <row r="438" spans="2:22" x14ac:dyDescent="0.55000000000000004">
      <c r="B438">
        <v>80</v>
      </c>
      <c r="C438">
        <v>6989391</v>
      </c>
      <c r="D438">
        <v>150269166</v>
      </c>
      <c r="E438">
        <v>358627</v>
      </c>
      <c r="F438">
        <v>554814</v>
      </c>
      <c r="G438">
        <v>80</v>
      </c>
      <c r="H438" s="23">
        <f t="shared" si="227"/>
        <v>5.7899652099609372E-2</v>
      </c>
      <c r="I438" s="23">
        <f t="shared" si="228"/>
        <v>3.1067356262207036E-3</v>
      </c>
      <c r="J438" s="23">
        <f t="shared" si="229"/>
        <v>0.12193487548828123</v>
      </c>
      <c r="K438" s="23">
        <f t="shared" si="230"/>
        <v>0.26026708984375002</v>
      </c>
      <c r="L438" s="23">
        <f t="shared" si="231"/>
        <v>0.44320835305786133</v>
      </c>
      <c r="N438" s="24">
        <f t="shared" si="232"/>
        <v>2.336105128901872E-3</v>
      </c>
      <c r="O438" s="24">
        <f t="shared" si="233"/>
        <v>4.6150360609460662E-3</v>
      </c>
      <c r="P438" s="25">
        <f t="shared" si="238"/>
        <v>6.9511411898479387E-3</v>
      </c>
      <c r="R438" s="23">
        <f t="shared" si="234"/>
        <v>205.40811126708985</v>
      </c>
      <c r="S438" s="23">
        <f t="shared" si="235"/>
        <v>14.162520309448244</v>
      </c>
      <c r="T438" s="23">
        <f t="shared" si="236"/>
        <v>531.10568847656248</v>
      </c>
      <c r="U438" s="23">
        <f t="shared" si="237"/>
        <v>573.83833007812495</v>
      </c>
      <c r="V438" s="23">
        <f t="shared" si="239"/>
        <v>1324.5146501312256</v>
      </c>
    </row>
    <row r="439" spans="2:22" x14ac:dyDescent="0.55000000000000004">
      <c r="B439">
        <v>85</v>
      </c>
      <c r="C439">
        <v>7525624</v>
      </c>
      <c r="D439">
        <v>159560758</v>
      </c>
      <c r="E439">
        <v>375381</v>
      </c>
      <c r="F439">
        <v>595228</v>
      </c>
      <c r="G439">
        <v>85</v>
      </c>
      <c r="H439" s="23">
        <f t="shared" si="227"/>
        <v>5.4002957153320319E-2</v>
      </c>
      <c r="I439" s="23">
        <f t="shared" si="228"/>
        <v>3.1191257324218753E-3</v>
      </c>
      <c r="J439" s="23">
        <f t="shared" si="229"/>
        <v>8.8964721679687483E-2</v>
      </c>
      <c r="K439" s="23">
        <f t="shared" si="230"/>
        <v>0.23186743164062501</v>
      </c>
      <c r="L439" s="23">
        <f t="shared" si="231"/>
        <v>0.37795423620605467</v>
      </c>
      <c r="N439" s="24">
        <f t="shared" si="232"/>
        <v>1.7047515599840249E-3</v>
      </c>
      <c r="O439" s="24">
        <f t="shared" si="233"/>
        <v>4.112201835095761E-3</v>
      </c>
      <c r="P439" s="25">
        <f t="shared" si="238"/>
        <v>5.8169533950797863E-3</v>
      </c>
      <c r="R439" s="23">
        <f t="shared" si="234"/>
        <v>221.60899841308594</v>
      </c>
      <c r="S439" s="23">
        <f t="shared" si="235"/>
        <v>15.098258029174804</v>
      </c>
      <c r="T439" s="23">
        <f t="shared" si="236"/>
        <v>557.79510498046864</v>
      </c>
      <c r="U439" s="23">
        <f t="shared" si="237"/>
        <v>602.6751708984375</v>
      </c>
      <c r="V439" s="23">
        <f t="shared" si="239"/>
        <v>1397.1775323211668</v>
      </c>
    </row>
    <row r="440" spans="2:22" x14ac:dyDescent="0.55000000000000004">
      <c r="B440">
        <v>90</v>
      </c>
      <c r="C440">
        <v>8062733</v>
      </c>
      <c r="D440">
        <v>168851493</v>
      </c>
      <c r="E440">
        <v>390025</v>
      </c>
      <c r="F440">
        <v>632438</v>
      </c>
      <c r="G440">
        <v>90</v>
      </c>
      <c r="H440" s="23">
        <f t="shared" si="227"/>
        <v>5.4091177368164066E-2</v>
      </c>
      <c r="I440" s="23">
        <f t="shared" si="228"/>
        <v>3.1188380432128912E-3</v>
      </c>
      <c r="J440" s="23">
        <f t="shared" si="229"/>
        <v>7.7760498046874987E-2</v>
      </c>
      <c r="K440" s="23">
        <f t="shared" si="230"/>
        <v>0.21348510742187499</v>
      </c>
      <c r="L440" s="23">
        <f t="shared" si="231"/>
        <v>0.34845562088012694</v>
      </c>
      <c r="N440" s="24">
        <f t="shared" si="232"/>
        <v>1.490052141649786E-3</v>
      </c>
      <c r="O440" s="24">
        <f t="shared" si="233"/>
        <v>3.7861813842384961E-3</v>
      </c>
      <c r="P440" s="25">
        <f t="shared" si="238"/>
        <v>5.2762335258882825E-3</v>
      </c>
      <c r="R440" s="23">
        <f t="shared" si="234"/>
        <v>237.83635162353517</v>
      </c>
      <c r="S440" s="23">
        <f t="shared" si="235"/>
        <v>16.033909442138672</v>
      </c>
      <c r="T440" s="23">
        <f t="shared" si="236"/>
        <v>581.12325439453116</v>
      </c>
      <c r="U440" s="23">
        <f t="shared" si="237"/>
        <v>627.88029785156255</v>
      </c>
      <c r="V440" s="23">
        <f t="shared" si="239"/>
        <v>1462.8738133117677</v>
      </c>
    </row>
    <row r="441" spans="2:22" x14ac:dyDescent="0.55000000000000004">
      <c r="B441">
        <v>95</v>
      </c>
      <c r="C441">
        <v>8605373</v>
      </c>
      <c r="D441">
        <v>178138469</v>
      </c>
      <c r="E441">
        <v>405766</v>
      </c>
      <c r="F441">
        <v>670849</v>
      </c>
      <c r="G441">
        <v>95</v>
      </c>
      <c r="H441" s="23">
        <f t="shared" si="227"/>
        <v>5.4648193359375007E-2</v>
      </c>
      <c r="I441" s="23">
        <f t="shared" si="228"/>
        <v>3.1175761718749999E-3</v>
      </c>
      <c r="J441" s="23">
        <f t="shared" si="229"/>
        <v>8.3585632324218742E-2</v>
      </c>
      <c r="K441" s="23">
        <f t="shared" si="230"/>
        <v>0.22037561035156253</v>
      </c>
      <c r="L441" s="23">
        <f t="shared" si="231"/>
        <v>0.3617270122070313</v>
      </c>
      <c r="N441" s="24">
        <f t="shared" si="232"/>
        <v>1.6013850388458715E-3</v>
      </c>
      <c r="O441" s="24">
        <f t="shared" si="233"/>
        <v>3.9076806255707239E-3</v>
      </c>
      <c r="P441" s="25">
        <f t="shared" si="238"/>
        <v>5.5090656644165951E-3</v>
      </c>
      <c r="R441" s="23">
        <f t="shared" si="234"/>
        <v>254.23080963134765</v>
      </c>
      <c r="S441" s="23">
        <f t="shared" si="235"/>
        <v>16.969182293701174</v>
      </c>
      <c r="T441" s="23">
        <f t="shared" si="236"/>
        <v>606.19894409179676</v>
      </c>
      <c r="U441" s="23">
        <f t="shared" si="237"/>
        <v>654.97357177734375</v>
      </c>
      <c r="V441" s="23">
        <f t="shared" si="239"/>
        <v>1532.3725077941895</v>
      </c>
    </row>
    <row r="442" spans="2:22" x14ac:dyDescent="0.55000000000000004">
      <c r="B442">
        <v>100</v>
      </c>
      <c r="C442">
        <v>9164702</v>
      </c>
      <c r="D442">
        <v>187408660</v>
      </c>
      <c r="E442">
        <v>425344</v>
      </c>
      <c r="F442">
        <v>715199</v>
      </c>
      <c r="G442">
        <v>100</v>
      </c>
      <c r="H442" s="23">
        <f t="shared" si="227"/>
        <v>5.632890930175781E-2</v>
      </c>
      <c r="I442" s="23">
        <f t="shared" si="228"/>
        <v>3.1119415588378909E-3</v>
      </c>
      <c r="J442" s="23">
        <f t="shared" si="229"/>
        <v>0.10396032714843749</v>
      </c>
      <c r="K442" s="23">
        <f t="shared" si="230"/>
        <v>0.25444946289062498</v>
      </c>
      <c r="L442" s="23">
        <f t="shared" si="231"/>
        <v>0.41785064089965818</v>
      </c>
      <c r="N442" s="24">
        <f t="shared" si="232"/>
        <v>1.9917554468580358E-3</v>
      </c>
      <c r="O442" s="24">
        <f t="shared" si="233"/>
        <v>4.5119191984959589E-3</v>
      </c>
      <c r="P442" s="25">
        <f t="shared" si="238"/>
        <v>6.5036746453539952E-3</v>
      </c>
      <c r="R442" s="23">
        <f t="shared" si="234"/>
        <v>271.12948242187497</v>
      </c>
      <c r="S442" s="23">
        <f t="shared" si="235"/>
        <v>17.902764761352543</v>
      </c>
      <c r="T442" s="23">
        <f t="shared" si="236"/>
        <v>637.38704223632806</v>
      </c>
      <c r="U442" s="23">
        <f t="shared" si="237"/>
        <v>688.67105712890634</v>
      </c>
      <c r="V442" s="23">
        <f t="shared" si="239"/>
        <v>1615.0903465484619</v>
      </c>
    </row>
    <row r="443" spans="2:22" x14ac:dyDescent="0.55000000000000004">
      <c r="B443">
        <v>105</v>
      </c>
      <c r="C443">
        <v>9745770</v>
      </c>
      <c r="D443">
        <v>196657313</v>
      </c>
      <c r="E443">
        <v>447356</v>
      </c>
      <c r="F443">
        <v>763978</v>
      </c>
      <c r="G443">
        <v>105</v>
      </c>
      <c r="H443" s="23">
        <f t="shared" si="227"/>
        <v>5.8518200683593757E-2</v>
      </c>
      <c r="I443" s="23">
        <f t="shared" si="228"/>
        <v>3.1047113952636716E-3</v>
      </c>
      <c r="J443" s="23">
        <f t="shared" si="229"/>
        <v>0.11688500976562498</v>
      </c>
      <c r="K443" s="23">
        <f t="shared" si="230"/>
        <v>0.27985998535156248</v>
      </c>
      <c r="L443" s="23">
        <f t="shared" si="231"/>
        <v>0.45836790719604492</v>
      </c>
      <c r="N443" s="24">
        <f t="shared" si="232"/>
        <v>2.2393311061422801E-3</v>
      </c>
      <c r="O443" s="24">
        <f t="shared" si="233"/>
        <v>4.962399237984476E-3</v>
      </c>
      <c r="P443" s="25">
        <f t="shared" si="238"/>
        <v>7.2017303441267565E-3</v>
      </c>
      <c r="R443" s="23">
        <f t="shared" si="234"/>
        <v>288.68494262695316</v>
      </c>
      <c r="S443" s="23">
        <f t="shared" si="235"/>
        <v>18.834178179931641</v>
      </c>
      <c r="T443" s="23">
        <f t="shared" si="236"/>
        <v>672.45254516601551</v>
      </c>
      <c r="U443" s="23">
        <f t="shared" si="237"/>
        <v>726.55792236328125</v>
      </c>
      <c r="V443" s="23">
        <f t="shared" si="239"/>
        <v>1706.5295883361816</v>
      </c>
    </row>
    <row r="444" spans="2:22" x14ac:dyDescent="0.55000000000000004">
      <c r="B444">
        <v>110</v>
      </c>
      <c r="C444">
        <v>10328108</v>
      </c>
      <c r="D444">
        <v>205904552</v>
      </c>
      <c r="E444">
        <v>462116</v>
      </c>
      <c r="F444">
        <v>809975</v>
      </c>
      <c r="G444">
        <v>110</v>
      </c>
      <c r="H444" s="23">
        <f t="shared" si="227"/>
        <v>5.8646099853515626E-2</v>
      </c>
      <c r="I444" s="23">
        <f t="shared" si="228"/>
        <v>3.104236724853516E-3</v>
      </c>
      <c r="J444" s="23">
        <f t="shared" si="229"/>
        <v>7.8376464843749979E-2</v>
      </c>
      <c r="K444" s="23">
        <f t="shared" si="230"/>
        <v>0.26389880371093749</v>
      </c>
      <c r="L444" s="23">
        <f t="shared" si="231"/>
        <v>0.40402560513305663</v>
      </c>
      <c r="N444" s="24">
        <f t="shared" si="232"/>
        <v>1.5015905567452191E-3</v>
      </c>
      <c r="O444" s="24">
        <f t="shared" si="233"/>
        <v>4.6794485663014798E-3</v>
      </c>
      <c r="P444" s="25">
        <f t="shared" si="238"/>
        <v>6.1810391230466988E-3</v>
      </c>
      <c r="R444" s="23">
        <f t="shared" si="234"/>
        <v>306.27877258300782</v>
      </c>
      <c r="S444" s="23">
        <f t="shared" si="235"/>
        <v>19.765449197387696</v>
      </c>
      <c r="T444" s="23">
        <f t="shared" si="236"/>
        <v>695.96548461914051</v>
      </c>
      <c r="U444" s="23">
        <f t="shared" si="237"/>
        <v>751.96270751953125</v>
      </c>
      <c r="V444" s="23">
        <f t="shared" si="239"/>
        <v>1773.9724139190673</v>
      </c>
    </row>
    <row r="445" spans="2:22" x14ac:dyDescent="0.55000000000000004">
      <c r="B445">
        <v>115</v>
      </c>
      <c r="C445">
        <v>10882072</v>
      </c>
      <c r="D445">
        <v>215180379</v>
      </c>
      <c r="E445">
        <v>473825</v>
      </c>
      <c r="F445">
        <v>853194</v>
      </c>
      <c r="G445">
        <v>115</v>
      </c>
      <c r="H445" s="23">
        <f t="shared" si="227"/>
        <v>5.5788610839843746E-2</v>
      </c>
      <c r="I445" s="23">
        <f>(D445-D444)*0.0011*3/32768/300</f>
        <v>3.1138335266113282E-3</v>
      </c>
      <c r="J445" s="23">
        <f>(E445-E444)*17.4*3/32768/300</f>
        <v>6.2175476074218743E-2</v>
      </c>
      <c r="K445" s="23">
        <f>(F445-F444)*18.8*3/327680/30</f>
        <v>0.24796057128906251</v>
      </c>
      <c r="L445" s="23">
        <f t="shared" si="231"/>
        <v>0.36903849172973635</v>
      </c>
      <c r="N445" s="24">
        <f t="shared" si="232"/>
        <v>1.1911748683161218E-3</v>
      </c>
      <c r="O445" s="24">
        <f t="shared" si="233"/>
        <v>4.3967364107741456E-3</v>
      </c>
      <c r="P445" s="25">
        <f t="shared" si="238"/>
        <v>5.5879112790902675E-3</v>
      </c>
      <c r="R445" s="23">
        <f t="shared" si="234"/>
        <v>323.01535583496093</v>
      </c>
      <c r="S445" s="23">
        <f t="shared" si="235"/>
        <v>20.699599255371098</v>
      </c>
      <c r="T445" s="23">
        <f t="shared" si="236"/>
        <v>714.61812744140616</v>
      </c>
      <c r="U445" s="23">
        <f t="shared" si="237"/>
        <v>772.11613769531255</v>
      </c>
      <c r="V445" s="23">
        <f t="shared" si="239"/>
        <v>1830.4492202270508</v>
      </c>
    </row>
    <row r="446" spans="2:22" x14ac:dyDescent="0.55000000000000004">
      <c r="L446" s="20">
        <f>AVERAGE(L424:L445)</f>
        <v>0.35908155756863686</v>
      </c>
    </row>
    <row r="449" spans="1:22" s="7" customFormat="1" x14ac:dyDescent="0.55000000000000004">
      <c r="A449" s="6"/>
      <c r="C449" s="8" t="s">
        <v>2873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7" customFormat="1" x14ac:dyDescent="0.55000000000000004">
      <c r="A450" s="6"/>
      <c r="C450" s="7" t="s">
        <v>2874</v>
      </c>
      <c r="D450" s="7" t="s">
        <v>2875</v>
      </c>
      <c r="E450" s="7" t="s">
        <v>2876</v>
      </c>
      <c r="F450" s="7" t="s">
        <v>2877</v>
      </c>
      <c r="H450" s="9" t="s">
        <v>2878</v>
      </c>
      <c r="I450" s="9"/>
      <c r="J450" s="9"/>
      <c r="K450" s="9"/>
      <c r="L450" s="10"/>
      <c r="N450" s="11" t="s">
        <v>2879</v>
      </c>
      <c r="O450" s="12"/>
      <c r="P450" s="12"/>
      <c r="R450" s="15" t="s">
        <v>2880</v>
      </c>
      <c r="S450" s="16"/>
      <c r="T450" s="16"/>
      <c r="U450" s="16"/>
      <c r="V450" s="17"/>
    </row>
    <row r="451" spans="1:22" ht="15.75" customHeight="1" x14ac:dyDescent="0.55000000000000004">
      <c r="A451" s="18" t="s">
        <v>2901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2882</v>
      </c>
      <c r="H451" s="20" t="s">
        <v>2867</v>
      </c>
      <c r="I451" s="20" t="s">
        <v>2868</v>
      </c>
      <c r="J451" s="20" t="s">
        <v>2883</v>
      </c>
      <c r="K451" s="20" t="s">
        <v>2884</v>
      </c>
      <c r="L451" s="20" t="s">
        <v>2885</v>
      </c>
      <c r="M451" s="20" t="s">
        <v>2882</v>
      </c>
      <c r="N451" s="21" t="s">
        <v>2883</v>
      </c>
      <c r="O451" s="21" t="s">
        <v>2884</v>
      </c>
      <c r="P451" s="22" t="s">
        <v>2885</v>
      </c>
      <c r="Q451" s="20"/>
      <c r="R451" s="20" t="s">
        <v>2867</v>
      </c>
      <c r="S451" s="20" t="s">
        <v>2868</v>
      </c>
      <c r="T451" s="20" t="s">
        <v>2883</v>
      </c>
      <c r="U451" s="20" t="s">
        <v>2884</v>
      </c>
      <c r="V451" s="20" t="s">
        <v>2885</v>
      </c>
    </row>
    <row r="452" spans="1:22" x14ac:dyDescent="0.55000000000000004">
      <c r="A452" s="18"/>
      <c r="B452">
        <v>10</v>
      </c>
      <c r="C452">
        <v>485121</v>
      </c>
      <c r="D452">
        <v>19175111</v>
      </c>
      <c r="E452">
        <v>58915</v>
      </c>
      <c r="F452">
        <v>108861</v>
      </c>
      <c r="G452">
        <v>10</v>
      </c>
      <c r="H452" s="23">
        <f>(C452-C451)*0.33*3/32768/300</f>
        <v>3.1358056640625E-2</v>
      </c>
      <c r="I452" s="23">
        <f>(D452-D451)*0.0011*3/327680/30</f>
        <v>3.1952213745117192E-3</v>
      </c>
      <c r="J452" s="23">
        <f>(E452-E451)*17.4*3/327680/30</f>
        <v>0.14823028564453125</v>
      </c>
      <c r="K452" s="23">
        <f>(F452-F451)*18.8*3/327680/30</f>
        <v>0.16422460937500002</v>
      </c>
      <c r="L452" s="23">
        <f>SUM(H452:K452)</f>
        <v>0.34700817303466802</v>
      </c>
      <c r="M452">
        <v>10</v>
      </c>
      <c r="N452" s="24">
        <f>(E452-E451)/(C452-C451+D452-D451)</f>
        <v>2.8398773099754314E-3</v>
      </c>
      <c r="O452" s="24">
        <f>(F452-F451)/(C452-C451+D452-D451)</f>
        <v>2.9120060225949042E-3</v>
      </c>
      <c r="P452" s="25">
        <f t="shared" ref="P452:P456" si="240">SUM(N452:O452)</f>
        <v>5.7518833325703352E-3</v>
      </c>
      <c r="Q452">
        <v>10</v>
      </c>
      <c r="R452" s="23">
        <f>(C452-C$3)*0.33*3/32768</f>
        <v>8.8984890747070331</v>
      </c>
      <c r="S452" s="23">
        <f>(D452-D$3)*0.0011*3/32768</f>
        <v>0.96029919433593758</v>
      </c>
      <c r="T452" s="23">
        <f>(E452-E$3)*17.4*3/32768</f>
        <v>53.659204101562494</v>
      </c>
      <c r="U452" s="23">
        <f>(E452-E$3)*18.8*3/32768</f>
        <v>57.976611328125003</v>
      </c>
      <c r="V452" s="23">
        <f t="shared" ref="V452:V456" si="241">SUM(R452:U452)</f>
        <v>121.49460369873047</v>
      </c>
    </row>
    <row r="453" spans="1:22" x14ac:dyDescent="0.55000000000000004">
      <c r="A453" s="18"/>
      <c r="B453">
        <v>15</v>
      </c>
      <c r="C453">
        <v>740366</v>
      </c>
      <c r="D453">
        <v>28749522</v>
      </c>
      <c r="E453">
        <v>60820</v>
      </c>
      <c r="F453">
        <v>120967</v>
      </c>
      <c r="G453">
        <v>15</v>
      </c>
      <c r="H453" s="23">
        <f t="shared" ref="H453:H473" si="242">(C453-C452)*0.33*3/32768/300</f>
        <v>2.5705215454101565E-2</v>
      </c>
      <c r="I453" s="23">
        <f t="shared" ref="I453:I472" si="243">(D453-D452)*0.0011*3/327680/30</f>
        <v>3.2140661926269528E-3</v>
      </c>
      <c r="J453" s="23">
        <f t="shared" ref="J453:J472" si="244">(E453-E452)*17.4*3/327680/30</f>
        <v>1.0115661621093751E-2</v>
      </c>
      <c r="K453" s="23">
        <f t="shared" ref="K453:K472" si="245">(F453-F452)*18.8*3/327680/30</f>
        <v>6.9455810546874996E-2</v>
      </c>
      <c r="L453" s="23">
        <f t="shared" ref="L453:L473" si="246">SUM(H453:K453)</f>
        <v>0.10849075381469726</v>
      </c>
      <c r="M453">
        <v>15</v>
      </c>
      <c r="N453" s="24">
        <f t="shared" ref="N453:N473" si="247">(E453-E452)/(C453-C452+D453-D452)</f>
        <v>1.9380128867175006E-4</v>
      </c>
      <c r="O453" s="24">
        <f t="shared" ref="O453:O473" si="248">(F453-F452)/(C453-C452+D453-D452)</f>
        <v>1.2315792129449902E-3</v>
      </c>
      <c r="P453" s="25">
        <f t="shared" si="240"/>
        <v>1.4253805016167403E-3</v>
      </c>
      <c r="Q453">
        <v>15</v>
      </c>
      <c r="R453" s="23">
        <f t="shared" ref="R453:R473" si="249">(C453-C$3)*0.33*3/32768</f>
        <v>16.6100537109375</v>
      </c>
      <c r="S453" s="23">
        <f t="shared" ref="S453:S473" si="250">(D453-D$3)*0.0011*3/32768</f>
        <v>1.9245190521240236</v>
      </c>
      <c r="T453" s="23">
        <f t="shared" ref="T453:T473" si="251">(E453-E$3)*17.4*3/32768</f>
        <v>56.693902587890619</v>
      </c>
      <c r="U453" s="23">
        <f t="shared" ref="U453:U473" si="252">(E453-E$3)*18.8*3/32768</f>
        <v>61.255480957031253</v>
      </c>
      <c r="V453" s="23">
        <f t="shared" si="241"/>
        <v>136.48395630798339</v>
      </c>
    </row>
    <row r="454" spans="1:22" x14ac:dyDescent="0.55000000000000004">
      <c r="A454" s="18"/>
      <c r="B454">
        <v>20</v>
      </c>
      <c r="C454">
        <v>1041331</v>
      </c>
      <c r="D454">
        <v>38277880</v>
      </c>
      <c r="E454">
        <v>101644</v>
      </c>
      <c r="F454">
        <v>150492</v>
      </c>
      <c r="G454">
        <v>20</v>
      </c>
      <c r="H454" s="23">
        <f t="shared" si="242"/>
        <v>3.0309585571289065E-2</v>
      </c>
      <c r="I454" s="23">
        <f t="shared" si="243"/>
        <v>3.1986065063476566E-3</v>
      </c>
      <c r="J454" s="23">
        <f t="shared" si="244"/>
        <v>0.21677783203124998</v>
      </c>
      <c r="K454" s="23">
        <f t="shared" si="245"/>
        <v>0.16939392089843749</v>
      </c>
      <c r="L454" s="23">
        <f t="shared" si="246"/>
        <v>0.4196799450073242</v>
      </c>
      <c r="M454">
        <v>20</v>
      </c>
      <c r="N454" s="24">
        <f t="shared" si="247"/>
        <v>4.1532870575114889E-3</v>
      </c>
      <c r="O454" s="24">
        <f t="shared" si="248"/>
        <v>3.0037674008677913E-3</v>
      </c>
      <c r="P454" s="25">
        <f t="shared" si="240"/>
        <v>7.1570544583792802E-3</v>
      </c>
      <c r="Q454">
        <v>20</v>
      </c>
      <c r="R454" s="23">
        <f t="shared" si="249"/>
        <v>25.702929382324221</v>
      </c>
      <c r="S454" s="23">
        <f t="shared" si="250"/>
        <v>2.8841010040283206</v>
      </c>
      <c r="T454" s="23">
        <f t="shared" si="251"/>
        <v>121.72725219726561</v>
      </c>
      <c r="U454" s="23">
        <f t="shared" si="252"/>
        <v>131.52139892578126</v>
      </c>
      <c r="V454" s="23">
        <f t="shared" si="241"/>
        <v>281.83568150939942</v>
      </c>
    </row>
    <row r="455" spans="1:22" x14ac:dyDescent="0.55000000000000004">
      <c r="A455" s="18"/>
      <c r="B455">
        <v>25</v>
      </c>
      <c r="C455">
        <v>1386553</v>
      </c>
      <c r="D455">
        <v>47762357</v>
      </c>
      <c r="E455">
        <v>139340</v>
      </c>
      <c r="F455">
        <v>186807</v>
      </c>
      <c r="G455">
        <v>25</v>
      </c>
      <c r="H455" s="23">
        <f t="shared" si="242"/>
        <v>3.4766619873046876E-2</v>
      </c>
      <c r="I455" s="23">
        <f t="shared" si="243"/>
        <v>3.1838759460449217E-3</v>
      </c>
      <c r="J455" s="23">
        <f t="shared" si="244"/>
        <v>0.20016796874999995</v>
      </c>
      <c r="K455" s="23">
        <f t="shared" si="245"/>
        <v>0.20835021972656251</v>
      </c>
      <c r="L455" s="23">
        <f t="shared" si="246"/>
        <v>0.44646868429565423</v>
      </c>
      <c r="M455">
        <v>25</v>
      </c>
      <c r="N455" s="24">
        <f t="shared" si="247"/>
        <v>3.8349088817470401E-3</v>
      </c>
      <c r="O455" s="24">
        <f t="shared" si="248"/>
        <v>3.6944162786673325E-3</v>
      </c>
      <c r="P455" s="25">
        <f t="shared" si="240"/>
        <v>7.5293251604143727E-3</v>
      </c>
      <c r="Q455">
        <v>25</v>
      </c>
      <c r="R455" s="23">
        <f t="shared" si="249"/>
        <v>36.132915344238285</v>
      </c>
      <c r="S455" s="23">
        <f t="shared" si="250"/>
        <v>3.839263787841797</v>
      </c>
      <c r="T455" s="23">
        <f t="shared" si="251"/>
        <v>181.77764282226562</v>
      </c>
      <c r="U455" s="23">
        <f t="shared" si="252"/>
        <v>196.40343017578127</v>
      </c>
      <c r="V455" s="23">
        <f t="shared" si="241"/>
        <v>418.15325213012693</v>
      </c>
    </row>
    <row r="456" spans="1:22" x14ac:dyDescent="0.55000000000000004">
      <c r="A456" s="18"/>
      <c r="B456">
        <v>30</v>
      </c>
      <c r="C456">
        <v>1649361</v>
      </c>
      <c r="D456">
        <v>57327483</v>
      </c>
      <c r="E456">
        <v>141241</v>
      </c>
      <c r="F456">
        <v>199046</v>
      </c>
      <c r="G456">
        <v>30</v>
      </c>
      <c r="H456" s="23">
        <f t="shared" si="242"/>
        <v>2.6466870117187499E-2</v>
      </c>
      <c r="I456" s="23">
        <f t="shared" si="243"/>
        <v>3.2109492797851567E-3</v>
      </c>
      <c r="J456" s="23">
        <f t="shared" si="244"/>
        <v>1.0094421386718748E-2</v>
      </c>
      <c r="K456" s="23">
        <f t="shared" si="245"/>
        <v>7.0218872070312507E-2</v>
      </c>
      <c r="L456" s="23">
        <f t="shared" si="246"/>
        <v>0.10999111285400391</v>
      </c>
      <c r="M456">
        <v>30</v>
      </c>
      <c r="N456" s="24">
        <f t="shared" si="247"/>
        <v>1.934282423956042E-4</v>
      </c>
      <c r="O456" s="24">
        <f t="shared" si="248"/>
        <v>1.2453278583270909E-3</v>
      </c>
      <c r="P456" s="25">
        <f t="shared" si="240"/>
        <v>1.4387561007226952E-3</v>
      </c>
      <c r="Q456">
        <v>30</v>
      </c>
      <c r="R456" s="23">
        <f t="shared" si="249"/>
        <v>44.072976379394532</v>
      </c>
      <c r="S456" s="23">
        <f t="shared" si="250"/>
        <v>4.8025485717773444</v>
      </c>
      <c r="T456" s="23">
        <f t="shared" si="251"/>
        <v>184.80596923828122</v>
      </c>
      <c r="U456" s="23">
        <f t="shared" si="252"/>
        <v>199.6754150390625</v>
      </c>
      <c r="V456" s="23">
        <f t="shared" si="241"/>
        <v>433.35690922851563</v>
      </c>
    </row>
    <row r="457" spans="1:22" x14ac:dyDescent="0.55000000000000004">
      <c r="B457">
        <v>35</v>
      </c>
      <c r="C457">
        <v>2034927</v>
      </c>
      <c r="D457">
        <v>66771782</v>
      </c>
      <c r="E457">
        <v>165016</v>
      </c>
      <c r="F457">
        <v>239186</v>
      </c>
      <c r="G457">
        <v>35</v>
      </c>
      <c r="H457" s="23">
        <f t="shared" si="242"/>
        <v>3.8829583740234375E-2</v>
      </c>
      <c r="I457" s="23">
        <f t="shared" si="243"/>
        <v>3.170388458251953E-3</v>
      </c>
      <c r="J457" s="23">
        <f t="shared" si="244"/>
        <v>0.12624664306640623</v>
      </c>
      <c r="K457" s="23">
        <f t="shared" si="245"/>
        <v>0.23029541015625002</v>
      </c>
      <c r="L457" s="23">
        <f t="shared" si="246"/>
        <v>0.39854202542114259</v>
      </c>
      <c r="N457" s="24">
        <f t="shared" si="247"/>
        <v>2.418649696613331E-3</v>
      </c>
      <c r="O457" s="24">
        <f t="shared" si="248"/>
        <v>4.0834741880992264E-3</v>
      </c>
      <c r="P457" s="25">
        <f t="shared" ref="P457:P473" si="253">SUM(N457:O457)</f>
        <v>6.502123884712557E-3</v>
      </c>
      <c r="R457" s="23">
        <f t="shared" si="249"/>
        <v>55.721851501464855</v>
      </c>
      <c r="S457" s="23">
        <f t="shared" si="250"/>
        <v>5.7536651092529301</v>
      </c>
      <c r="T457" s="23">
        <f t="shared" si="251"/>
        <v>222.67996215820313</v>
      </c>
      <c r="U457" s="23">
        <f t="shared" si="252"/>
        <v>240.59674072265625</v>
      </c>
      <c r="V457" s="23">
        <f t="shared" ref="V457:V473" si="254">SUM(R457:U457)</f>
        <v>524.75221949157708</v>
      </c>
    </row>
    <row r="458" spans="1:22" x14ac:dyDescent="0.55000000000000004">
      <c r="B458">
        <v>40</v>
      </c>
      <c r="C458">
        <v>2429182</v>
      </c>
      <c r="D458">
        <v>76207253</v>
      </c>
      <c r="E458">
        <v>183094</v>
      </c>
      <c r="F458">
        <v>273329</v>
      </c>
      <c r="G458">
        <v>40</v>
      </c>
      <c r="H458" s="23">
        <f t="shared" si="242"/>
        <v>3.9704635620117189E-2</v>
      </c>
      <c r="I458" s="23">
        <f t="shared" si="243"/>
        <v>3.1674249572753912E-3</v>
      </c>
      <c r="J458" s="23">
        <f t="shared" si="244"/>
        <v>9.599523925781249E-2</v>
      </c>
      <c r="K458" s="23">
        <f t="shared" si="245"/>
        <v>0.19588879394531253</v>
      </c>
      <c r="L458" s="23">
        <f t="shared" si="246"/>
        <v>0.33475609378051763</v>
      </c>
      <c r="N458" s="24">
        <f t="shared" si="247"/>
        <v>1.8391153527575438E-3</v>
      </c>
      <c r="O458" s="24">
        <f t="shared" si="248"/>
        <v>3.4734437155216737E-3</v>
      </c>
      <c r="P458" s="25">
        <f t="shared" si="253"/>
        <v>5.312559068279217E-3</v>
      </c>
      <c r="R458" s="23">
        <f t="shared" si="249"/>
        <v>67.633242187500002</v>
      </c>
      <c r="S458" s="23">
        <f t="shared" si="250"/>
        <v>6.7038925964355469</v>
      </c>
      <c r="T458" s="23">
        <f t="shared" si="251"/>
        <v>251.47853393554686</v>
      </c>
      <c r="U458" s="23">
        <f t="shared" si="252"/>
        <v>271.71243896484373</v>
      </c>
      <c r="V458" s="23">
        <f t="shared" si="254"/>
        <v>597.52810768432619</v>
      </c>
    </row>
    <row r="459" spans="1:22" x14ac:dyDescent="0.55000000000000004">
      <c r="B459">
        <v>45</v>
      </c>
      <c r="C459">
        <v>2892117</v>
      </c>
      <c r="D459">
        <v>85572142</v>
      </c>
      <c r="E459">
        <v>213646</v>
      </c>
      <c r="F459">
        <v>304154</v>
      </c>
      <c r="G459">
        <v>45</v>
      </c>
      <c r="H459" s="23">
        <f t="shared" si="242"/>
        <v>4.6621261596679689E-2</v>
      </c>
      <c r="I459" s="23">
        <f t="shared" si="243"/>
        <v>3.1437310485839852E-3</v>
      </c>
      <c r="J459" s="23">
        <f t="shared" si="244"/>
        <v>0.16223291015624999</v>
      </c>
      <c r="K459" s="23">
        <f t="shared" si="245"/>
        <v>0.17685241699218751</v>
      </c>
      <c r="L459" s="23">
        <f t="shared" si="246"/>
        <v>0.38885031979370122</v>
      </c>
      <c r="N459" s="24">
        <f t="shared" si="247"/>
        <v>3.1087247797681357E-3</v>
      </c>
      <c r="O459" s="24">
        <f t="shared" si="248"/>
        <v>3.136503054999764E-3</v>
      </c>
      <c r="P459" s="25">
        <f t="shared" si="253"/>
        <v>6.2452278347678997E-3</v>
      </c>
      <c r="R459" s="23">
        <f t="shared" si="249"/>
        <v>81.619620666503906</v>
      </c>
      <c r="S459" s="23">
        <f t="shared" si="250"/>
        <v>7.6470119110107433</v>
      </c>
      <c r="T459" s="23">
        <f t="shared" si="251"/>
        <v>300.14840698242182</v>
      </c>
      <c r="U459" s="23">
        <f t="shared" si="252"/>
        <v>324.29827880859375</v>
      </c>
      <c r="V459" s="23">
        <f t="shared" si="254"/>
        <v>713.71331836853028</v>
      </c>
    </row>
    <row r="460" spans="1:22" x14ac:dyDescent="0.55000000000000004">
      <c r="B460">
        <v>50</v>
      </c>
      <c r="C460">
        <v>3387851</v>
      </c>
      <c r="D460">
        <v>94906038</v>
      </c>
      <c r="E460">
        <v>243954</v>
      </c>
      <c r="F460">
        <v>335538</v>
      </c>
      <c r="G460">
        <v>50</v>
      </c>
      <c r="H460" s="23">
        <f t="shared" si="242"/>
        <v>4.9924383544921881E-2</v>
      </c>
      <c r="I460" s="23">
        <f t="shared" si="243"/>
        <v>3.1333269042968749E-3</v>
      </c>
      <c r="J460" s="23">
        <f t="shared" si="244"/>
        <v>0.16093725585937499</v>
      </c>
      <c r="K460" s="23">
        <f t="shared" si="245"/>
        <v>0.1800595703125</v>
      </c>
      <c r="L460" s="23">
        <f t="shared" si="246"/>
        <v>0.39405453662109374</v>
      </c>
      <c r="N460" s="24">
        <f t="shared" si="247"/>
        <v>3.0833307052249171E-3</v>
      </c>
      <c r="O460" s="24">
        <f t="shared" si="248"/>
        <v>3.1927956596535171E-3</v>
      </c>
      <c r="P460" s="25">
        <f t="shared" si="253"/>
        <v>6.2761263648784347E-3</v>
      </c>
      <c r="R460" s="23">
        <f t="shared" si="249"/>
        <v>96.596935729980487</v>
      </c>
      <c r="S460" s="23">
        <f t="shared" si="250"/>
        <v>8.5870099822998061</v>
      </c>
      <c r="T460" s="23">
        <f t="shared" si="251"/>
        <v>348.42958374023436</v>
      </c>
      <c r="U460" s="23">
        <f t="shared" si="252"/>
        <v>376.46414794921878</v>
      </c>
      <c r="V460" s="23">
        <f t="shared" si="254"/>
        <v>830.07767740173335</v>
      </c>
    </row>
    <row r="461" spans="1:22" x14ac:dyDescent="0.55000000000000004">
      <c r="B461">
        <v>55</v>
      </c>
      <c r="C461">
        <v>3888275</v>
      </c>
      <c r="D461">
        <v>104233333</v>
      </c>
      <c r="E461">
        <v>259518</v>
      </c>
      <c r="F461">
        <v>364783</v>
      </c>
      <c r="G461">
        <v>55</v>
      </c>
      <c r="H461" s="23">
        <f t="shared" si="242"/>
        <v>5.0396704101562502E-2</v>
      </c>
      <c r="I461" s="23">
        <f t="shared" si="243"/>
        <v>3.1311109924316415E-3</v>
      </c>
      <c r="J461" s="23">
        <f t="shared" si="244"/>
        <v>8.2645751953124985E-2</v>
      </c>
      <c r="K461" s="23">
        <f t="shared" si="245"/>
        <v>0.16778747558593748</v>
      </c>
      <c r="L461" s="23">
        <f t="shared" si="246"/>
        <v>0.30396104263305662</v>
      </c>
      <c r="N461" s="24">
        <f t="shared" si="247"/>
        <v>1.5836838639769818E-3</v>
      </c>
      <c r="O461" s="24">
        <f t="shared" si="248"/>
        <v>2.9757668081474451E-3</v>
      </c>
      <c r="P461" s="25">
        <f t="shared" si="253"/>
        <v>4.5594506721244269E-3</v>
      </c>
      <c r="R461" s="23">
        <f t="shared" si="249"/>
        <v>111.71594696044923</v>
      </c>
      <c r="S461" s="23">
        <f t="shared" si="250"/>
        <v>9.5263432800292982</v>
      </c>
      <c r="T461" s="23">
        <f t="shared" si="251"/>
        <v>373.22330932617183</v>
      </c>
      <c r="U461" s="23">
        <f t="shared" si="252"/>
        <v>403.25277099609377</v>
      </c>
      <c r="V461" s="23">
        <f t="shared" si="254"/>
        <v>897.7183705627441</v>
      </c>
    </row>
    <row r="462" spans="1:22" x14ac:dyDescent="0.55000000000000004">
      <c r="B462">
        <v>60</v>
      </c>
      <c r="C462">
        <v>4423726</v>
      </c>
      <c r="D462">
        <v>113525625</v>
      </c>
      <c r="E462">
        <v>273675</v>
      </c>
      <c r="F462">
        <v>403069</v>
      </c>
      <c r="G462">
        <v>60</v>
      </c>
      <c r="H462" s="23">
        <f t="shared" si="242"/>
        <v>5.3924203491210937E-2</v>
      </c>
      <c r="I462" s="23">
        <f t="shared" si="243"/>
        <v>3.1193607177734377E-3</v>
      </c>
      <c r="J462" s="23">
        <f t="shared" si="244"/>
        <v>7.5174499511718743E-2</v>
      </c>
      <c r="K462" s="23">
        <f t="shared" si="245"/>
        <v>0.21965844726562503</v>
      </c>
      <c r="L462" s="23">
        <f t="shared" si="246"/>
        <v>0.35187651098632811</v>
      </c>
      <c r="N462" s="24">
        <f t="shared" si="247"/>
        <v>1.4405138595911594E-3</v>
      </c>
      <c r="O462" s="24">
        <f t="shared" si="248"/>
        <v>3.8957062674512349E-3</v>
      </c>
      <c r="P462" s="25">
        <f t="shared" si="253"/>
        <v>5.336220127042394E-3</v>
      </c>
      <c r="R462" s="23">
        <f t="shared" si="249"/>
        <v>127.89320800781252</v>
      </c>
      <c r="S462" s="23">
        <f t="shared" si="250"/>
        <v>10.462151495361329</v>
      </c>
      <c r="T462" s="23">
        <f t="shared" si="251"/>
        <v>395.77565917968747</v>
      </c>
      <c r="U462" s="23">
        <f t="shared" si="252"/>
        <v>427.61967773437505</v>
      </c>
      <c r="V462" s="23">
        <f t="shared" si="254"/>
        <v>961.75069641723633</v>
      </c>
    </row>
    <row r="463" spans="1:22" x14ac:dyDescent="0.55000000000000004">
      <c r="B463">
        <v>65</v>
      </c>
      <c r="C463">
        <v>4953509</v>
      </c>
      <c r="D463">
        <v>122825358</v>
      </c>
      <c r="E463">
        <v>284881</v>
      </c>
      <c r="F463">
        <v>438595</v>
      </c>
      <c r="G463">
        <v>65</v>
      </c>
      <c r="H463" s="23">
        <f t="shared" si="242"/>
        <v>5.3353390502929691E-2</v>
      </c>
      <c r="I463" s="23">
        <f t="shared" si="243"/>
        <v>3.1218586120605471E-3</v>
      </c>
      <c r="J463" s="23">
        <f t="shared" si="244"/>
        <v>5.9504516601562495E-2</v>
      </c>
      <c r="K463" s="23">
        <f t="shared" si="245"/>
        <v>0.20382348632812503</v>
      </c>
      <c r="L463" s="23">
        <f t="shared" si="246"/>
        <v>0.31980325204467774</v>
      </c>
      <c r="N463" s="24">
        <f t="shared" si="247"/>
        <v>1.1400357860956735E-3</v>
      </c>
      <c r="O463" s="24">
        <f t="shared" si="248"/>
        <v>3.614216610461797E-3</v>
      </c>
      <c r="P463" s="25">
        <f t="shared" si="253"/>
        <v>4.7542523965574705E-3</v>
      </c>
      <c r="R463" s="23">
        <f t="shared" si="249"/>
        <v>143.89922515869142</v>
      </c>
      <c r="S463" s="23">
        <f t="shared" si="250"/>
        <v>11.398709078979493</v>
      </c>
      <c r="T463" s="23">
        <f t="shared" si="251"/>
        <v>413.62701416015625</v>
      </c>
      <c r="U463" s="23">
        <f t="shared" si="252"/>
        <v>446.9073486328125</v>
      </c>
      <c r="V463" s="23">
        <f t="shared" si="254"/>
        <v>1015.8322970306397</v>
      </c>
    </row>
    <row r="464" spans="1:22" x14ac:dyDescent="0.55000000000000004">
      <c r="B464">
        <v>70</v>
      </c>
      <c r="C464">
        <v>5510539</v>
      </c>
      <c r="D464">
        <v>132096076</v>
      </c>
      <c r="E464">
        <v>302070</v>
      </c>
      <c r="F464">
        <v>481102</v>
      </c>
      <c r="G464">
        <v>70</v>
      </c>
      <c r="H464" s="23">
        <f t="shared" si="242"/>
        <v>5.609738159179687E-2</v>
      </c>
      <c r="I464" s="23">
        <f t="shared" si="243"/>
        <v>3.1121184692382816E-3</v>
      </c>
      <c r="J464" s="23">
        <f t="shared" si="244"/>
        <v>9.1274597167968735E-2</v>
      </c>
      <c r="K464" s="23">
        <f t="shared" si="245"/>
        <v>0.24387561035156249</v>
      </c>
      <c r="L464" s="23">
        <f t="shared" si="246"/>
        <v>0.39435970758056638</v>
      </c>
      <c r="N464" s="24">
        <f t="shared" si="247"/>
        <v>1.7490273458375205E-3</v>
      </c>
      <c r="O464" s="24">
        <f t="shared" si="248"/>
        <v>4.325202477719209E-3</v>
      </c>
      <c r="P464" s="25">
        <f t="shared" si="253"/>
        <v>6.0742298235567293E-3</v>
      </c>
      <c r="R464" s="23">
        <f t="shared" si="249"/>
        <v>160.72843963623049</v>
      </c>
      <c r="S464" s="23">
        <f t="shared" si="250"/>
        <v>12.332344619750977</v>
      </c>
      <c r="T464" s="23">
        <f t="shared" si="251"/>
        <v>441.00939331054684</v>
      </c>
      <c r="U464" s="23">
        <f t="shared" si="252"/>
        <v>476.4929077148438</v>
      </c>
      <c r="V464" s="23">
        <f t="shared" si="254"/>
        <v>1090.563085281372</v>
      </c>
    </row>
    <row r="465" spans="2:22" x14ac:dyDescent="0.55000000000000004">
      <c r="B465">
        <v>75</v>
      </c>
      <c r="C465">
        <v>6055675</v>
      </c>
      <c r="D465">
        <v>141378611</v>
      </c>
      <c r="E465">
        <v>315679</v>
      </c>
      <c r="F465">
        <v>521290</v>
      </c>
      <c r="G465">
        <v>75</v>
      </c>
      <c r="H465" s="23">
        <f t="shared" si="242"/>
        <v>5.4899560546875004E-2</v>
      </c>
      <c r="I465" s="23">
        <f t="shared" si="243"/>
        <v>3.1160853576660155E-3</v>
      </c>
      <c r="J465" s="23">
        <f t="shared" si="244"/>
        <v>7.2264587402343747E-2</v>
      </c>
      <c r="K465" s="23">
        <f t="shared" si="245"/>
        <v>0.23057080078125</v>
      </c>
      <c r="L465" s="23">
        <f t="shared" si="246"/>
        <v>0.36085103408813479</v>
      </c>
      <c r="N465" s="24">
        <f t="shared" si="247"/>
        <v>1.3847634907599167E-3</v>
      </c>
      <c r="O465" s="24">
        <f t="shared" si="248"/>
        <v>4.0892699806495351E-3</v>
      </c>
      <c r="P465" s="25">
        <f t="shared" si="253"/>
        <v>5.4740334714094519E-3</v>
      </c>
      <c r="R465" s="23">
        <f t="shared" si="249"/>
        <v>177.19830780029298</v>
      </c>
      <c r="S465" s="23">
        <f t="shared" si="250"/>
        <v>13.26717022705078</v>
      </c>
      <c r="T465" s="23">
        <f t="shared" si="251"/>
        <v>462.68876953124993</v>
      </c>
      <c r="U465" s="23">
        <f t="shared" si="252"/>
        <v>499.91660156250003</v>
      </c>
      <c r="V465" s="23">
        <f t="shared" si="254"/>
        <v>1153.0708491210937</v>
      </c>
    </row>
    <row r="466" spans="2:22" x14ac:dyDescent="0.55000000000000004">
      <c r="B466">
        <v>80</v>
      </c>
      <c r="C466">
        <v>6609948</v>
      </c>
      <c r="D466">
        <v>150653975</v>
      </c>
      <c r="E466">
        <v>331106</v>
      </c>
      <c r="F466">
        <v>562420</v>
      </c>
      <c r="G466">
        <v>80</v>
      </c>
      <c r="H466" s="23">
        <f t="shared" si="242"/>
        <v>5.5819729614257817E-2</v>
      </c>
      <c r="I466" s="23">
        <f t="shared" si="243"/>
        <v>3.1136781005859379E-3</v>
      </c>
      <c r="J466" s="23">
        <f t="shared" si="244"/>
        <v>8.1918273925781243E-2</v>
      </c>
      <c r="K466" s="23">
        <f t="shared" si="245"/>
        <v>0.23597534179687502</v>
      </c>
      <c r="L466" s="23">
        <f t="shared" si="246"/>
        <v>0.37682702343750002</v>
      </c>
      <c r="N466" s="24">
        <f t="shared" si="247"/>
        <v>1.569437406488154E-3</v>
      </c>
      <c r="O466" s="24">
        <f t="shared" si="248"/>
        <v>4.1842847299447582E-3</v>
      </c>
      <c r="P466" s="25">
        <f t="shared" si="253"/>
        <v>5.753722136432912E-3</v>
      </c>
      <c r="R466" s="23">
        <f t="shared" si="249"/>
        <v>193.94422668457031</v>
      </c>
      <c r="S466" s="23">
        <f t="shared" si="250"/>
        <v>14.201273657226563</v>
      </c>
      <c r="T466" s="23">
        <f t="shared" si="251"/>
        <v>487.26425170898438</v>
      </c>
      <c r="U466" s="23">
        <f t="shared" si="252"/>
        <v>526.46942138671875</v>
      </c>
      <c r="V466" s="23">
        <f t="shared" si="254"/>
        <v>1221.8791734375</v>
      </c>
    </row>
    <row r="467" spans="2:22" x14ac:dyDescent="0.55000000000000004">
      <c r="B467">
        <v>85</v>
      </c>
      <c r="C467">
        <v>7159690</v>
      </c>
      <c r="D467">
        <v>159932079</v>
      </c>
      <c r="E467">
        <v>347667</v>
      </c>
      <c r="F467">
        <v>603337</v>
      </c>
      <c r="G467">
        <v>85</v>
      </c>
      <c r="H467" s="23">
        <f t="shared" si="242"/>
        <v>5.5363421630859382E-2</v>
      </c>
      <c r="I467" s="23">
        <f t="shared" si="243"/>
        <v>3.1145979003906255E-3</v>
      </c>
      <c r="J467" s="23">
        <f t="shared" si="244"/>
        <v>8.7939880371093751E-2</v>
      </c>
      <c r="K467" s="23">
        <f t="shared" si="245"/>
        <v>0.23475329589843746</v>
      </c>
      <c r="L467" s="23">
        <f t="shared" si="246"/>
        <v>0.38117119580078124</v>
      </c>
      <c r="N467" s="24">
        <f t="shared" si="247"/>
        <v>1.6851098399384768E-3</v>
      </c>
      <c r="O467" s="24">
        <f t="shared" si="248"/>
        <v>4.1633741513654159E-3</v>
      </c>
      <c r="P467" s="25">
        <f t="shared" si="253"/>
        <v>5.8484839913038929E-3</v>
      </c>
      <c r="R467" s="23">
        <f t="shared" si="249"/>
        <v>210.55325317382813</v>
      </c>
      <c r="S467" s="23">
        <f t="shared" si="250"/>
        <v>15.135653027343752</v>
      </c>
      <c r="T467" s="23">
        <f t="shared" si="251"/>
        <v>513.64621582031248</v>
      </c>
      <c r="U467" s="23">
        <f t="shared" si="252"/>
        <v>554.97407226562495</v>
      </c>
      <c r="V467" s="23">
        <f t="shared" si="254"/>
        <v>1294.3091942871092</v>
      </c>
    </row>
    <row r="468" spans="2:22" x14ac:dyDescent="0.55000000000000004">
      <c r="B468">
        <v>90</v>
      </c>
      <c r="C468">
        <v>7764914</v>
      </c>
      <c r="D468">
        <v>169154597</v>
      </c>
      <c r="E468">
        <v>365403</v>
      </c>
      <c r="F468">
        <v>648029</v>
      </c>
      <c r="G468">
        <v>90</v>
      </c>
      <c r="H468" s="23">
        <f t="shared" si="242"/>
        <v>6.0950903320312499E-2</v>
      </c>
      <c r="I468" s="23">
        <f t="shared" si="243"/>
        <v>3.0959380493164059E-3</v>
      </c>
      <c r="J468" s="23">
        <f t="shared" si="244"/>
        <v>9.4179199218749995E-2</v>
      </c>
      <c r="K468" s="23">
        <f t="shared" si="245"/>
        <v>0.25641162109374999</v>
      </c>
      <c r="L468" s="23">
        <f t="shared" si="246"/>
        <v>0.4146376616821289</v>
      </c>
      <c r="N468" s="24">
        <f t="shared" si="247"/>
        <v>1.8046871804326976E-3</v>
      </c>
      <c r="O468" s="24">
        <f t="shared" si="248"/>
        <v>4.5475349271480673E-3</v>
      </c>
      <c r="P468" s="25">
        <f t="shared" si="253"/>
        <v>6.3522221075807649E-3</v>
      </c>
      <c r="R468" s="23">
        <f t="shared" si="249"/>
        <v>228.83852416992187</v>
      </c>
      <c r="S468" s="23">
        <f t="shared" si="250"/>
        <v>16.064434442138673</v>
      </c>
      <c r="T468" s="23">
        <f t="shared" si="251"/>
        <v>541.89997558593745</v>
      </c>
      <c r="U468" s="23">
        <f t="shared" si="252"/>
        <v>585.50112304687502</v>
      </c>
      <c r="V468" s="23">
        <f t="shared" si="254"/>
        <v>1372.3040572448731</v>
      </c>
    </row>
    <row r="469" spans="2:22" x14ac:dyDescent="0.55000000000000004">
      <c r="B469">
        <v>95</v>
      </c>
      <c r="C469">
        <v>8309136</v>
      </c>
      <c r="D469">
        <v>178438370</v>
      </c>
      <c r="E469">
        <v>377618</v>
      </c>
      <c r="F469">
        <v>687575</v>
      </c>
      <c r="G469">
        <v>95</v>
      </c>
      <c r="H469" s="23">
        <f t="shared" si="242"/>
        <v>5.4807513427734378E-2</v>
      </c>
      <c r="I469" s="23">
        <f t="shared" si="243"/>
        <v>3.1165009460449224E-3</v>
      </c>
      <c r="J469" s="23">
        <f t="shared" si="244"/>
        <v>6.4862365722656232E-2</v>
      </c>
      <c r="K469" s="23">
        <f t="shared" si="245"/>
        <v>0.22688745117187503</v>
      </c>
      <c r="L469" s="23">
        <f t="shared" si="246"/>
        <v>0.34967383126831053</v>
      </c>
      <c r="N469" s="24">
        <f t="shared" si="247"/>
        <v>1.2428781251923714E-3</v>
      </c>
      <c r="O469" s="24">
        <f t="shared" si="248"/>
        <v>4.0238115709257073E-3</v>
      </c>
      <c r="P469" s="25">
        <f t="shared" si="253"/>
        <v>5.2666896961180787E-3</v>
      </c>
      <c r="R469" s="23">
        <f t="shared" si="249"/>
        <v>245.28077819824222</v>
      </c>
      <c r="S469" s="23">
        <f t="shared" si="250"/>
        <v>16.999384725952147</v>
      </c>
      <c r="T469" s="23">
        <f t="shared" si="251"/>
        <v>561.35868530273433</v>
      </c>
      <c r="U469" s="23">
        <f t="shared" si="252"/>
        <v>606.52547607421877</v>
      </c>
      <c r="V469" s="23">
        <f t="shared" si="254"/>
        <v>1430.1643243011476</v>
      </c>
    </row>
    <row r="470" spans="2:22" x14ac:dyDescent="0.55000000000000004">
      <c r="B470">
        <v>100</v>
      </c>
      <c r="C470">
        <v>8871603</v>
      </c>
      <c r="D470">
        <v>187703662</v>
      </c>
      <c r="E470">
        <v>394347</v>
      </c>
      <c r="F470">
        <v>738034</v>
      </c>
      <c r="G470">
        <v>100</v>
      </c>
      <c r="H470" s="23">
        <f t="shared" si="242"/>
        <v>5.6644931030273446E-2</v>
      </c>
      <c r="I470" s="23">
        <f t="shared" si="243"/>
        <v>3.1102969970703128E-3</v>
      </c>
      <c r="J470" s="23">
        <f t="shared" si="244"/>
        <v>8.8831970214843736E-2</v>
      </c>
      <c r="K470" s="23">
        <f t="shared" si="245"/>
        <v>0.28949865722656248</v>
      </c>
      <c r="L470" s="23">
        <f t="shared" si="246"/>
        <v>0.43808585546875001</v>
      </c>
      <c r="N470" s="24">
        <f t="shared" si="247"/>
        <v>1.7022191936127047E-3</v>
      </c>
      <c r="O470" s="24">
        <f t="shared" si="248"/>
        <v>5.1343342871960941E-3</v>
      </c>
      <c r="P470" s="25">
        <f t="shared" si="253"/>
        <v>6.8365534808087986E-3</v>
      </c>
      <c r="R470" s="23">
        <f t="shared" si="249"/>
        <v>262.27425750732425</v>
      </c>
      <c r="S470" s="23">
        <f t="shared" si="250"/>
        <v>17.932473825073245</v>
      </c>
      <c r="T470" s="23">
        <f t="shared" si="251"/>
        <v>588.00827636718748</v>
      </c>
      <c r="U470" s="23">
        <f t="shared" si="252"/>
        <v>635.31928710937495</v>
      </c>
      <c r="V470" s="23">
        <f t="shared" si="254"/>
        <v>1503.5342948089599</v>
      </c>
    </row>
    <row r="471" spans="2:22" x14ac:dyDescent="0.55000000000000004">
      <c r="B471">
        <v>105</v>
      </c>
      <c r="C471">
        <v>9435247</v>
      </c>
      <c r="D471">
        <v>196969556</v>
      </c>
      <c r="E471">
        <v>409749</v>
      </c>
      <c r="F471">
        <v>785037</v>
      </c>
      <c r="G471">
        <v>105</v>
      </c>
      <c r="H471" s="23">
        <f t="shared" si="242"/>
        <v>5.6763464355468758E-2</v>
      </c>
      <c r="I471" s="23">
        <f t="shared" si="243"/>
        <v>3.1104990844726564E-3</v>
      </c>
      <c r="J471" s="23">
        <f t="shared" si="244"/>
        <v>8.1785522460937482E-2</v>
      </c>
      <c r="K471" s="23">
        <f t="shared" si="245"/>
        <v>0.26967053222656256</v>
      </c>
      <c r="L471" s="23">
        <f t="shared" si="246"/>
        <v>0.41133001812744147</v>
      </c>
      <c r="N471" s="24">
        <f t="shared" si="247"/>
        <v>1.5669098588356849E-3</v>
      </c>
      <c r="O471" s="24">
        <f t="shared" si="248"/>
        <v>4.7818117189231072E-3</v>
      </c>
      <c r="P471" s="25">
        <f t="shared" si="253"/>
        <v>6.3487215777587921E-3</v>
      </c>
      <c r="R471" s="23">
        <f t="shared" si="249"/>
        <v>279.30329681396483</v>
      </c>
      <c r="S471" s="23">
        <f t="shared" si="250"/>
        <v>18.865623550415041</v>
      </c>
      <c r="T471" s="23">
        <f t="shared" si="251"/>
        <v>612.54393310546868</v>
      </c>
      <c r="U471" s="23">
        <f t="shared" si="252"/>
        <v>661.82907714843759</v>
      </c>
      <c r="V471" s="23">
        <f t="shared" si="254"/>
        <v>1572.5419306182862</v>
      </c>
    </row>
    <row r="472" spans="2:22" x14ac:dyDescent="0.55000000000000004">
      <c r="B472">
        <v>110</v>
      </c>
      <c r="C472">
        <v>9994600</v>
      </c>
      <c r="D472">
        <v>206237998</v>
      </c>
      <c r="E472">
        <v>424063</v>
      </c>
      <c r="F472">
        <v>826403</v>
      </c>
      <c r="G472">
        <v>110</v>
      </c>
      <c r="H472" s="23">
        <f t="shared" si="242"/>
        <v>5.633132629394532E-2</v>
      </c>
      <c r="I472" s="23">
        <f t="shared" si="243"/>
        <v>3.1113544311523441E-3</v>
      </c>
      <c r="J472" s="23">
        <f t="shared" si="244"/>
        <v>7.6008178710937485E-2</v>
      </c>
      <c r="K472" s="23">
        <f t="shared" si="245"/>
        <v>0.23732934570312506</v>
      </c>
      <c r="L472" s="23">
        <f t="shared" si="246"/>
        <v>0.37278020513916021</v>
      </c>
      <c r="N472" s="24">
        <f t="shared" si="247"/>
        <v>1.4564813368614221E-3</v>
      </c>
      <c r="O472" s="24">
        <f t="shared" si="248"/>
        <v>4.2090825052822122E-3</v>
      </c>
      <c r="P472" s="25">
        <f t="shared" si="253"/>
        <v>5.6655638421436345E-3</v>
      </c>
      <c r="R472" s="23">
        <f t="shared" si="249"/>
        <v>296.20269470214845</v>
      </c>
      <c r="S472" s="23">
        <f t="shared" si="250"/>
        <v>19.799029879760745</v>
      </c>
      <c r="T472" s="23">
        <f t="shared" si="251"/>
        <v>635.34638671874995</v>
      </c>
      <c r="U472" s="23">
        <f t="shared" si="252"/>
        <v>686.46621093750002</v>
      </c>
      <c r="V472" s="23">
        <f t="shared" si="254"/>
        <v>1637.8143222381591</v>
      </c>
    </row>
    <row r="473" spans="2:22" x14ac:dyDescent="0.55000000000000004">
      <c r="B473">
        <v>115</v>
      </c>
      <c r="C473">
        <v>10558844</v>
      </c>
      <c r="D473">
        <v>215503492</v>
      </c>
      <c r="E473">
        <v>439887</v>
      </c>
      <c r="F473">
        <v>864507</v>
      </c>
      <c r="G473">
        <v>115</v>
      </c>
      <c r="H473" s="23">
        <f t="shared" si="242"/>
        <v>5.6823889160156259E-2</v>
      </c>
      <c r="I473" s="23">
        <f>(D473-D472)*0.0011*3/32768/300</f>
        <v>3.1103648071289063E-3</v>
      </c>
      <c r="J473" s="23">
        <f>(E473-E472)*17.4*3/32768/300</f>
        <v>8.4026367187499992E-2</v>
      </c>
      <c r="K473" s="23">
        <f>(F473-F472)*18.8*3/327680/30</f>
        <v>0.21861425781249999</v>
      </c>
      <c r="L473" s="23">
        <f t="shared" si="246"/>
        <v>0.36257487896728513</v>
      </c>
      <c r="N473" s="24">
        <f t="shared" si="247"/>
        <v>1.6098089287832494E-3</v>
      </c>
      <c r="O473" s="24">
        <f t="shared" si="248"/>
        <v>3.8764003679447002E-3</v>
      </c>
      <c r="P473" s="25">
        <f t="shared" si="253"/>
        <v>5.4862092967279501E-3</v>
      </c>
      <c r="R473" s="23">
        <f t="shared" si="249"/>
        <v>313.24986145019534</v>
      </c>
      <c r="S473" s="23">
        <f t="shared" si="250"/>
        <v>20.732139321899414</v>
      </c>
      <c r="T473" s="23">
        <f t="shared" si="251"/>
        <v>660.55429687499998</v>
      </c>
      <c r="U473" s="23">
        <f t="shared" si="252"/>
        <v>713.70234375000007</v>
      </c>
      <c r="V473" s="23">
        <f t="shared" si="254"/>
        <v>1708.2386413970949</v>
      </c>
    </row>
    <row r="474" spans="2:22" x14ac:dyDescent="0.55000000000000004">
      <c r="L474" s="20">
        <f>AVERAGE(L452:L473)</f>
        <v>0.3538988119021329</v>
      </c>
    </row>
    <row r="476" spans="2:22" x14ac:dyDescent="0.55000000000000004">
      <c r="L476">
        <f>AVERAGE(L474,L446,L418,L390,L362,L334,L306,L278,L250,L222,L194,L166,L138,L110,L82,L54,L26)</f>
        <v>0.36865490316878535</v>
      </c>
    </row>
    <row r="477" spans="2:22" x14ac:dyDescent="0.55000000000000004">
      <c r="B477" s="7" t="s">
        <v>2902</v>
      </c>
      <c r="C477" s="7"/>
      <c r="E477" s="27">
        <f>(30+25)/5/60</f>
        <v>0.18333333333333332</v>
      </c>
    </row>
    <row r="478" spans="2:22" x14ac:dyDescent="0.55000000000000004">
      <c r="B478" s="7" t="s">
        <v>2903</v>
      </c>
      <c r="E478" s="7">
        <f>E477*120</f>
        <v>22</v>
      </c>
      <c r="F478" s="7" t="s">
        <v>2904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z 7 r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z 7 r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6 z 1 A u A 9 Z M C w E A A J 0 B A A A T A B w A R m 9 y b X V s Y X M v U 2 V j d G l v b j E u b S C i G A A o o B Q A A A A A A A A A A A A A A A A A A A A A A A A A A A B 1 j 8 9 q w z A M x u + B v I P w L i m Y s K T d Z S W n d B 0 7 d H + o b / M Y b q J l B k c u t l N W S p 9 q j 7 A X m 7 c w x m D V R d J P Q t 8 n j 0 3 Q l m A 9 5 m K e J m n i X 5 X D F k T x P D 2 H C g y G N I E Y d 0 5 3 S J H U f p c v b D P 0 S C F b a o N 5 b S n E x m f s + l K u N A y k W 9 V K s V z J G 3 q x r k c v 7 x 3 6 u K M a / f F O s h 6 U C x b U T l G D M o 4 G E 1 R r v f y W z Y 3 t 2 I Q / L t D o X g d 0 F e O M Q 2 3 N 0 J O v Z h y u q L G t p q 4 q y o u S w 8 N g A 6 7 D 3 m D 1 W + a 3 l v B p w k f 7 Z 0 z o r Y V G 9 R s d l V h 8 R K h N 3 B J O k f 8 y O Z 4 X + y 3 6 b H y W H w 5 s p E W U D 3 E C A d / C k c M P L 0 / w 6 Q k + + 8 O P k z T R 9 L + / + S d Q S w E C L Q A U A A I A C A D P u s 9 Q R Z k Z 2 K c A A A D 4 A A A A E g A A A A A A A A A A A A A A A A A A A A A A Q 2 9 u Z m l n L 1 B h Y 2 t h Z 2 U u e G 1 s U E s B A i 0 A F A A C A A g A z 7 r P U A / K 6 a u k A A A A 6 Q A A A B M A A A A A A A A A A A A A A A A A 8 w A A A F t D b 2 5 0 Z W 5 0 X 1 R 5 c G V z X S 5 4 b W x Q S w E C L Q A U A A I A C A D P u s 9 Q L g P W T A s B A A C d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M V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x O j I y O j M w L j Y x O T E 5 M j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X z M w L 1 R p c G 8 g Y 2 F t Y m l h Z G 8 u e 0 N v b H V t b j E s M H 0 m c X V v d D s s J n F 1 b 3 Q 7 U 2 V j d G l v b j E v V D F f M z A v V G l w b y B j Y W 1 i a W F k b y 5 7 Q 2 9 s d W 1 u M i w x f S Z x d W 9 0 O y w m c X V v d D t T Z W N 0 a W 9 u M S 9 U M V 8 z M C 9 U a X B v I G N h b W J p Y W R v L n t D b 2 x 1 b W 4 z L D J 9 J n F 1 b 3 Q 7 L C Z x d W 9 0 O 1 N l Y 3 R p b 2 4 x L 1 Q x X z M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F f M z A v V G l w b y B j Y W 1 i a W F k b y 5 7 Q 2 9 s d W 1 u M S w w f S Z x d W 9 0 O y w m c X V v d D t T Z W N 0 a W 9 u M S 9 U M V 8 z M C 9 U a X B v I G N h b W J p Y W R v L n t D b 2 x 1 b W 4 y L D F 9 J n F 1 b 3 Q 7 L C Z x d W 9 0 O 1 N l Y 3 R p b 2 4 x L 1 Q x X z M w L 1 R p c G 8 g Y 2 F t Y m l h Z G 8 u e 0 N v b H V t b j M s M n 0 m c X V v d D s s J n F 1 b 3 Q 7 U 2 V j d G l v b j E v V D F f M z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F f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f M z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U l 3 o o K H g D Y g 4 w v n Z 9 l 4 Y c k U w 7 G m + h e Y D n K a W D + Z F y l w A A A A A D o A A A A A C A A A g A A A A H N L C V V f p Y + l v Q y d 2 g w H L j 6 R l f + Z m 4 I M K O G C g D h b o l X 5 Q A A A A 7 T s 9 B G + S i 7 2 B d k q R r 3 9 g s 3 g O c n t P + l J U y N s A W r / 6 G e L A / f h t J T J P A / y n R r 0 9 o d A h N v R J l P 0 o U C X K 5 P E j c H k 6 4 Z g G q Y V G v w Z t u J h C C Y O E a E p A A A A A g h b c 3 s Q y V S X t K z J d i V G l 4 U q E z m Q / x m + O C + f d I E a p o B s V G r 2 A L i y M t B e a 1 X k m 9 E D W U z M g W w D 7 L 9 R J 8 O Z o L X f P b w = = < / D a t a M a s h u p > 
</file>

<file path=customXml/itemProps1.xml><?xml version="1.0" encoding="utf-8"?>
<ds:datastoreItem xmlns:ds="http://schemas.openxmlformats.org/officeDocument/2006/customXml" ds:itemID="{56247184-9758-47C6-A2C3-B5A520882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2020-06-16T00:33:40Z</dcterms:modified>
</cp:coreProperties>
</file>