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TFM_ARCHIVOS\resultados_excel\escenario2\SIN_RECONSTRUCIÓN\N_5S\"/>
    </mc:Choice>
  </mc:AlternateContent>
  <xr:revisionPtr revIDLastSave="0" documentId="13_ncr:1_{C5768656-3741-4653-BD09-F7141D0E4CA4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Importado" sheetId="2" r:id="rId1"/>
    <sheet name="Data" sheetId="1" r:id="rId2"/>
    <sheet name="Router" sheetId="3" r:id="rId3"/>
    <sheet name="Nodos" sheetId="4" r:id="rId4"/>
    <sheet name="Energia" sheetId="5" r:id="rId5"/>
  </sheets>
  <definedNames>
    <definedName name="_xlnm._FilterDatabase" localSheetId="1" hidden="1">Data!$A$1:$C$1673</definedName>
    <definedName name="_xlnm._FilterDatabase" localSheetId="3" hidden="1">Nodos!$A$1:$AD$392</definedName>
    <definedName name="DatosExternos_1" localSheetId="0" hidden="1">Importado!$A$1:$A$1673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7" i="5" l="1"/>
  <c r="E478" i="5" s="1"/>
  <c r="K473" i="5"/>
  <c r="J473" i="5"/>
  <c r="I473" i="5"/>
  <c r="H473" i="5"/>
  <c r="K472" i="5"/>
  <c r="J472" i="5"/>
  <c r="I472" i="5"/>
  <c r="H472" i="5"/>
  <c r="K471" i="5"/>
  <c r="J471" i="5"/>
  <c r="I471" i="5"/>
  <c r="H471" i="5"/>
  <c r="K470" i="5"/>
  <c r="J470" i="5"/>
  <c r="I470" i="5"/>
  <c r="H470" i="5"/>
  <c r="K469" i="5"/>
  <c r="J469" i="5"/>
  <c r="I469" i="5"/>
  <c r="H469" i="5"/>
  <c r="K468" i="5"/>
  <c r="J468" i="5"/>
  <c r="I468" i="5"/>
  <c r="H468" i="5"/>
  <c r="K467" i="5"/>
  <c r="J467" i="5"/>
  <c r="I467" i="5"/>
  <c r="H467" i="5"/>
  <c r="L467" i="5" s="1"/>
  <c r="K466" i="5"/>
  <c r="J466" i="5"/>
  <c r="I466" i="5"/>
  <c r="H466" i="5"/>
  <c r="K465" i="5"/>
  <c r="J465" i="5"/>
  <c r="I465" i="5"/>
  <c r="H465" i="5"/>
  <c r="K464" i="5"/>
  <c r="J464" i="5"/>
  <c r="I464" i="5"/>
  <c r="H464" i="5"/>
  <c r="K463" i="5"/>
  <c r="J463" i="5"/>
  <c r="I463" i="5"/>
  <c r="H463" i="5"/>
  <c r="K462" i="5"/>
  <c r="J462" i="5"/>
  <c r="I462" i="5"/>
  <c r="H462" i="5"/>
  <c r="K461" i="5"/>
  <c r="J461" i="5"/>
  <c r="I461" i="5"/>
  <c r="H461" i="5"/>
  <c r="L461" i="5" s="1"/>
  <c r="K460" i="5"/>
  <c r="J460" i="5"/>
  <c r="I460" i="5"/>
  <c r="H460" i="5"/>
  <c r="K459" i="5"/>
  <c r="J459" i="5"/>
  <c r="I459" i="5"/>
  <c r="H459" i="5"/>
  <c r="K458" i="5"/>
  <c r="J458" i="5"/>
  <c r="I458" i="5"/>
  <c r="H458" i="5"/>
  <c r="K457" i="5"/>
  <c r="J457" i="5"/>
  <c r="I457" i="5"/>
  <c r="H457" i="5"/>
  <c r="K456" i="5"/>
  <c r="J456" i="5"/>
  <c r="I456" i="5"/>
  <c r="H456" i="5"/>
  <c r="K455" i="5"/>
  <c r="J455" i="5"/>
  <c r="I455" i="5"/>
  <c r="H455" i="5"/>
  <c r="K454" i="5"/>
  <c r="J454" i="5"/>
  <c r="I454" i="5"/>
  <c r="H454" i="5"/>
  <c r="K453" i="5"/>
  <c r="J453" i="5"/>
  <c r="I453" i="5"/>
  <c r="H453" i="5"/>
  <c r="L453" i="5" s="1"/>
  <c r="K452" i="5"/>
  <c r="J452" i="5"/>
  <c r="I452" i="5"/>
  <c r="H452" i="5"/>
  <c r="K445" i="5"/>
  <c r="J445" i="5"/>
  <c r="I445" i="5"/>
  <c r="H445" i="5"/>
  <c r="K444" i="5"/>
  <c r="J444" i="5"/>
  <c r="I444" i="5"/>
  <c r="H444" i="5"/>
  <c r="K443" i="5"/>
  <c r="J443" i="5"/>
  <c r="I443" i="5"/>
  <c r="H443" i="5"/>
  <c r="K442" i="5"/>
  <c r="J442" i="5"/>
  <c r="I442" i="5"/>
  <c r="H442" i="5"/>
  <c r="K441" i="5"/>
  <c r="J441" i="5"/>
  <c r="I441" i="5"/>
  <c r="H441" i="5"/>
  <c r="K440" i="5"/>
  <c r="J440" i="5"/>
  <c r="I440" i="5"/>
  <c r="H440" i="5"/>
  <c r="K439" i="5"/>
  <c r="J439" i="5"/>
  <c r="I439" i="5"/>
  <c r="H439" i="5"/>
  <c r="K438" i="5"/>
  <c r="J438" i="5"/>
  <c r="I438" i="5"/>
  <c r="H438" i="5"/>
  <c r="K437" i="5"/>
  <c r="J437" i="5"/>
  <c r="I437" i="5"/>
  <c r="H437" i="5"/>
  <c r="K436" i="5"/>
  <c r="J436" i="5"/>
  <c r="I436" i="5"/>
  <c r="H436" i="5"/>
  <c r="K435" i="5"/>
  <c r="J435" i="5"/>
  <c r="I435" i="5"/>
  <c r="H435" i="5"/>
  <c r="K434" i="5"/>
  <c r="J434" i="5"/>
  <c r="I434" i="5"/>
  <c r="H434" i="5"/>
  <c r="K433" i="5"/>
  <c r="J433" i="5"/>
  <c r="I433" i="5"/>
  <c r="H433" i="5"/>
  <c r="K432" i="5"/>
  <c r="J432" i="5"/>
  <c r="I432" i="5"/>
  <c r="H432" i="5"/>
  <c r="K431" i="5"/>
  <c r="J431" i="5"/>
  <c r="I431" i="5"/>
  <c r="H431" i="5"/>
  <c r="K430" i="5"/>
  <c r="J430" i="5"/>
  <c r="I430" i="5"/>
  <c r="H430" i="5"/>
  <c r="K429" i="5"/>
  <c r="J429" i="5"/>
  <c r="I429" i="5"/>
  <c r="H429" i="5"/>
  <c r="K428" i="5"/>
  <c r="J428" i="5"/>
  <c r="I428" i="5"/>
  <c r="H428" i="5"/>
  <c r="K427" i="5"/>
  <c r="J427" i="5"/>
  <c r="I427" i="5"/>
  <c r="H427" i="5"/>
  <c r="K426" i="5"/>
  <c r="J426" i="5"/>
  <c r="I426" i="5"/>
  <c r="H426" i="5"/>
  <c r="K425" i="5"/>
  <c r="J425" i="5"/>
  <c r="I425" i="5"/>
  <c r="H425" i="5"/>
  <c r="K424" i="5"/>
  <c r="J424" i="5"/>
  <c r="I424" i="5"/>
  <c r="H424" i="5"/>
  <c r="K417" i="5"/>
  <c r="J417" i="5"/>
  <c r="I417" i="5"/>
  <c r="H417" i="5"/>
  <c r="L417" i="5" s="1"/>
  <c r="K416" i="5"/>
  <c r="J416" i="5"/>
  <c r="I416" i="5"/>
  <c r="H416" i="5"/>
  <c r="K415" i="5"/>
  <c r="J415" i="5"/>
  <c r="I415" i="5"/>
  <c r="H415" i="5"/>
  <c r="K414" i="5"/>
  <c r="J414" i="5"/>
  <c r="I414" i="5"/>
  <c r="H414" i="5"/>
  <c r="K413" i="5"/>
  <c r="J413" i="5"/>
  <c r="I413" i="5"/>
  <c r="H413" i="5"/>
  <c r="L413" i="5" s="1"/>
  <c r="K412" i="5"/>
  <c r="J412" i="5"/>
  <c r="I412" i="5"/>
  <c r="H412" i="5"/>
  <c r="K411" i="5"/>
  <c r="J411" i="5"/>
  <c r="I411" i="5"/>
  <c r="H411" i="5"/>
  <c r="K410" i="5"/>
  <c r="J410" i="5"/>
  <c r="I410" i="5"/>
  <c r="H410" i="5"/>
  <c r="K409" i="5"/>
  <c r="J409" i="5"/>
  <c r="I409" i="5"/>
  <c r="H409" i="5"/>
  <c r="L409" i="5" s="1"/>
  <c r="K408" i="5"/>
  <c r="J408" i="5"/>
  <c r="I408" i="5"/>
  <c r="H408" i="5"/>
  <c r="K407" i="5"/>
  <c r="J407" i="5"/>
  <c r="I407" i="5"/>
  <c r="H407" i="5"/>
  <c r="K406" i="5"/>
  <c r="J406" i="5"/>
  <c r="I406" i="5"/>
  <c r="H406" i="5"/>
  <c r="K405" i="5"/>
  <c r="J405" i="5"/>
  <c r="I405" i="5"/>
  <c r="H405" i="5"/>
  <c r="K404" i="5"/>
  <c r="J404" i="5"/>
  <c r="I404" i="5"/>
  <c r="H404" i="5"/>
  <c r="K403" i="5"/>
  <c r="J403" i="5"/>
  <c r="I403" i="5"/>
  <c r="H403" i="5"/>
  <c r="K402" i="5"/>
  <c r="J402" i="5"/>
  <c r="I402" i="5"/>
  <c r="H402" i="5"/>
  <c r="K401" i="5"/>
  <c r="J401" i="5"/>
  <c r="I401" i="5"/>
  <c r="H401" i="5"/>
  <c r="L401" i="5" s="1"/>
  <c r="K400" i="5"/>
  <c r="J400" i="5"/>
  <c r="I400" i="5"/>
  <c r="H400" i="5"/>
  <c r="K399" i="5"/>
  <c r="J399" i="5"/>
  <c r="I399" i="5"/>
  <c r="H399" i="5"/>
  <c r="K398" i="5"/>
  <c r="J398" i="5"/>
  <c r="I398" i="5"/>
  <c r="H398" i="5"/>
  <c r="K397" i="5"/>
  <c r="J397" i="5"/>
  <c r="I397" i="5"/>
  <c r="H397" i="5"/>
  <c r="K396" i="5"/>
  <c r="J396" i="5"/>
  <c r="I396" i="5"/>
  <c r="H396" i="5"/>
  <c r="K389" i="5"/>
  <c r="J389" i="5"/>
  <c r="I389" i="5"/>
  <c r="H389" i="5"/>
  <c r="K388" i="5"/>
  <c r="J388" i="5"/>
  <c r="I388" i="5"/>
  <c r="H388" i="5"/>
  <c r="K387" i="5"/>
  <c r="J387" i="5"/>
  <c r="I387" i="5"/>
  <c r="H387" i="5"/>
  <c r="K386" i="5"/>
  <c r="J386" i="5"/>
  <c r="I386" i="5"/>
  <c r="H386" i="5"/>
  <c r="K385" i="5"/>
  <c r="J385" i="5"/>
  <c r="I385" i="5"/>
  <c r="H385" i="5"/>
  <c r="K384" i="5"/>
  <c r="J384" i="5"/>
  <c r="I384" i="5"/>
  <c r="H384" i="5"/>
  <c r="K383" i="5"/>
  <c r="J383" i="5"/>
  <c r="I383" i="5"/>
  <c r="H383" i="5"/>
  <c r="L383" i="5" s="1"/>
  <c r="K382" i="5"/>
  <c r="J382" i="5"/>
  <c r="I382" i="5"/>
  <c r="H382" i="5"/>
  <c r="K381" i="5"/>
  <c r="J381" i="5"/>
  <c r="I381" i="5"/>
  <c r="H381" i="5"/>
  <c r="K380" i="5"/>
  <c r="J380" i="5"/>
  <c r="I380" i="5"/>
  <c r="H380" i="5"/>
  <c r="L380" i="5" s="1"/>
  <c r="K379" i="5"/>
  <c r="J379" i="5"/>
  <c r="I379" i="5"/>
  <c r="H379" i="5"/>
  <c r="K378" i="5"/>
  <c r="J378" i="5"/>
  <c r="I378" i="5"/>
  <c r="H378" i="5"/>
  <c r="K377" i="5"/>
  <c r="J377" i="5"/>
  <c r="I377" i="5"/>
  <c r="H377" i="5"/>
  <c r="K376" i="5"/>
  <c r="J376" i="5"/>
  <c r="I376" i="5"/>
  <c r="H376" i="5"/>
  <c r="L376" i="5" s="1"/>
  <c r="K375" i="5"/>
  <c r="J375" i="5"/>
  <c r="I375" i="5"/>
  <c r="H375" i="5"/>
  <c r="K374" i="5"/>
  <c r="J374" i="5"/>
  <c r="I374" i="5"/>
  <c r="H374" i="5"/>
  <c r="K373" i="5"/>
  <c r="J373" i="5"/>
  <c r="I373" i="5"/>
  <c r="H373" i="5"/>
  <c r="K372" i="5"/>
  <c r="J372" i="5"/>
  <c r="I372" i="5"/>
  <c r="H372" i="5"/>
  <c r="L372" i="5" s="1"/>
  <c r="K371" i="5"/>
  <c r="J371" i="5"/>
  <c r="I371" i="5"/>
  <c r="H371" i="5"/>
  <c r="K370" i="5"/>
  <c r="J370" i="5"/>
  <c r="I370" i="5"/>
  <c r="H370" i="5"/>
  <c r="K369" i="5"/>
  <c r="J369" i="5"/>
  <c r="I369" i="5"/>
  <c r="H369" i="5"/>
  <c r="K368" i="5"/>
  <c r="J368" i="5"/>
  <c r="I368" i="5"/>
  <c r="H368" i="5"/>
  <c r="K361" i="5"/>
  <c r="J361" i="5"/>
  <c r="I361" i="5"/>
  <c r="H361" i="5"/>
  <c r="K360" i="5"/>
  <c r="J360" i="5"/>
  <c r="I360" i="5"/>
  <c r="H360" i="5"/>
  <c r="K359" i="5"/>
  <c r="J359" i="5"/>
  <c r="I359" i="5"/>
  <c r="H359" i="5"/>
  <c r="K358" i="5"/>
  <c r="J358" i="5"/>
  <c r="I358" i="5"/>
  <c r="H358" i="5"/>
  <c r="K357" i="5"/>
  <c r="J357" i="5"/>
  <c r="I357" i="5"/>
  <c r="H357" i="5"/>
  <c r="K356" i="5"/>
  <c r="J356" i="5"/>
  <c r="I356" i="5"/>
  <c r="H356" i="5"/>
  <c r="K355" i="5"/>
  <c r="J355" i="5"/>
  <c r="I355" i="5"/>
  <c r="H355" i="5"/>
  <c r="K354" i="5"/>
  <c r="J354" i="5"/>
  <c r="I354" i="5"/>
  <c r="H354" i="5"/>
  <c r="L354" i="5" s="1"/>
  <c r="K353" i="5"/>
  <c r="J353" i="5"/>
  <c r="I353" i="5"/>
  <c r="H353" i="5"/>
  <c r="K352" i="5"/>
  <c r="J352" i="5"/>
  <c r="I352" i="5"/>
  <c r="H352" i="5"/>
  <c r="K351" i="5"/>
  <c r="J351" i="5"/>
  <c r="I351" i="5"/>
  <c r="H351" i="5"/>
  <c r="K350" i="5"/>
  <c r="J350" i="5"/>
  <c r="I350" i="5"/>
  <c r="H350" i="5"/>
  <c r="L350" i="5" s="1"/>
  <c r="K349" i="5"/>
  <c r="J349" i="5"/>
  <c r="I349" i="5"/>
  <c r="H349" i="5"/>
  <c r="K348" i="5"/>
  <c r="J348" i="5"/>
  <c r="I348" i="5"/>
  <c r="H348" i="5"/>
  <c r="K347" i="5"/>
  <c r="J347" i="5"/>
  <c r="I347" i="5"/>
  <c r="H347" i="5"/>
  <c r="K346" i="5"/>
  <c r="J346" i="5"/>
  <c r="I346" i="5"/>
  <c r="H346" i="5"/>
  <c r="K345" i="5"/>
  <c r="J345" i="5"/>
  <c r="I345" i="5"/>
  <c r="H345" i="5"/>
  <c r="K344" i="5"/>
  <c r="J344" i="5"/>
  <c r="I344" i="5"/>
  <c r="H344" i="5"/>
  <c r="L344" i="5" s="1"/>
  <c r="K343" i="5"/>
  <c r="J343" i="5"/>
  <c r="I343" i="5"/>
  <c r="H343" i="5"/>
  <c r="K342" i="5"/>
  <c r="J342" i="5"/>
  <c r="I342" i="5"/>
  <c r="H342" i="5"/>
  <c r="K341" i="5"/>
  <c r="J341" i="5"/>
  <c r="I341" i="5"/>
  <c r="H341" i="5"/>
  <c r="K340" i="5"/>
  <c r="J340" i="5"/>
  <c r="I340" i="5"/>
  <c r="H340" i="5"/>
  <c r="K333" i="5"/>
  <c r="J333" i="5"/>
  <c r="I333" i="5"/>
  <c r="H333" i="5"/>
  <c r="K332" i="5"/>
  <c r="J332" i="5"/>
  <c r="I332" i="5"/>
  <c r="H332" i="5"/>
  <c r="K331" i="5"/>
  <c r="J331" i="5"/>
  <c r="I331" i="5"/>
  <c r="H331" i="5"/>
  <c r="K330" i="5"/>
  <c r="J330" i="5"/>
  <c r="I330" i="5"/>
  <c r="H330" i="5"/>
  <c r="K329" i="5"/>
  <c r="J329" i="5"/>
  <c r="I329" i="5"/>
  <c r="H329" i="5"/>
  <c r="K328" i="5"/>
  <c r="J328" i="5"/>
  <c r="I328" i="5"/>
  <c r="H328" i="5"/>
  <c r="K327" i="5"/>
  <c r="J327" i="5"/>
  <c r="I327" i="5"/>
  <c r="H327" i="5"/>
  <c r="K326" i="5"/>
  <c r="J326" i="5"/>
  <c r="I326" i="5"/>
  <c r="H326" i="5"/>
  <c r="K325" i="5"/>
  <c r="J325" i="5"/>
  <c r="I325" i="5"/>
  <c r="H325" i="5"/>
  <c r="K324" i="5"/>
  <c r="J324" i="5"/>
  <c r="I324" i="5"/>
  <c r="H324" i="5"/>
  <c r="K323" i="5"/>
  <c r="J323" i="5"/>
  <c r="I323" i="5"/>
  <c r="H323" i="5"/>
  <c r="K322" i="5"/>
  <c r="J322" i="5"/>
  <c r="I322" i="5"/>
  <c r="H322" i="5"/>
  <c r="K321" i="5"/>
  <c r="J321" i="5"/>
  <c r="I321" i="5"/>
  <c r="H321" i="5"/>
  <c r="K320" i="5"/>
  <c r="J320" i="5"/>
  <c r="I320" i="5"/>
  <c r="H320" i="5"/>
  <c r="K319" i="5"/>
  <c r="J319" i="5"/>
  <c r="I319" i="5"/>
  <c r="H319" i="5"/>
  <c r="K318" i="5"/>
  <c r="J318" i="5"/>
  <c r="I318" i="5"/>
  <c r="H318" i="5"/>
  <c r="K317" i="5"/>
  <c r="J317" i="5"/>
  <c r="I317" i="5"/>
  <c r="H317" i="5"/>
  <c r="K316" i="5"/>
  <c r="J316" i="5"/>
  <c r="I316" i="5"/>
  <c r="H316" i="5"/>
  <c r="K315" i="5"/>
  <c r="J315" i="5"/>
  <c r="I315" i="5"/>
  <c r="H315" i="5"/>
  <c r="K314" i="5"/>
  <c r="J314" i="5"/>
  <c r="I314" i="5"/>
  <c r="H314" i="5"/>
  <c r="K313" i="5"/>
  <c r="J313" i="5"/>
  <c r="I313" i="5"/>
  <c r="H313" i="5"/>
  <c r="K312" i="5"/>
  <c r="J312" i="5"/>
  <c r="I312" i="5"/>
  <c r="H312" i="5"/>
  <c r="K305" i="5"/>
  <c r="J305" i="5"/>
  <c r="I305" i="5"/>
  <c r="H305" i="5"/>
  <c r="K304" i="5"/>
  <c r="J304" i="5"/>
  <c r="I304" i="5"/>
  <c r="H304" i="5"/>
  <c r="K303" i="5"/>
  <c r="J303" i="5"/>
  <c r="I303" i="5"/>
  <c r="H303" i="5"/>
  <c r="K302" i="5"/>
  <c r="J302" i="5"/>
  <c r="I302" i="5"/>
  <c r="H302" i="5"/>
  <c r="K301" i="5"/>
  <c r="J301" i="5"/>
  <c r="I301" i="5"/>
  <c r="H301" i="5"/>
  <c r="K300" i="5"/>
  <c r="J300" i="5"/>
  <c r="I300" i="5"/>
  <c r="H300" i="5"/>
  <c r="K299" i="5"/>
  <c r="J299" i="5"/>
  <c r="I299" i="5"/>
  <c r="H299" i="5"/>
  <c r="K298" i="5"/>
  <c r="J298" i="5"/>
  <c r="I298" i="5"/>
  <c r="H298" i="5"/>
  <c r="K297" i="5"/>
  <c r="J297" i="5"/>
  <c r="I297" i="5"/>
  <c r="H297" i="5"/>
  <c r="K296" i="5"/>
  <c r="J296" i="5"/>
  <c r="I296" i="5"/>
  <c r="H296" i="5"/>
  <c r="K295" i="5"/>
  <c r="J295" i="5"/>
  <c r="I295" i="5"/>
  <c r="H295" i="5"/>
  <c r="K294" i="5"/>
  <c r="J294" i="5"/>
  <c r="I294" i="5"/>
  <c r="H294" i="5"/>
  <c r="K293" i="5"/>
  <c r="J293" i="5"/>
  <c r="I293" i="5"/>
  <c r="H293" i="5"/>
  <c r="K292" i="5"/>
  <c r="J292" i="5"/>
  <c r="I292" i="5"/>
  <c r="H292" i="5"/>
  <c r="K291" i="5"/>
  <c r="J291" i="5"/>
  <c r="I291" i="5"/>
  <c r="H291" i="5"/>
  <c r="K290" i="5"/>
  <c r="J290" i="5"/>
  <c r="I290" i="5"/>
  <c r="H290" i="5"/>
  <c r="K289" i="5"/>
  <c r="J289" i="5"/>
  <c r="I289" i="5"/>
  <c r="H289" i="5"/>
  <c r="K288" i="5"/>
  <c r="J288" i="5"/>
  <c r="I288" i="5"/>
  <c r="H288" i="5"/>
  <c r="K287" i="5"/>
  <c r="J287" i="5"/>
  <c r="I287" i="5"/>
  <c r="H287" i="5"/>
  <c r="K286" i="5"/>
  <c r="J286" i="5"/>
  <c r="I286" i="5"/>
  <c r="H286" i="5"/>
  <c r="K285" i="5"/>
  <c r="J285" i="5"/>
  <c r="I285" i="5"/>
  <c r="H285" i="5"/>
  <c r="K284" i="5"/>
  <c r="J284" i="5"/>
  <c r="I284" i="5"/>
  <c r="H284" i="5"/>
  <c r="K277" i="5"/>
  <c r="J277" i="5"/>
  <c r="I277" i="5"/>
  <c r="H277" i="5"/>
  <c r="L277" i="5" s="1"/>
  <c r="K276" i="5"/>
  <c r="J276" i="5"/>
  <c r="I276" i="5"/>
  <c r="H276" i="5"/>
  <c r="K275" i="5"/>
  <c r="J275" i="5"/>
  <c r="I275" i="5"/>
  <c r="H275" i="5"/>
  <c r="K274" i="5"/>
  <c r="J274" i="5"/>
  <c r="I274" i="5"/>
  <c r="H274" i="5"/>
  <c r="K273" i="5"/>
  <c r="J273" i="5"/>
  <c r="I273" i="5"/>
  <c r="H273" i="5"/>
  <c r="K272" i="5"/>
  <c r="J272" i="5"/>
  <c r="I272" i="5"/>
  <c r="H272" i="5"/>
  <c r="K271" i="5"/>
  <c r="J271" i="5"/>
  <c r="I271" i="5"/>
  <c r="H271" i="5"/>
  <c r="K270" i="5"/>
  <c r="J270" i="5"/>
  <c r="I270" i="5"/>
  <c r="H270" i="5"/>
  <c r="K269" i="5"/>
  <c r="J269" i="5"/>
  <c r="I269" i="5"/>
  <c r="H269" i="5"/>
  <c r="K268" i="5"/>
  <c r="J268" i="5"/>
  <c r="I268" i="5"/>
  <c r="H268" i="5"/>
  <c r="K267" i="5"/>
  <c r="J267" i="5"/>
  <c r="I267" i="5"/>
  <c r="H267" i="5"/>
  <c r="L267" i="5" s="1"/>
  <c r="K266" i="5"/>
  <c r="J266" i="5"/>
  <c r="I266" i="5"/>
  <c r="H266" i="5"/>
  <c r="K265" i="5"/>
  <c r="J265" i="5"/>
  <c r="I265" i="5"/>
  <c r="H265" i="5"/>
  <c r="K264" i="5"/>
  <c r="J264" i="5"/>
  <c r="I264" i="5"/>
  <c r="H264" i="5"/>
  <c r="K263" i="5"/>
  <c r="J263" i="5"/>
  <c r="I263" i="5"/>
  <c r="H263" i="5"/>
  <c r="K262" i="5"/>
  <c r="J262" i="5"/>
  <c r="I262" i="5"/>
  <c r="H262" i="5"/>
  <c r="K261" i="5"/>
  <c r="J261" i="5"/>
  <c r="I261" i="5"/>
  <c r="H261" i="5"/>
  <c r="K260" i="5"/>
  <c r="J260" i="5"/>
  <c r="I260" i="5"/>
  <c r="H260" i="5"/>
  <c r="K259" i="5"/>
  <c r="J259" i="5"/>
  <c r="I259" i="5"/>
  <c r="H259" i="5"/>
  <c r="K258" i="5"/>
  <c r="J258" i="5"/>
  <c r="I258" i="5"/>
  <c r="H258" i="5"/>
  <c r="K257" i="5"/>
  <c r="J257" i="5"/>
  <c r="I257" i="5"/>
  <c r="H257" i="5"/>
  <c r="K256" i="5"/>
  <c r="J256" i="5"/>
  <c r="I256" i="5"/>
  <c r="H256" i="5"/>
  <c r="K249" i="5"/>
  <c r="J249" i="5"/>
  <c r="I249" i="5"/>
  <c r="H249" i="5"/>
  <c r="K248" i="5"/>
  <c r="J248" i="5"/>
  <c r="I248" i="5"/>
  <c r="H248" i="5"/>
  <c r="K247" i="5"/>
  <c r="J247" i="5"/>
  <c r="I247" i="5"/>
  <c r="H247" i="5"/>
  <c r="K246" i="5"/>
  <c r="J246" i="5"/>
  <c r="I246" i="5"/>
  <c r="H246" i="5"/>
  <c r="K245" i="5"/>
  <c r="J245" i="5"/>
  <c r="I245" i="5"/>
  <c r="H245" i="5"/>
  <c r="K244" i="5"/>
  <c r="J244" i="5"/>
  <c r="I244" i="5"/>
  <c r="H244" i="5"/>
  <c r="K243" i="5"/>
  <c r="J243" i="5"/>
  <c r="I243" i="5"/>
  <c r="H243" i="5"/>
  <c r="K242" i="5"/>
  <c r="J242" i="5"/>
  <c r="I242" i="5"/>
  <c r="H242" i="5"/>
  <c r="K241" i="5"/>
  <c r="J241" i="5"/>
  <c r="I241" i="5"/>
  <c r="H241" i="5"/>
  <c r="K240" i="5"/>
  <c r="J240" i="5"/>
  <c r="I240" i="5"/>
  <c r="H240" i="5"/>
  <c r="K239" i="5"/>
  <c r="J239" i="5"/>
  <c r="I239" i="5"/>
  <c r="H239" i="5"/>
  <c r="K238" i="5"/>
  <c r="J238" i="5"/>
  <c r="I238" i="5"/>
  <c r="H238" i="5"/>
  <c r="K237" i="5"/>
  <c r="J237" i="5"/>
  <c r="I237" i="5"/>
  <c r="H237" i="5"/>
  <c r="K236" i="5"/>
  <c r="J236" i="5"/>
  <c r="I236" i="5"/>
  <c r="H236" i="5"/>
  <c r="K235" i="5"/>
  <c r="J235" i="5"/>
  <c r="I235" i="5"/>
  <c r="H235" i="5"/>
  <c r="K234" i="5"/>
  <c r="J234" i="5"/>
  <c r="I234" i="5"/>
  <c r="H234" i="5"/>
  <c r="K233" i="5"/>
  <c r="J233" i="5"/>
  <c r="I233" i="5"/>
  <c r="H233" i="5"/>
  <c r="K232" i="5"/>
  <c r="J232" i="5"/>
  <c r="I232" i="5"/>
  <c r="H232" i="5"/>
  <c r="K231" i="5"/>
  <c r="J231" i="5"/>
  <c r="I231" i="5"/>
  <c r="H231" i="5"/>
  <c r="K230" i="5"/>
  <c r="J230" i="5"/>
  <c r="I230" i="5"/>
  <c r="H230" i="5"/>
  <c r="K229" i="5"/>
  <c r="J229" i="5"/>
  <c r="I229" i="5"/>
  <c r="H229" i="5"/>
  <c r="K228" i="5"/>
  <c r="J228" i="5"/>
  <c r="I228" i="5"/>
  <c r="H228" i="5"/>
  <c r="K221" i="5"/>
  <c r="J221" i="5"/>
  <c r="I221" i="5"/>
  <c r="H221" i="5"/>
  <c r="K220" i="5"/>
  <c r="J220" i="5"/>
  <c r="I220" i="5"/>
  <c r="H220" i="5"/>
  <c r="K219" i="5"/>
  <c r="J219" i="5"/>
  <c r="I219" i="5"/>
  <c r="H219" i="5"/>
  <c r="K218" i="5"/>
  <c r="J218" i="5"/>
  <c r="I218" i="5"/>
  <c r="H218" i="5"/>
  <c r="K217" i="5"/>
  <c r="J217" i="5"/>
  <c r="I217" i="5"/>
  <c r="H217" i="5"/>
  <c r="K216" i="5"/>
  <c r="J216" i="5"/>
  <c r="I216" i="5"/>
  <c r="H216" i="5"/>
  <c r="K215" i="5"/>
  <c r="J215" i="5"/>
  <c r="I215" i="5"/>
  <c r="H215" i="5"/>
  <c r="K214" i="5"/>
  <c r="J214" i="5"/>
  <c r="I214" i="5"/>
  <c r="H214" i="5"/>
  <c r="K213" i="5"/>
  <c r="J213" i="5"/>
  <c r="I213" i="5"/>
  <c r="H213" i="5"/>
  <c r="K212" i="5"/>
  <c r="J212" i="5"/>
  <c r="I212" i="5"/>
  <c r="H212" i="5"/>
  <c r="K211" i="5"/>
  <c r="J211" i="5"/>
  <c r="I211" i="5"/>
  <c r="H211" i="5"/>
  <c r="K210" i="5"/>
  <c r="J210" i="5"/>
  <c r="L210" i="5" s="1"/>
  <c r="I210" i="5"/>
  <c r="H210" i="5"/>
  <c r="K209" i="5"/>
  <c r="J209" i="5"/>
  <c r="I209" i="5"/>
  <c r="H209" i="5"/>
  <c r="K208" i="5"/>
  <c r="J208" i="5"/>
  <c r="I208" i="5"/>
  <c r="H208" i="5"/>
  <c r="K207" i="5"/>
  <c r="J207" i="5"/>
  <c r="I207" i="5"/>
  <c r="H207" i="5"/>
  <c r="K206" i="5"/>
  <c r="J206" i="5"/>
  <c r="I206" i="5"/>
  <c r="H206" i="5"/>
  <c r="K205" i="5"/>
  <c r="J205" i="5"/>
  <c r="I205" i="5"/>
  <c r="H205" i="5"/>
  <c r="K204" i="5"/>
  <c r="J204" i="5"/>
  <c r="I204" i="5"/>
  <c r="H204" i="5"/>
  <c r="K203" i="5"/>
  <c r="J203" i="5"/>
  <c r="I203" i="5"/>
  <c r="H203" i="5"/>
  <c r="K202" i="5"/>
  <c r="J202" i="5"/>
  <c r="I202" i="5"/>
  <c r="H202" i="5"/>
  <c r="K201" i="5"/>
  <c r="J201" i="5"/>
  <c r="I201" i="5"/>
  <c r="H201" i="5"/>
  <c r="K200" i="5"/>
  <c r="J200" i="5"/>
  <c r="I200" i="5"/>
  <c r="H200" i="5"/>
  <c r="K193" i="5"/>
  <c r="J193" i="5"/>
  <c r="I193" i="5"/>
  <c r="H193" i="5"/>
  <c r="K192" i="5"/>
  <c r="J192" i="5"/>
  <c r="I192" i="5"/>
  <c r="H192" i="5"/>
  <c r="K191" i="5"/>
  <c r="J191" i="5"/>
  <c r="I191" i="5"/>
  <c r="H191" i="5"/>
  <c r="K190" i="5"/>
  <c r="J190" i="5"/>
  <c r="I190" i="5"/>
  <c r="H190" i="5"/>
  <c r="K189" i="5"/>
  <c r="J189" i="5"/>
  <c r="I189" i="5"/>
  <c r="H189" i="5"/>
  <c r="K188" i="5"/>
  <c r="J188" i="5"/>
  <c r="I188" i="5"/>
  <c r="H188" i="5"/>
  <c r="K187" i="5"/>
  <c r="J187" i="5"/>
  <c r="I187" i="5"/>
  <c r="H187" i="5"/>
  <c r="K186" i="5"/>
  <c r="J186" i="5"/>
  <c r="I186" i="5"/>
  <c r="H186" i="5"/>
  <c r="K185" i="5"/>
  <c r="J185" i="5"/>
  <c r="I185" i="5"/>
  <c r="H185" i="5"/>
  <c r="K184" i="5"/>
  <c r="J184" i="5"/>
  <c r="I184" i="5"/>
  <c r="H184" i="5"/>
  <c r="K183" i="5"/>
  <c r="J183" i="5"/>
  <c r="I183" i="5"/>
  <c r="H183" i="5"/>
  <c r="K182" i="5"/>
  <c r="J182" i="5"/>
  <c r="I182" i="5"/>
  <c r="H182" i="5"/>
  <c r="K181" i="5"/>
  <c r="J181" i="5"/>
  <c r="I181" i="5"/>
  <c r="H181" i="5"/>
  <c r="K180" i="5"/>
  <c r="J180" i="5"/>
  <c r="I180" i="5"/>
  <c r="H180" i="5"/>
  <c r="K179" i="5"/>
  <c r="J179" i="5"/>
  <c r="I179" i="5"/>
  <c r="H179" i="5"/>
  <c r="K178" i="5"/>
  <c r="J178" i="5"/>
  <c r="I178" i="5"/>
  <c r="H178" i="5"/>
  <c r="K177" i="5"/>
  <c r="J177" i="5"/>
  <c r="I177" i="5"/>
  <c r="H177" i="5"/>
  <c r="K176" i="5"/>
  <c r="J176" i="5"/>
  <c r="I176" i="5"/>
  <c r="H176" i="5"/>
  <c r="K175" i="5"/>
  <c r="J175" i="5"/>
  <c r="I175" i="5"/>
  <c r="H175" i="5"/>
  <c r="K174" i="5"/>
  <c r="J174" i="5"/>
  <c r="I174" i="5"/>
  <c r="H174" i="5"/>
  <c r="K173" i="5"/>
  <c r="J173" i="5"/>
  <c r="I173" i="5"/>
  <c r="H173" i="5"/>
  <c r="K172" i="5"/>
  <c r="J172" i="5"/>
  <c r="I172" i="5"/>
  <c r="H172" i="5"/>
  <c r="K165" i="5"/>
  <c r="J165" i="5"/>
  <c r="I165" i="5"/>
  <c r="H165" i="5"/>
  <c r="K164" i="5"/>
  <c r="J164" i="5"/>
  <c r="I164" i="5"/>
  <c r="H164" i="5"/>
  <c r="K163" i="5"/>
  <c r="J163" i="5"/>
  <c r="I163" i="5"/>
  <c r="H163" i="5"/>
  <c r="K162" i="5"/>
  <c r="J162" i="5"/>
  <c r="I162" i="5"/>
  <c r="H162" i="5"/>
  <c r="K161" i="5"/>
  <c r="J161" i="5"/>
  <c r="I161" i="5"/>
  <c r="H161" i="5"/>
  <c r="K160" i="5"/>
  <c r="J160" i="5"/>
  <c r="I160" i="5"/>
  <c r="H160" i="5"/>
  <c r="K159" i="5"/>
  <c r="J159" i="5"/>
  <c r="I159" i="5"/>
  <c r="H159" i="5"/>
  <c r="K158" i="5"/>
  <c r="J158" i="5"/>
  <c r="I158" i="5"/>
  <c r="H158" i="5"/>
  <c r="K157" i="5"/>
  <c r="J157" i="5"/>
  <c r="I157" i="5"/>
  <c r="H157" i="5"/>
  <c r="K156" i="5"/>
  <c r="J156" i="5"/>
  <c r="I156" i="5"/>
  <c r="H156" i="5"/>
  <c r="K155" i="5"/>
  <c r="J155" i="5"/>
  <c r="I155" i="5"/>
  <c r="H155" i="5"/>
  <c r="K154" i="5"/>
  <c r="J154" i="5"/>
  <c r="I154" i="5"/>
  <c r="H154" i="5"/>
  <c r="K153" i="5"/>
  <c r="J153" i="5"/>
  <c r="I153" i="5"/>
  <c r="H153" i="5"/>
  <c r="K152" i="5"/>
  <c r="J152" i="5"/>
  <c r="I152" i="5"/>
  <c r="H152" i="5"/>
  <c r="K151" i="5"/>
  <c r="J151" i="5"/>
  <c r="I151" i="5"/>
  <c r="H151" i="5"/>
  <c r="K150" i="5"/>
  <c r="J150" i="5"/>
  <c r="I150" i="5"/>
  <c r="H150" i="5"/>
  <c r="K149" i="5"/>
  <c r="J149" i="5"/>
  <c r="I149" i="5"/>
  <c r="H149" i="5"/>
  <c r="K148" i="5"/>
  <c r="J148" i="5"/>
  <c r="I148" i="5"/>
  <c r="H148" i="5"/>
  <c r="K147" i="5"/>
  <c r="J147" i="5"/>
  <c r="I147" i="5"/>
  <c r="H147" i="5"/>
  <c r="K146" i="5"/>
  <c r="J146" i="5"/>
  <c r="I146" i="5"/>
  <c r="H146" i="5"/>
  <c r="K145" i="5"/>
  <c r="J145" i="5"/>
  <c r="I145" i="5"/>
  <c r="H145" i="5"/>
  <c r="K144" i="5"/>
  <c r="J144" i="5"/>
  <c r="I144" i="5"/>
  <c r="H144" i="5"/>
  <c r="K137" i="5"/>
  <c r="J137" i="5"/>
  <c r="I137" i="5"/>
  <c r="H137" i="5"/>
  <c r="K136" i="5"/>
  <c r="J136" i="5"/>
  <c r="I136" i="5"/>
  <c r="H136" i="5"/>
  <c r="K135" i="5"/>
  <c r="J135" i="5"/>
  <c r="I135" i="5"/>
  <c r="H135" i="5"/>
  <c r="K134" i="5"/>
  <c r="J134" i="5"/>
  <c r="I134" i="5"/>
  <c r="H134" i="5"/>
  <c r="K133" i="5"/>
  <c r="J133" i="5"/>
  <c r="I133" i="5"/>
  <c r="H133" i="5"/>
  <c r="K132" i="5"/>
  <c r="J132" i="5"/>
  <c r="I132" i="5"/>
  <c r="H132" i="5"/>
  <c r="K131" i="5"/>
  <c r="J131" i="5"/>
  <c r="I131" i="5"/>
  <c r="H131" i="5"/>
  <c r="K130" i="5"/>
  <c r="J130" i="5"/>
  <c r="I130" i="5"/>
  <c r="H130" i="5"/>
  <c r="K129" i="5"/>
  <c r="J129" i="5"/>
  <c r="I129" i="5"/>
  <c r="H129" i="5"/>
  <c r="L128" i="5"/>
  <c r="K128" i="5"/>
  <c r="J128" i="5"/>
  <c r="I128" i="5"/>
  <c r="H128" i="5"/>
  <c r="K127" i="5"/>
  <c r="J127" i="5"/>
  <c r="I127" i="5"/>
  <c r="H127" i="5"/>
  <c r="K126" i="5"/>
  <c r="J126" i="5"/>
  <c r="I126" i="5"/>
  <c r="H126" i="5"/>
  <c r="K125" i="5"/>
  <c r="J125" i="5"/>
  <c r="I125" i="5"/>
  <c r="H125" i="5"/>
  <c r="K124" i="5"/>
  <c r="J124" i="5"/>
  <c r="I124" i="5"/>
  <c r="H124" i="5"/>
  <c r="K123" i="5"/>
  <c r="J123" i="5"/>
  <c r="I123" i="5"/>
  <c r="H123" i="5"/>
  <c r="K122" i="5"/>
  <c r="J122" i="5"/>
  <c r="I122" i="5"/>
  <c r="H122" i="5"/>
  <c r="K121" i="5"/>
  <c r="J121" i="5"/>
  <c r="I121" i="5"/>
  <c r="H121" i="5"/>
  <c r="K120" i="5"/>
  <c r="J120" i="5"/>
  <c r="I120" i="5"/>
  <c r="H120" i="5"/>
  <c r="K119" i="5"/>
  <c r="J119" i="5"/>
  <c r="I119" i="5"/>
  <c r="H119" i="5"/>
  <c r="K118" i="5"/>
  <c r="J118" i="5"/>
  <c r="I118" i="5"/>
  <c r="H118" i="5"/>
  <c r="K117" i="5"/>
  <c r="J117" i="5"/>
  <c r="I117" i="5"/>
  <c r="H117" i="5"/>
  <c r="K116" i="5"/>
  <c r="J116" i="5"/>
  <c r="I116" i="5"/>
  <c r="H116" i="5"/>
  <c r="K109" i="5"/>
  <c r="J109" i="5"/>
  <c r="I109" i="5"/>
  <c r="H109" i="5"/>
  <c r="K108" i="5"/>
  <c r="J108" i="5"/>
  <c r="I108" i="5"/>
  <c r="H108" i="5"/>
  <c r="K107" i="5"/>
  <c r="J107" i="5"/>
  <c r="I107" i="5"/>
  <c r="H107" i="5"/>
  <c r="K106" i="5"/>
  <c r="J106" i="5"/>
  <c r="I106" i="5"/>
  <c r="H106" i="5"/>
  <c r="K105" i="5"/>
  <c r="J105" i="5"/>
  <c r="I105" i="5"/>
  <c r="H105" i="5"/>
  <c r="K104" i="5"/>
  <c r="J104" i="5"/>
  <c r="I104" i="5"/>
  <c r="H104" i="5"/>
  <c r="K103" i="5"/>
  <c r="J103" i="5"/>
  <c r="I103" i="5"/>
  <c r="H103" i="5"/>
  <c r="K102" i="5"/>
  <c r="J102" i="5"/>
  <c r="I102" i="5"/>
  <c r="H102" i="5"/>
  <c r="K101" i="5"/>
  <c r="J101" i="5"/>
  <c r="I101" i="5"/>
  <c r="H101" i="5"/>
  <c r="K100" i="5"/>
  <c r="L100" i="5" s="1"/>
  <c r="J100" i="5"/>
  <c r="I100" i="5"/>
  <c r="H100" i="5"/>
  <c r="K99" i="5"/>
  <c r="J99" i="5"/>
  <c r="I99" i="5"/>
  <c r="H99" i="5"/>
  <c r="K98" i="5"/>
  <c r="J98" i="5"/>
  <c r="I98" i="5"/>
  <c r="H98" i="5"/>
  <c r="K97" i="5"/>
  <c r="J97" i="5"/>
  <c r="I97" i="5"/>
  <c r="H97" i="5"/>
  <c r="K96" i="5"/>
  <c r="J96" i="5"/>
  <c r="I96" i="5"/>
  <c r="H96" i="5"/>
  <c r="L95" i="5"/>
  <c r="K95" i="5"/>
  <c r="J95" i="5"/>
  <c r="I95" i="5"/>
  <c r="H95" i="5"/>
  <c r="K94" i="5"/>
  <c r="J94" i="5"/>
  <c r="I94" i="5"/>
  <c r="H94" i="5"/>
  <c r="K93" i="5"/>
  <c r="J93" i="5"/>
  <c r="I93" i="5"/>
  <c r="H93" i="5"/>
  <c r="K92" i="5"/>
  <c r="J92" i="5"/>
  <c r="I92" i="5"/>
  <c r="H92" i="5"/>
  <c r="K91" i="5"/>
  <c r="J91" i="5"/>
  <c r="I91" i="5"/>
  <c r="H91" i="5"/>
  <c r="K90" i="5"/>
  <c r="J90" i="5"/>
  <c r="I90" i="5"/>
  <c r="H90" i="5"/>
  <c r="L90" i="5" s="1"/>
  <c r="K89" i="5"/>
  <c r="J89" i="5"/>
  <c r="I89" i="5"/>
  <c r="H89" i="5"/>
  <c r="K88" i="5"/>
  <c r="J88" i="5"/>
  <c r="I88" i="5"/>
  <c r="H88" i="5"/>
  <c r="K81" i="5"/>
  <c r="J81" i="5"/>
  <c r="I81" i="5"/>
  <c r="H81" i="5"/>
  <c r="K80" i="5"/>
  <c r="J80" i="5"/>
  <c r="I80" i="5"/>
  <c r="H80" i="5"/>
  <c r="K79" i="5"/>
  <c r="J79" i="5"/>
  <c r="I79" i="5"/>
  <c r="H79" i="5"/>
  <c r="K78" i="5"/>
  <c r="J78" i="5"/>
  <c r="I78" i="5"/>
  <c r="H78" i="5"/>
  <c r="L78" i="5" s="1"/>
  <c r="K77" i="5"/>
  <c r="J77" i="5"/>
  <c r="I77" i="5"/>
  <c r="H77" i="5"/>
  <c r="K76" i="5"/>
  <c r="J76" i="5"/>
  <c r="I76" i="5"/>
  <c r="H76" i="5"/>
  <c r="K75" i="5"/>
  <c r="J75" i="5"/>
  <c r="I75" i="5"/>
  <c r="H75" i="5"/>
  <c r="K74" i="5"/>
  <c r="J74" i="5"/>
  <c r="I74" i="5"/>
  <c r="H74" i="5"/>
  <c r="K73" i="5"/>
  <c r="J73" i="5"/>
  <c r="I73" i="5"/>
  <c r="H73" i="5"/>
  <c r="K72" i="5"/>
  <c r="J72" i="5"/>
  <c r="I72" i="5"/>
  <c r="H72" i="5"/>
  <c r="K71" i="5"/>
  <c r="J71" i="5"/>
  <c r="I71" i="5"/>
  <c r="H71" i="5"/>
  <c r="K70" i="5"/>
  <c r="J70" i="5"/>
  <c r="I70" i="5"/>
  <c r="H70" i="5"/>
  <c r="K69" i="5"/>
  <c r="J69" i="5"/>
  <c r="I69" i="5"/>
  <c r="H69" i="5"/>
  <c r="K68" i="5"/>
  <c r="J68" i="5"/>
  <c r="I68" i="5"/>
  <c r="H68" i="5"/>
  <c r="K67" i="5"/>
  <c r="J67" i="5"/>
  <c r="I67" i="5"/>
  <c r="H67" i="5"/>
  <c r="K66" i="5"/>
  <c r="J66" i="5"/>
  <c r="I66" i="5"/>
  <c r="H66" i="5"/>
  <c r="L66" i="5" s="1"/>
  <c r="K65" i="5"/>
  <c r="J65" i="5"/>
  <c r="I65" i="5"/>
  <c r="H65" i="5"/>
  <c r="L65" i="5" s="1"/>
  <c r="K64" i="5"/>
  <c r="J64" i="5"/>
  <c r="I64" i="5"/>
  <c r="H64" i="5"/>
  <c r="K63" i="5"/>
  <c r="J63" i="5"/>
  <c r="I63" i="5"/>
  <c r="H63" i="5"/>
  <c r="K62" i="5"/>
  <c r="J62" i="5"/>
  <c r="I62" i="5"/>
  <c r="H62" i="5"/>
  <c r="K61" i="5"/>
  <c r="J61" i="5"/>
  <c r="I61" i="5"/>
  <c r="H61" i="5"/>
  <c r="K60" i="5"/>
  <c r="J60" i="5"/>
  <c r="I60" i="5"/>
  <c r="H60" i="5"/>
  <c r="K53" i="5"/>
  <c r="J53" i="5"/>
  <c r="I53" i="5"/>
  <c r="H53" i="5"/>
  <c r="K52" i="5"/>
  <c r="J52" i="5"/>
  <c r="I52" i="5"/>
  <c r="H52" i="5"/>
  <c r="K51" i="5"/>
  <c r="J51" i="5"/>
  <c r="I51" i="5"/>
  <c r="H51" i="5"/>
  <c r="K50" i="5"/>
  <c r="J50" i="5"/>
  <c r="I50" i="5"/>
  <c r="H50" i="5"/>
  <c r="K49" i="5"/>
  <c r="J49" i="5"/>
  <c r="I49" i="5"/>
  <c r="H49" i="5"/>
  <c r="K48" i="5"/>
  <c r="J48" i="5"/>
  <c r="I48" i="5"/>
  <c r="H48" i="5"/>
  <c r="K47" i="5"/>
  <c r="J47" i="5"/>
  <c r="I47" i="5"/>
  <c r="H47" i="5"/>
  <c r="K46" i="5"/>
  <c r="J46" i="5"/>
  <c r="I46" i="5"/>
  <c r="H46" i="5"/>
  <c r="K45" i="5"/>
  <c r="J45" i="5"/>
  <c r="I45" i="5"/>
  <c r="H45" i="5"/>
  <c r="K44" i="5"/>
  <c r="J44" i="5"/>
  <c r="I44" i="5"/>
  <c r="H44" i="5"/>
  <c r="K43" i="5"/>
  <c r="J43" i="5"/>
  <c r="I43" i="5"/>
  <c r="H43" i="5"/>
  <c r="K42" i="5"/>
  <c r="J42" i="5"/>
  <c r="I42" i="5"/>
  <c r="H42" i="5"/>
  <c r="K41" i="5"/>
  <c r="J41" i="5"/>
  <c r="I41" i="5"/>
  <c r="H41" i="5"/>
  <c r="K40" i="5"/>
  <c r="J40" i="5"/>
  <c r="I40" i="5"/>
  <c r="H40" i="5"/>
  <c r="K39" i="5"/>
  <c r="J39" i="5"/>
  <c r="I39" i="5"/>
  <c r="H39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L20" i="5" s="1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H4" i="3"/>
  <c r="H3" i="3"/>
  <c r="L137" i="5" l="1"/>
  <c r="L151" i="5"/>
  <c r="L153" i="5"/>
  <c r="L155" i="5"/>
  <c r="L165" i="5"/>
  <c r="L175" i="5"/>
  <c r="L203" i="5"/>
  <c r="L209" i="5"/>
  <c r="L62" i="5"/>
  <c r="L211" i="5"/>
  <c r="L98" i="5"/>
  <c r="L120" i="5"/>
  <c r="L124" i="5"/>
  <c r="L231" i="5"/>
  <c r="L5" i="5"/>
  <c r="L7" i="5"/>
  <c r="L11" i="5"/>
  <c r="L50" i="5"/>
  <c r="L262" i="5"/>
  <c r="L21" i="5"/>
  <c r="L23" i="5"/>
  <c r="L33" i="5"/>
  <c r="L45" i="5"/>
  <c r="L53" i="5"/>
  <c r="L122" i="5"/>
  <c r="L355" i="5"/>
  <c r="L22" i="5"/>
  <c r="L121" i="5"/>
  <c r="L123" i="5"/>
  <c r="L188" i="5"/>
  <c r="L218" i="5"/>
  <c r="L285" i="5"/>
  <c r="L297" i="5"/>
  <c r="L389" i="5"/>
  <c r="L466" i="5"/>
  <c r="L15" i="5"/>
  <c r="L37" i="5"/>
  <c r="L70" i="5"/>
  <c r="L106" i="5"/>
  <c r="L118" i="5"/>
  <c r="L215" i="5"/>
  <c r="L221" i="5"/>
  <c r="L229" i="5"/>
  <c r="L237" i="5"/>
  <c r="L239" i="5"/>
  <c r="L245" i="5"/>
  <c r="L249" i="5"/>
  <c r="L342" i="5"/>
  <c r="L403" i="5"/>
  <c r="L411" i="5"/>
  <c r="L39" i="5"/>
  <c r="L286" i="5"/>
  <c r="L312" i="5"/>
  <c r="L320" i="5"/>
  <c r="L328" i="5"/>
  <c r="L455" i="5"/>
  <c r="L463" i="5"/>
  <c r="L469" i="5"/>
  <c r="L17" i="5"/>
  <c r="L92" i="5"/>
  <c r="L157" i="5"/>
  <c r="L10" i="5"/>
  <c r="L16" i="5"/>
  <c r="L25" i="5"/>
  <c r="L81" i="5"/>
  <c r="L130" i="5"/>
  <c r="L132" i="5"/>
  <c r="L163" i="5"/>
  <c r="L191" i="5"/>
  <c r="L261" i="5"/>
  <c r="L326" i="5"/>
  <c r="L400" i="5"/>
  <c r="L412" i="5"/>
  <c r="L416" i="5"/>
  <c r="L426" i="5"/>
  <c r="L434" i="5"/>
  <c r="L442" i="5"/>
  <c r="L178" i="5"/>
  <c r="L200" i="5"/>
  <c r="L275" i="5"/>
  <c r="L293" i="5"/>
  <c r="L303" i="5"/>
  <c r="L305" i="5"/>
  <c r="L319" i="5"/>
  <c r="L325" i="5"/>
  <c r="L351" i="5"/>
  <c r="L458" i="5"/>
  <c r="L12" i="5"/>
  <c r="L40" i="5"/>
  <c r="L150" i="5"/>
  <c r="L4" i="5"/>
  <c r="L32" i="5"/>
  <c r="L48" i="5"/>
  <c r="L73" i="5"/>
  <c r="L103" i="5"/>
  <c r="L109" i="5"/>
  <c r="L164" i="5"/>
  <c r="L256" i="5"/>
  <c r="L301" i="5"/>
  <c r="L410" i="5"/>
  <c r="L428" i="5"/>
  <c r="L457" i="5"/>
  <c r="L472" i="5"/>
  <c r="L471" i="5"/>
  <c r="L464" i="5"/>
  <c r="L470" i="5"/>
  <c r="L473" i="5"/>
  <c r="L452" i="5"/>
  <c r="L459" i="5"/>
  <c r="L456" i="5"/>
  <c r="L462" i="5"/>
  <c r="L439" i="5"/>
  <c r="L433" i="5"/>
  <c r="L444" i="5"/>
  <c r="L427" i="5"/>
  <c r="L430" i="5"/>
  <c r="L436" i="5"/>
  <c r="L437" i="5"/>
  <c r="L425" i="5"/>
  <c r="L438" i="5"/>
  <c r="L441" i="5"/>
  <c r="L443" i="5"/>
  <c r="L397" i="5"/>
  <c r="L407" i="5"/>
  <c r="L415" i="5"/>
  <c r="L405" i="5"/>
  <c r="L408" i="5"/>
  <c r="L373" i="5"/>
  <c r="L378" i="5"/>
  <c r="L379" i="5"/>
  <c r="L388" i="5"/>
  <c r="L369" i="5"/>
  <c r="L385" i="5"/>
  <c r="L368" i="5"/>
  <c r="L370" i="5"/>
  <c r="L375" i="5"/>
  <c r="L377" i="5"/>
  <c r="L381" i="5"/>
  <c r="L384" i="5"/>
  <c r="L386" i="5"/>
  <c r="L347" i="5"/>
  <c r="L353" i="5"/>
  <c r="L360" i="5"/>
  <c r="L358" i="5"/>
  <c r="L345" i="5"/>
  <c r="L361" i="5"/>
  <c r="L341" i="5"/>
  <c r="L352" i="5"/>
  <c r="L356" i="5"/>
  <c r="L359" i="5"/>
  <c r="L322" i="5"/>
  <c r="L317" i="5"/>
  <c r="L333" i="5"/>
  <c r="L314" i="5"/>
  <c r="L327" i="5"/>
  <c r="L331" i="5"/>
  <c r="L284" i="5"/>
  <c r="L300" i="5"/>
  <c r="L287" i="5"/>
  <c r="L288" i="5"/>
  <c r="L294" i="5"/>
  <c r="L304" i="5"/>
  <c r="L298" i="5"/>
  <c r="L292" i="5"/>
  <c r="L295" i="5"/>
  <c r="L264" i="5"/>
  <c r="L272" i="5"/>
  <c r="L276" i="5"/>
  <c r="L266" i="5"/>
  <c r="L259" i="5"/>
  <c r="L263" i="5"/>
  <c r="L269" i="5"/>
  <c r="L257" i="5"/>
  <c r="L270" i="5"/>
  <c r="L233" i="5"/>
  <c r="L230" i="5"/>
  <c r="L242" i="5"/>
  <c r="L246" i="5"/>
  <c r="L240" i="5"/>
  <c r="L235" i="5"/>
  <c r="L234" i="5"/>
  <c r="L244" i="5"/>
  <c r="L238" i="5"/>
  <c r="L232" i="5"/>
  <c r="L247" i="5"/>
  <c r="L220" i="5"/>
  <c r="L206" i="5"/>
  <c r="L212" i="5"/>
  <c r="L201" i="5"/>
  <c r="L217" i="5"/>
  <c r="L219" i="5"/>
  <c r="L204" i="5"/>
  <c r="L186" i="5"/>
  <c r="L189" i="5"/>
  <c r="L172" i="5"/>
  <c r="L182" i="5"/>
  <c r="L176" i="5"/>
  <c r="L183" i="5"/>
  <c r="L180" i="5"/>
  <c r="L174" i="5"/>
  <c r="L184" i="5"/>
  <c r="L181" i="5"/>
  <c r="L192" i="5"/>
  <c r="L147" i="5"/>
  <c r="L156" i="5"/>
  <c r="L159" i="5"/>
  <c r="L154" i="5"/>
  <c r="L152" i="5"/>
  <c r="L148" i="5"/>
  <c r="L158" i="5"/>
  <c r="L145" i="5"/>
  <c r="L149" i="5"/>
  <c r="L161" i="5"/>
  <c r="L162" i="5"/>
  <c r="L117" i="5"/>
  <c r="L133" i="5"/>
  <c r="L119" i="5"/>
  <c r="L116" i="5"/>
  <c r="L131" i="5"/>
  <c r="L134" i="5"/>
  <c r="L129" i="5"/>
  <c r="L126" i="5"/>
  <c r="L125" i="5"/>
  <c r="L127" i="5"/>
  <c r="L136" i="5"/>
  <c r="L94" i="5"/>
  <c r="L105" i="5"/>
  <c r="L88" i="5"/>
  <c r="L91" i="5"/>
  <c r="L108" i="5"/>
  <c r="L97" i="5"/>
  <c r="L101" i="5"/>
  <c r="L104" i="5"/>
  <c r="L107" i="5"/>
  <c r="L102" i="5"/>
  <c r="L89" i="5"/>
  <c r="L93" i="5"/>
  <c r="L96" i="5"/>
  <c r="L99" i="5"/>
  <c r="L61" i="5"/>
  <c r="L72" i="5"/>
  <c r="L76" i="5"/>
  <c r="L79" i="5"/>
  <c r="L75" i="5"/>
  <c r="L64" i="5"/>
  <c r="L77" i="5"/>
  <c r="L74" i="5"/>
  <c r="L68" i="5"/>
  <c r="L71" i="5"/>
  <c r="L67" i="5"/>
  <c r="L60" i="5"/>
  <c r="L63" i="5"/>
  <c r="L69" i="5"/>
  <c r="L80" i="5"/>
  <c r="L43" i="5"/>
  <c r="L46" i="5"/>
  <c r="L52" i="5"/>
  <c r="L35" i="5"/>
  <c r="L42" i="5"/>
  <c r="L49" i="5"/>
  <c r="L34" i="5"/>
  <c r="L38" i="5"/>
  <c r="L44" i="5"/>
  <c r="L36" i="5"/>
  <c r="L41" i="5"/>
  <c r="L47" i="5"/>
  <c r="L51" i="5"/>
  <c r="L8" i="5"/>
  <c r="L6" i="5"/>
  <c r="L14" i="5"/>
  <c r="L18" i="5"/>
  <c r="L9" i="5"/>
  <c r="L13" i="5"/>
  <c r="L19" i="5"/>
  <c r="L24" i="5"/>
  <c r="L160" i="5"/>
  <c r="L187" i="5"/>
  <c r="L243" i="5"/>
  <c r="L260" i="5"/>
  <c r="L268" i="5"/>
  <c r="L274" i="5"/>
  <c r="L318" i="5"/>
  <c r="L135" i="5"/>
  <c r="L179" i="5"/>
  <c r="L185" i="5"/>
  <c r="L173" i="5"/>
  <c r="L177" i="5"/>
  <c r="L190" i="5"/>
  <c r="L146" i="5"/>
  <c r="L193" i="5"/>
  <c r="L228" i="5"/>
  <c r="L316" i="5"/>
  <c r="L324" i="5"/>
  <c r="L330" i="5"/>
  <c r="L343" i="5"/>
  <c r="L144" i="5"/>
  <c r="L202" i="5"/>
  <c r="L208" i="5"/>
  <c r="L214" i="5"/>
  <c r="L236" i="5"/>
  <c r="L289" i="5"/>
  <c r="L302" i="5"/>
  <c r="L349" i="5"/>
  <c r="L241" i="5"/>
  <c r="L258" i="5"/>
  <c r="L290" i="5"/>
  <c r="L296" i="5"/>
  <c r="L382" i="5"/>
  <c r="L431" i="5"/>
  <c r="L435" i="5"/>
  <c r="L465" i="5"/>
  <c r="L207" i="5"/>
  <c r="L213" i="5"/>
  <c r="L299" i="5"/>
  <c r="L323" i="5"/>
  <c r="L329" i="5"/>
  <c r="L348" i="5"/>
  <c r="L357" i="5"/>
  <c r="L398" i="5"/>
  <c r="L402" i="5"/>
  <c r="L424" i="5"/>
  <c r="L429" i="5"/>
  <c r="L460" i="5"/>
  <c r="L205" i="5"/>
  <c r="L273" i="5"/>
  <c r="L291" i="5"/>
  <c r="L315" i="5"/>
  <c r="L321" i="5"/>
  <c r="L340" i="5"/>
  <c r="L346" i="5"/>
  <c r="L371" i="5"/>
  <c r="L387" i="5"/>
  <c r="L406" i="5"/>
  <c r="L432" i="5"/>
  <c r="L216" i="5"/>
  <c r="L248" i="5"/>
  <c r="L265" i="5"/>
  <c r="L271" i="5"/>
  <c r="L313" i="5"/>
  <c r="L332" i="5"/>
  <c r="L374" i="5"/>
  <c r="L396" i="5"/>
  <c r="L414" i="5"/>
  <c r="L440" i="5"/>
  <c r="L445" i="5"/>
  <c r="L468" i="5"/>
  <c r="L399" i="5"/>
  <c r="L404" i="5"/>
  <c r="L454" i="5"/>
  <c r="H5" i="3"/>
  <c r="L82" i="5" l="1"/>
  <c r="L54" i="5"/>
  <c r="L278" i="5"/>
  <c r="L418" i="5"/>
  <c r="L26" i="5"/>
  <c r="L390" i="5"/>
  <c r="L194" i="5"/>
  <c r="L110" i="5"/>
  <c r="L474" i="5"/>
  <c r="L334" i="5"/>
  <c r="L306" i="5"/>
  <c r="L222" i="5"/>
  <c r="L138" i="5"/>
  <c r="L362" i="5"/>
  <c r="L250" i="5"/>
  <c r="L166" i="5"/>
  <c r="L446" i="5"/>
  <c r="L476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C3E5B9-2D3E-4619-8822-690F7A516E82}" keepAlive="1" name="Consulta - T1N_5" description="Conexión a la consulta 'T1N_5' en el libro." type="5" refreshedVersion="6" background="1" saveData="1">
    <dbPr connection="Provider=Microsoft.Mashup.OleDb.1;Data Source=$Workbook$;Location=T1N_5;Extended Properties=&quot;&quot;" command="SELECT * FROM [T1N_5]"/>
  </connection>
</connections>
</file>

<file path=xl/sharedStrings.xml><?xml version="1.0" encoding="utf-8"?>
<sst xmlns="http://schemas.openxmlformats.org/spreadsheetml/2006/main" count="6836" uniqueCount="2334">
  <si>
    <t>Column1</t>
  </si>
  <si>
    <t>300391012:8:Radio ON!</t>
  </si>
  <si>
    <t>300424171:8: 38407 P 0.18 0 168034 9662284 20242 88216 0 68206 168034 9662284 20242 88216 0 68206 (radio 1.10% / 1.10% tx 0.20% / 0.20% listen 0.89% / 0.89%)</t>
  </si>
  <si>
    <t>300508632:11:Radio ON!</t>
  </si>
  <si>
    <t>300541730:11: 38407 P 0.18 0 168941 9661339 30508 86310 0 65092 168941 9661339 30508 86310 0 65092 (radio 1.18% / 1.18% tx 0.31% / 0.31% listen 0.87% / 0.87%)</t>
  </si>
  <si>
    <t>300554292:2:Radio ON!</t>
  </si>
  <si>
    <t>300568899:6:Radio ON!</t>
  </si>
  <si>
    <t>300587342:2: 38407 P 0.18 0 181360 9648958 37365 82309 0 62865 181360 9648958 37365 82309 0 62865 (radio 1.21% / 1.21% tx 0.38% / 0.38% listen 0.83% / 0.83%)</t>
  </si>
  <si>
    <t>300602094:6: 38407 P 0.18 0 202343 9627667 32884 95692 0 70393 202343 9627667 32884 95692 0 70393 (radio 1.30% / 1.30% tx 0.33% / 0.33% listen 0.97% / 0.97%)</t>
  </si>
  <si>
    <t>300666458:4:Radio ON!</t>
  </si>
  <si>
    <t>300699473:4: 38407 P 0.18 0 102223 9728137 13071 67677 0 59340 102223 9728137 13071 67677 0 59340 (radio 0.82% / 0.82% tx 0.13% / 0.13% listen 0.68% / 0.68%)</t>
  </si>
  <si>
    <t>300700439:1:Radio ON!</t>
  </si>
  <si>
    <t>300719942:7:Radio ON!</t>
  </si>
  <si>
    <t>300733659:1: 38407 P 0.18 0 190590 9639631 25231 96980 0 75730 190590 9639631 25231 96980 0 75730 (radio 1.24% / 1.24% tx 0.25% / 0.25% listen 0.98% / 0.98%)</t>
  </si>
  <si>
    <t>300753004:7: 38407 P 0.18 0 180445 9649779 31592 86952 0 67597 180445 9649779 31592 86952 0 67597 (radio 1.20% / 1.20% tx 0.32% / 0.32% listen 0.88% / 0.88%)</t>
  </si>
  <si>
    <t>300768340:14:Radio ON!</t>
  </si>
  <si>
    <t>300798998:16:Radio ON!</t>
  </si>
  <si>
    <t>300801498:14: 38407 P 0.18 0 177059 9653165 25728 88826 0 70767 177059 9653165 25728 88826 0 70767 (radio 1.16% / 1.16% tx 0.26% / 0.26% listen 0.90% / 0.90%)</t>
  </si>
  <si>
    <t>300832180:16: 38408 P 0.18 0 182438 9647804 24193 92264 0 70630 182438 9647804 24193 92264 0 70630 (radio 1.18% / 1.18% tx 0.24% / 0.24% listen 0.93% / 0.93%)</t>
  </si>
  <si>
    <t>300874723:10:Radio ON!</t>
  </si>
  <si>
    <t>300907900:10: 38407 P 0.18 0 187208 9642970 23774 91296 0 71809 187208 9642970 23774 91296 0 71809 (radio 1.17% / 1.17% tx 0.24% / 0.24% listen 0.92% / 0.92%)</t>
  </si>
  <si>
    <t>300912435:12:Radio ON!</t>
  </si>
  <si>
    <t>300919388:15:Radio ON!</t>
  </si>
  <si>
    <t>300945450:12: 38407 P 0.18 0 100898 9729448 13071 65202 0 59673 100898 9729448 13071 65202 0 59673 (radio 0.79% / 0.79% tx 0.13% / 0.13% listen 0.66% / 0.66%)</t>
  </si>
  <si>
    <t>300952576:15: 38425 P 0.18 0 170688 9664038 24108 94165 0 76523 170688 9664038 24108 94165 0 76523 (radio 1.20% / 1.20% tx 0.24% / 0.24% listen 0.95% / 0.95%)</t>
  </si>
  <si>
    <t>301026720:9:Radio ON!</t>
  </si>
  <si>
    <t>301033283:5:Radio ON!</t>
  </si>
  <si>
    <t>301059909:9: 38407 P 0.18 0 185115 9644883 24197 97370 0 75418 185115 9644883 24197 97370 0 75418 (radio 1.23% / 1.23% tx 0.24% / 0.24% listen 0.99% / 0.99%)</t>
  </si>
  <si>
    <t>301066228:5: 38407 P 0.18 0 155711 9674598 24034 77934 0 61527 155711 9674598 24034 77934 0 61527 (radio 1.03% / 1.03% tx 0.24% / 0.24% listen 0.79% / 0.79%)</t>
  </si>
  <si>
    <t>301135033:17:Radio ON!</t>
  </si>
  <si>
    <t>301168117:17: 38408 P 0.18 0 173745 9656837 31000 80237 0 63712 173745 9656837 31000 80237 0 63712 (radio 1.13% / 1.13% tx 0.31% / 0.31% listen 0.81% / 0.81%)</t>
  </si>
  <si>
    <t>301202044:13:Radio ON!</t>
  </si>
  <si>
    <t>301217583:3:Radio ON!</t>
  </si>
  <si>
    <t>301236520:13: 38407 P 0.18 0 345651 9484518 110121 129766 0 62588 345651 9484518 110121 129766 0 62588 (radio 2.44% / 2.44% tx 1.12% / 1.12% listen 1.32% / 1.32%)</t>
  </si>
  <si>
    <t>301250777:3: 38407 P 0.18 0 194455 9635748 26173 93201 0 69540 194455 9635748 26173 93201 0 69540 (radio 1.21% / 1.21% tx 0.26% / 0.26% listen 0.94% / 0.94%)</t>
  </si>
  <si>
    <t>305392099:8:DATA send to 1 'Hello 1'</t>
  </si>
  <si>
    <t>305509790:11:DATA send to 1 'Hello 1'</t>
  </si>
  <si>
    <t>305555464:2:DATA send to 1 'Hello 1'</t>
  </si>
  <si>
    <t>305570000:6:DATA send to 1 'Hello 1'</t>
  </si>
  <si>
    <t>305667657:4:DATA send to 1 'Hello 1'</t>
  </si>
  <si>
    <t>305701572:1:DATA send to 1 'Hello 1'</t>
  </si>
  <si>
    <t>305721100:7:DATA send to 1 'Hello 1'</t>
  </si>
  <si>
    <t>305769441:14:DATA send to 1 'Hello 1'</t>
  </si>
  <si>
    <t>305800020:18:DATA recv 'Hello 1 from the client' from 7</t>
  </si>
  <si>
    <t>305800144:16:DATA send to 1 'Hello 1'</t>
  </si>
  <si>
    <t>305875824:10:DATA send to 1 'Hello 1'</t>
  </si>
  <si>
    <t>305913634:12:DATA send to 1 'Hello 1'</t>
  </si>
  <si>
    <t>305916404:18:DATA recv 'Hello 1 from the client' from 14</t>
  </si>
  <si>
    <t>305916807:15:DATA send to 1 'Hello 1'</t>
  </si>
  <si>
    <t>306027867:9:DATA send to 1 'Hello 1'</t>
  </si>
  <si>
    <t>306034455:5:DATA send to 1 'Hello 1'</t>
  </si>
  <si>
    <t>306116205:18:DATA recv 'Hello 1 from the client' from 5</t>
  </si>
  <si>
    <t>306136206:17:DATA send to 1 'Hello 1'</t>
  </si>
  <si>
    <t>306203247:13:DATA send to 1 'Hello 1'</t>
  </si>
  <si>
    <t>306218730:3:DATA send to 1 'Hello 1'</t>
  </si>
  <si>
    <t>308531473:18:DATA recv 'Hello 1 from the client' from 6</t>
  </si>
  <si>
    <t>330390956:8:Radio OFF!</t>
  </si>
  <si>
    <t>330508647:11:Radio OFF!</t>
  </si>
  <si>
    <t>330554307:2:Radio OFF!</t>
  </si>
  <si>
    <t>330568843:6:Radio OFF!</t>
  </si>
  <si>
    <t>330666500:4:Radio OFF!</t>
  </si>
  <si>
    <t>330700429:1:Radio OFF!</t>
  </si>
  <si>
    <t>330719957:7:Radio OFF!</t>
  </si>
  <si>
    <t>330768284:14:Radio OFF!</t>
  </si>
  <si>
    <t>330799034:16:Radio OFF!</t>
  </si>
  <si>
    <t>330874713:10:Radio OFF!</t>
  </si>
  <si>
    <t>330912477:12:Radio OFF!</t>
  </si>
  <si>
    <t>330913548:15:Radio OFF!</t>
  </si>
  <si>
    <t>331026664:9:Radio OFF!</t>
  </si>
  <si>
    <t>331033298:5:Radio OFF!</t>
  </si>
  <si>
    <t>331135049:17:Radio OFF!</t>
  </si>
  <si>
    <t>331202151:13:Radio OFF!</t>
  </si>
  <si>
    <t>331217527:3:Radio OFF!</t>
  </si>
  <si>
    <t>600423036:8: 76807 P 0.18 1 525210 19132644 25831 108320 0 81983 357173 9470360 5589 20104 0 13777 (radio 0.68% / 0.26% tx 0.13% / 0.05% listen 0.55% / 0.20%)</t>
  </si>
  <si>
    <t>600423854:8:Radio ON!</t>
  </si>
  <si>
    <t>600540091:11: 76807 P 0.18 1 431279 19229052 35403 96819 0 73319 262335 9567713 4895 10509 0 8227 (radio 0.67% / 0.15% tx 0.18% / 0.04% listen 0.49% / 0.10%)</t>
  </si>
  <si>
    <t>600540909:11:Radio ON!</t>
  </si>
  <si>
    <t>600586066:2: 76807 P 0.18 1 441810 19218569 40662 96152 0 74143 260447 9569611 3297 13843 0 11278 (radio 0.69% / 0.17% tx 0.20% / 0.03% listen 0.48% / 0.14%)</t>
  </si>
  <si>
    <t>600586884:2:Radio ON!</t>
  </si>
  <si>
    <t>600601460:6: 76807 P 0.18 1 570831 19086730 44004 124116 0 92460 368485 9459063 11120 28424 0 22067 (radio 0.85% / 0.40% tx 0.22% / 0.11% listen 0.63% / 0.28%)</t>
  </si>
  <si>
    <t>600602278:6:Radio ON!</t>
  </si>
  <si>
    <t>600696855:4: 76807 P 0.18 1 183242 19476830 15682 73667 0 65255 81016 9748693 2611 5990 0 5915 (radio 0.45% / 0.08% tx 0.07% / 0.02% listen 0.37% / 0.06%)</t>
  </si>
  <si>
    <t>600697655:4:Radio ON!</t>
  </si>
  <si>
    <t>600732872:1: 76807 P 0.18 1 575517 19084513 29252 129265 0 100484 384924 9444882 4021 32285 0 24754 (radio 0.80% / 0.36% tx 0.14% / 0.04% listen 0.65% / 0.32%)</t>
  </si>
  <si>
    <t>600733691:1:Radio ON!</t>
  </si>
  <si>
    <t>600752035:7: 76807 P 0.18 1 526706 19133590 36090 106766 0 80206 346258 9483811 4498 19814 0 12609 (radio 0.72% / 0.24% tx 0.18% / 0.04% listen 0.54% / 0.20%)</t>
  </si>
  <si>
    <t>600752854:7:Radio ON!</t>
  </si>
  <si>
    <t>600800891:14: 76807 P 0.18 1 500634 19159253 38045 117054 0 92529 323572 9506088 12317 28228 0 21762 (radio 0.78% / 0.41% tx 0.19% / 0.12% listen 0.59% / 0.28%)</t>
  </si>
  <si>
    <t>600801709:14:Radio ON!</t>
  </si>
  <si>
    <t>600813296:15: 76807 P 0.18 1 549734 19110502 60126 132069 0 96885 379041 9446464 36018 37904 0 20362 (radio 0.97% / 0.75% tx 0.30% / 0.36% listen 0.67% / 0.38%)</t>
  </si>
  <si>
    <t>600814114:15:Radio ON!</t>
  </si>
  <si>
    <t>600831476:16: 76808 P 0.18 1 607454 19050387 75360 134167 0 90278 425013 9402583 51167 41903 0 19648 (radio 1.06% / 0.94% tx 0.38% / 0.52% listen 0.68% / 0.42%)</t>
  </si>
  <si>
    <t>600832295:16:Radio ON!</t>
  </si>
  <si>
    <t>600906760:10: 76807 P 0.18 1 569073 19090661 27790 120770 0 94050 381862 9447691 4016 29474 0 22241 (radio 0.75% / 0.34% tx 0.14% / 0.04% listen 0.61% / 0.29%)</t>
  </si>
  <si>
    <t>600907579:10:Radio ON!</t>
  </si>
  <si>
    <t>600941799:12: 76807 P 0.18 1 177466 19482592 13071 71114 0 65583 76565 9753144 0 5912 0 5910 (radio 0.42% / 0.06% tx 0.06% / 0.00% listen 0.36% / 0.06%)</t>
  </si>
  <si>
    <t>600942600:12:Radio ON!</t>
  </si>
  <si>
    <t>601059190:9: 76807 P 0.18 1 590561 19067000 63128 135088 0 94792 405443 9422117 38931 37718 0 19374 (radio 1.00% / 0.77% tx 0.32% / 0.39% listen 0.68% / 0.38%)</t>
  </si>
  <si>
    <t>601060008:9:Radio ON!</t>
  </si>
  <si>
    <t>601064145:5: 76807 P 0.18 1 308677 19351510 27102 84413 0 67473 152963 9676912 3068 6479 0 5946 (radio 0.56% / 0.09% tx 0.13% / 0.03% listen 0.42% / 0.06%)</t>
  </si>
  <si>
    <t>601064964:5:Radio ON!</t>
  </si>
  <si>
    <t>601166486:17: 76808 P 0.18 1 442903 19217743 38879 92339 0 72747 269155 9560906 7879 12102 0 9035 (radio 0.66% / 0.20% tx 0.19% / 0.08% listen 0.46% / 0.12%)</t>
  </si>
  <si>
    <t>601167304:17:Radio ON!</t>
  </si>
  <si>
    <t>601235390:13: 76807 P 0.18 1 873321 18784549 223766 195690 0 77371 527667 9300031 113645 65924 0 14783 (radio 2.13% / 1.82% tx 1.13% / 1.15% listen 0.99% / 0.67%)</t>
  </si>
  <si>
    <t>601236209:13:Radio ON!</t>
  </si>
  <si>
    <t>601250078:3: 76807 P 0.18 1 655176 19004570 84023 139842 0 90948 460718 9368822 57850 46641 0 21408 (radio 1.13% / 1.06% tx 0.42% / 0.58% listen 0.71% / 0.47%)</t>
  </si>
  <si>
    <t>601250896:3:Radio ON!</t>
  </si>
  <si>
    <t>605423329:8:DATA send to 1 'Hello 2'</t>
  </si>
  <si>
    <t>605541020:11:DATA send to 1 'Hello 2'</t>
  </si>
  <si>
    <t>605586680:2:DATA send to 1 'Hello 2'</t>
  </si>
  <si>
    <t>605601216:6:DATA send to 1 'Hello 2'</t>
  </si>
  <si>
    <t>605698887:4:DATA send to 1 'Hello 2'</t>
  </si>
  <si>
    <t>605732756:1:DATA send to 1 'Hello 2'</t>
  </si>
  <si>
    <t>605752330:7:DATA send to 1 'Hello 2'</t>
  </si>
  <si>
    <t>605800657:14:DATA send to 1 'Hello 2'</t>
  </si>
  <si>
    <t>605813109:15:DATA send to 1 'Hello 2'</t>
  </si>
  <si>
    <t>605833765:16:DATA send to 1 'Hello 2'</t>
  </si>
  <si>
    <t>605907040:10:DATA send to 1 'Hello 2'</t>
  </si>
  <si>
    <t>605944864:12:DATA send to 1 'Hello 2'</t>
  </si>
  <si>
    <t>606059037:9:DATA send to 1 'Hello 2'</t>
  </si>
  <si>
    <t>606065671:5:DATA send to 1 'Hello 2'</t>
  </si>
  <si>
    <t>606169216:17:DATA send to 1 'Hello 2'</t>
  </si>
  <si>
    <t>606234478:13:DATA send to 1 'Hello 2'</t>
  </si>
  <si>
    <t>606249900:3:DATA send to 1 'Hello 2'</t>
  </si>
  <si>
    <t>630422187:8:Radio OFF!</t>
  </si>
  <si>
    <t>630539864:11:Radio OFF!</t>
  </si>
  <si>
    <t>630585524:2:Radio OFF!</t>
  </si>
  <si>
    <t>630600060:6:Radio OFF!</t>
  </si>
  <si>
    <t>630697731:4:Radio OFF!</t>
  </si>
  <si>
    <t>630731600:1:Radio OFF!</t>
  </si>
  <si>
    <t>630751174:7:Radio OFF!</t>
  </si>
  <si>
    <t>630799501:14:Radio OFF!</t>
  </si>
  <si>
    <t>630811953:15:Radio OFF!</t>
  </si>
  <si>
    <t>630830158:16:Radio OFF!</t>
  </si>
  <si>
    <t>630905884:10:Radio OFF!</t>
  </si>
  <si>
    <t>630943708:12:Radio OFF!</t>
  </si>
  <si>
    <t>631057881:9:Radio OFF!</t>
  </si>
  <si>
    <t>631064515:5:Radio OFF!</t>
  </si>
  <si>
    <t>631166280:17:Radio OFF!</t>
  </si>
  <si>
    <t>631233276:13:Radio OFF!</t>
  </si>
  <si>
    <t>631248744:3:Radio OFF!</t>
  </si>
  <si>
    <t>900390962:8:Radio ON!</t>
  </si>
  <si>
    <t>900424727:8: 115207 P 0.18 2 934411 28551554 74483 131854 0 87451 409198 9418910 48652 23534 0 5468 (radio 0.69% / 0.73% tx 0.25% / 0.49% listen 0.44% / 0.23%)</t>
  </si>
  <si>
    <t>900508653:11:Radio ON!</t>
  </si>
  <si>
    <t>900542424:11: 115207 P 0.18 2 699928 28790508 47642 107984 0 79070 268646 9561456 12239 11165 0 5751 (radio 0.52% / 0.23% tx 0.16% / 0.12% listen 0.36% / 0.11%)</t>
  </si>
  <si>
    <t>900554313:2:Radio ON!</t>
  </si>
  <si>
    <t>900568849:6:Radio ON!</t>
  </si>
  <si>
    <t>900587658:2: 115207 P 0.18 2 698226 28792267 42562 106621 0 82602 256413 9573698 1900 10469 0 8459 (radio 0.50% / 0.12% tx 0.14% / 0.01% listen 0.36% / 0.10%)</t>
  </si>
  <si>
    <t>900601608:6: 115207 P 0.18 2 909467 28575866 45904 131254 0 98389 338633 9489136 1900 7138 0 5929 (radio 0.60% / 0.09% tx 0.15% / 0.01% listen 0.44% / 0.07%)</t>
  </si>
  <si>
    <t>900666479:4:Radio ON!</t>
  </si>
  <si>
    <t>900698295:4: 115207 P 0.18 2 264489 29225376 18293 79644 0 71159 81244 9748546 2611 5977 0 5904 (radio 0.33% / 0.08% tx 0.06% / 0.02% listen 0.27% / 0.06%)</t>
  </si>
  <si>
    <t>900700389:1:Radio ON!</t>
  </si>
  <si>
    <t>900719963:7:Radio ON!</t>
  </si>
  <si>
    <t>900733148:1: 115207 P 0.18 2 933443 28556221 29556 136287 0 107271 357923 9471708 304 7022 0 6787 (radio 0.56% / 0.07% tx 0.10% / 0.00% listen 0.46% / 0.07%)</t>
  </si>
  <si>
    <t>900752724:7: 115207 P 0.18 2 847413 28643037 37992 113906 0 86135 320704 9509447 1902 7140 0 5929 (radio 0.51% / 0.09% tx 0.12% / 0.01% listen 0.38% / 0.07%)</t>
  </si>
  <si>
    <t>900768290:14:Radio ON!</t>
  </si>
  <si>
    <t>900780742:15:Radio ON!</t>
  </si>
  <si>
    <t>900798948:16:Radio ON!</t>
  </si>
  <si>
    <t>900801050:14: 115207 P 0.18 2 797793 28691910 39946 124155 0 98428 297156 9532657 1901 7101 0 5899 (radio 0.55% / 0.09% tx 0.13% / 0.01% listen 0.42% / 0.07%)</t>
  </si>
  <si>
    <t>900814849:15: 115207 P 0.18 2 885406 28605002 74946 144284 0 102635 335669 9494500 14820 12215 0 5750 (radio 0.74% / 0.27% tx 0.25% / 0.15% listen 0.48% / 0.12%)</t>
  </si>
  <si>
    <t>900831776:16: 115208 P 0.18 2 946391 28539221 77260 142201 0 97100 338934 9488834 1900 8034 0 6822 (radio 0.74% / 0.10% tx 0.26% / 0.01% listen 0.48% / 0.08%)</t>
  </si>
  <si>
    <t>900874673:10:Radio ON!</t>
  </si>
  <si>
    <t>900908330:10: 115207 P 0.18 2 931738 28557439 29691 131635 0 103091 362662 9466778 1901 10865 0 9041 (radio 0.54% / 0.12% tx 0.10% / 0.01% listen 0.44% / 0.11%)</t>
  </si>
  <si>
    <t>900912456:12:Radio ON!</t>
  </si>
  <si>
    <t>900943334:12: 115207 P 0.18 2 254230 29235621 13071 77013 0 71482 76761 9753029 0 5899 0 5899 (radio 0.30% / 0.06% tx 0.04% / 0.00% listen 0.26% / 0.06%)</t>
  </si>
  <si>
    <t>901026666:9:Radio ON!</t>
  </si>
  <si>
    <t>901033304:5:Radio ON!</t>
  </si>
  <si>
    <t>901060822:9: 115207 P 0.18 2 946403 28538967 77940 147364 0 100599 355839 9471967 14812 12276 0 5807 (radio 0.76% / 0.27% tx 0.26% / 0.15% listen 0.49% / 0.12%)</t>
  </si>
  <si>
    <t>901065708:5: 115207 P 0.18 2 460343 29029758 29002 91551 0 73402 151663 9678248 1900 7138 0 5929 (radio 0.40% / 0.09% tx 0.09% / 0.01% listen 0.31% / 0.07%)</t>
  </si>
  <si>
    <t>901135055:17:Radio ON!</t>
  </si>
  <si>
    <t>901168818:17: 115208 P 0.18 2 768186 28722557 87513 115865 0 78202 325280 9504814 48634 23526 0 5455 (radio 0.68% / 0.73% tx 0.29% / 0.49% listen 0.39% / 0.23%)</t>
  </si>
  <si>
    <t>901202065:13:Radio ON!</t>
  </si>
  <si>
    <t>901217533:3:Radio ON!</t>
  </si>
  <si>
    <t>901235773:13: 115207 P 0.18 2 1229770 28256181 230475 205632 0 83223 356446 9471632 6709 9942 0 5852 (radio 1.-98% / 0.16% tx 0.78% / 0.06% listen 0.69% / 0.10%)</t>
  </si>
  <si>
    <t>901250287:3: 115207 P 0.18 2 1011964 28477189 84325 148726 0 99594 356785 9472619 302 8884 0 8646 (radio 0.79% / 0.09% tx 0.28% / 0.00% listen 0.50% / 0.09%)</t>
  </si>
  <si>
    <t>905392099:8:DATA send to 1 'Hello 3'</t>
  </si>
  <si>
    <t>905509790:11:DATA send to 1 'Hello 3'</t>
  </si>
  <si>
    <t>905555450:2:DATA send to 1 'Hello 3'</t>
  </si>
  <si>
    <t>905569986:6:DATA send to 1 'Hello 3'</t>
  </si>
  <si>
    <t>905667657:4:DATA send to 1 'Hello 3'</t>
  </si>
  <si>
    <t>905701526:1:DATA send to 1 'Hello 3'</t>
  </si>
  <si>
    <t>905721146:7:DATA send to 1 'Hello 3'</t>
  </si>
  <si>
    <t>905769427:14:DATA send to 1 'Hello 3'</t>
  </si>
  <si>
    <t>905781879:15:DATA send to 1 'Hello 3'</t>
  </si>
  <si>
    <t>905800084:16:DATA send to 1 'Hello 3'</t>
  </si>
  <si>
    <t>905875810:10:DATA send to 1 'Hello 3'</t>
  </si>
  <si>
    <t>905913634:12:DATA send to 1 'Hello 3'</t>
  </si>
  <si>
    <t>906027805:9:DATA send to 1 'Hello 3'</t>
  </si>
  <si>
    <t>906034441:5:DATA send to 1 'Hello 3'</t>
  </si>
  <si>
    <t>906136191:17:DATA send to 1 'Hello 3'</t>
  </si>
  <si>
    <t>906203202:13:DATA send to 1 'Hello 3'</t>
  </si>
  <si>
    <t>906218670:3:DATA send to 1 'Hello 3'</t>
  </si>
  <si>
    <t>930522563:8:Radio OFF!</t>
  </si>
  <si>
    <t>930568829:6:Radio OFF!</t>
  </si>
  <si>
    <t>930635873:11:Radio OFF!</t>
  </si>
  <si>
    <t>930666500:4:Radio OFF!</t>
  </si>
  <si>
    <t>930681604:2:Radio OFF!</t>
  </si>
  <si>
    <t>930700414:1:Radio OFF!</t>
  </si>
  <si>
    <t>930851624:7:Radio OFF!</t>
  </si>
  <si>
    <t>930895226:14:Radio OFF!</t>
  </si>
  <si>
    <t>930910430:15:Radio OFF!</t>
  </si>
  <si>
    <t>930912477:12:Radio OFF!</t>
  </si>
  <si>
    <t>931005402:10:Radio OFF!</t>
  </si>
  <si>
    <t>931055755:16:Radio OFF!</t>
  </si>
  <si>
    <t>931154458:5:Radio OFF!</t>
  </si>
  <si>
    <t>931154539:9:Radio OFF!</t>
  </si>
  <si>
    <t>931217513:3:Radio OFF!</t>
  </si>
  <si>
    <t>931257739:17:Radio OFF!</t>
  </si>
  <si>
    <t>931336191:13:Radio OFF!</t>
  </si>
  <si>
    <t>1200424596:8: 153607 P 0.18 3 1425690 37890087 185843 186868 0 94999 491276 9338533 111360 55014 0 7548 (radio 0.94% / 1.69% tx 0.47% / 1.13% listen 0.47% / 0.55%)</t>
  </si>
  <si>
    <t>1200425415:8:Radio ON!</t>
  </si>
  <si>
    <t>1200541601:11: 153607 P 0.18 3 1009634 38310757 93956 138017 0 87779 309703 9520249 46314 30033 0 8709 (radio 0.58% / 0.77% tx 0.23% / 0.47% listen 0.35% / 0.30%)</t>
  </si>
  <si>
    <t>1200542420:11:Radio ON!</t>
  </si>
  <si>
    <t>1200587662:2: 153607 P 0.18 3 1005293 38314887 86257 139899 0 95225 307064 9522620 43695 33278 0 12623 (radio 0.57% / 0.78% tx 0.21% / 0.44% listen 0.35% / 0.33%)</t>
  </si>
  <si>
    <t>1200588480:2:Radio ON!</t>
  </si>
  <si>
    <t>1200601656:6: 153607 P 0.18 3 1233546 38081703 46768 142358 0 108395 324076 9505837 864 11104 0 10006 (radio 0.48% / 0.12% tx 0.11% / 0.00% listen 0.36% / 0.11%)</t>
  </si>
  <si>
    <t>1200602474:6:Radio ON!</t>
  </si>
  <si>
    <t>1200697193:4: 153607 P 0.18 3 345869 38973713 20904 85621 0 77063 81377 9748337 2611 5977 0 5904 (radio 0.27% / 0.08% tx 0.05% / 0.02% listen 0.21% / 0.06%)</t>
  </si>
  <si>
    <t>1200697994:4:Radio ON!</t>
  </si>
  <si>
    <t>1200733146:1: 153607 P 0.18 3 1288899 38028503 35641 147822 0 114906 355453 9472282 6085 11535 0 7635 (radio 0.46% / 0.17% tx 0.09% / 0.06% listen 0.37% / 0.11%)</t>
  </si>
  <si>
    <t>1200733965:1:Radio ON!</t>
  </si>
  <si>
    <t>1200752886:7: 153607 P 0.18 3 1244695 38075748 99566 146830 0 91466 397279 9432711 61574 32924 0 5331 (radio 0.62% / 0.96% tx 0.25% / 0.62% listen 0.37% / 0.33%)</t>
  </si>
  <si>
    <t>1200753705:7:Radio ON!</t>
  </si>
  <si>
    <t>1200801568:14: 153607 P 0.18 3 1162461 38157335 83616 152342 0 106103 364665 9465425 43670 28187 0 7675 (radio 0.60% / 0.73% tx 0.21% / 0.44% listen 0.38% / 0.28%)</t>
  </si>
  <si>
    <t>1200802387:14:Radio ON!</t>
  </si>
  <si>
    <t>1200814248:15: 153607 P 0.18 3 1295847 38022273 142213 183666 0 110777 410438 9417271 67267 39382 0 8142 (radio 0.82% / 1.08% tx 0.36% / 0.68% listen 0.46% / 0.40%)</t>
  </si>
  <si>
    <t>1200815067:15:Radio ON!</t>
  </si>
  <si>
    <t>1200832700:16: 153608 P 0.18 3 1475640 37839634 213679 203217 0 101862 529246 9300413 136419 61016 0 4762 (radio 1.06% / 2.00% tx 0.54% / 1.38% listen 0.51% / 0.62%)</t>
  </si>
  <si>
    <t>1200833519:16:Radio ON!</t>
  </si>
  <si>
    <t>1200907985:10: 153607 P 0.18 3 1335761 37980984 73489 157435 0 108618 404020 9423545 43798 25800 0 5527 (radio 0.58% / 0.70% tx 0.18% / 0.44% listen 0.40% / 0.26%)</t>
  </si>
  <si>
    <t>1200908803:10:Radio ON!</t>
  </si>
  <si>
    <t>1200942073:12: 153607 P 0.18 3 331240 38988328 13071 83108 0 77356 77007 9752707 0 6095 0 5874 (radio 0.24% / 0.06% tx 0.03% / 0.00% listen 0.21% / 0.06%)</t>
  </si>
  <si>
    <t>1200942874:12:Radio ON!</t>
  </si>
  <si>
    <t>1201060284:9: 153607 P 0.18 3 1383541 37930505 151250 184035 0 105933 437135 9391538 73310 36671 0 5334 (radio 0.85% / 1.11% tx 0.38% / 0.74% listen 0.46% / 0.37%)</t>
  </si>
  <si>
    <t>1201061103:9:Radio ON!</t>
  </si>
  <si>
    <t>1201065830:5: 153607 P 0.18 3 670135 38649745 72663 117310 0 78930 209789 9619987 43661 25759 0 5528 (radio 0.48% / 0.70% tx 0.18% / 0.44% listen 0.29% / 0.26%)</t>
  </si>
  <si>
    <t>1201066648:5:Radio ON!</t>
  </si>
  <si>
    <t>1201168309:17: 153608 P 0.18 3 1131618 38186809 169911 156146 0 83612 363429 9464252 82398 40281 0 5410 (radio 0.82% / 1.24% tx 0.43% / 0.83% listen 0.39% / 0.40%)</t>
  </si>
  <si>
    <t>1201169127:17:Radio ON!</t>
  </si>
  <si>
    <t>1201235653:13: 153607 P 0.18 3 1711351 37604308 332617 253820 0 88350 481578 9348127 102142 48188 0 5127 (radio 1.-61% / 1.52% tx 0.84% / 1.03% listen 0.64% / 0.49%)</t>
  </si>
  <si>
    <t>1201236472:13:Radio ON!</t>
  </si>
  <si>
    <t>1201250710:3: 153607 P 0.18 3 1358090 37960952 85430 162375 0 111670 346123 9483763 1105 13649 0 12076 (radio 0.63% / 0.15% tx 0.21% / 0.01% listen 0.41% / 0.13%)</t>
  </si>
  <si>
    <t>1201251528:3:Radio ON!</t>
  </si>
  <si>
    <t>1205423329:8:DATA send to 1 'Hello 4'</t>
  </si>
  <si>
    <t>1205541020:11:DATA send to 1 'Hello 4'</t>
  </si>
  <si>
    <t>1205586680:2:DATA send to 1 'Hello 4'</t>
  </si>
  <si>
    <t>1205601216:6:DATA send to 1 'Hello 4'</t>
  </si>
  <si>
    <t>1205698887:4:DATA send to 1 'Hello 4'</t>
  </si>
  <si>
    <t>1205732756:1:DATA send to 1 'Hello 4'</t>
  </si>
  <si>
    <t>1205752330:7:DATA send to 1 'Hello 4'</t>
  </si>
  <si>
    <t>1205800657:14:DATA send to 1 'Hello 4'</t>
  </si>
  <si>
    <t>1205813109:15:DATA send to 1 'Hello 4'</t>
  </si>
  <si>
    <t>1205833532:16:DATA send to 1 'Hello 4'</t>
  </si>
  <si>
    <t>1205907040:10:DATA send to 1 'Hello 4'</t>
  </si>
  <si>
    <t>1205944864:12:DATA send to 1 'Hello 4'</t>
  </si>
  <si>
    <t>1206059037:9:DATA send to 1 'Hello 4'</t>
  </si>
  <si>
    <t>1206065671:5:DATA send to 1 'Hello 4'</t>
  </si>
  <si>
    <t>1206169049:17:DATA send to 1 'Hello 4'</t>
  </si>
  <si>
    <t>1206234432:13:DATA send to 1 'Hello 4'</t>
  </si>
  <si>
    <t>1206249900:3:DATA send to 1 'Hello 4'</t>
  </si>
  <si>
    <t>1230422173:8:Radio OFF!</t>
  </si>
  <si>
    <t>1230539864:11:Radio OFF!</t>
  </si>
  <si>
    <t>1230585524:2:Radio OFF!</t>
  </si>
  <si>
    <t>1230600060:6:Radio OFF!</t>
  </si>
  <si>
    <t>1230697731:4:Radio OFF!</t>
  </si>
  <si>
    <t>1230731600:1:Radio OFF!</t>
  </si>
  <si>
    <t>1230751174:7:Radio OFF!</t>
  </si>
  <si>
    <t>1230799501:14:Radio OFF!</t>
  </si>
  <si>
    <t>1230811953:15:Radio OFF!</t>
  </si>
  <si>
    <t>1230830158:16:Radio OFF!</t>
  </si>
  <si>
    <t>1230905884:10:Radio OFF!</t>
  </si>
  <si>
    <t>1230943708:12:Radio OFF!</t>
  </si>
  <si>
    <t>1231057881:9:Radio OFF!</t>
  </si>
  <si>
    <t>1231064515:5:Radio OFF!</t>
  </si>
  <si>
    <t>1231166265:17:Radio OFF!</t>
  </si>
  <si>
    <t>1231233276:13:Radio OFF!</t>
  </si>
  <si>
    <t>1231248744:3:Radio OFF!</t>
  </si>
  <si>
    <t>1500390962:8:Radio ON!</t>
  </si>
  <si>
    <t>1500423775:8: 192007 P 0.18 4 1739545 47406203 185843 192773 0 100904 313852 9516116 0 5905 0 5905 (radio 0.77% / 0.06% tx 0.37% / 0.00% listen 0.39% / 0.06%)</t>
  </si>
  <si>
    <t>1500508646:11:Radio ON!</t>
  </si>
  <si>
    <t>1500540713:11: 192007 P 0.18 4 1245356 47905176 93956 143892 0 93654 235719 9594419 0 5875 0 5875 (radio 0.48% / 0.05% tx 0.19% / 0.00% listen 0.29% / 0.05%)</t>
  </si>
  <si>
    <t>1500554306:2:Radio ON!</t>
  </si>
  <si>
    <t>1500568845:6:Radio ON!</t>
  </si>
  <si>
    <t>1500586842:2: 192007 P 0.18 4 1240727 47909369 86257 145803 0 101129 235431 9594482 0 5904 0 5904 (radio 0.47% / 0.06% tx 0.17% / 0.00% listen 0.29% / 0.06%)</t>
  </si>
  <si>
    <t>1500602294:6: 192007 P 0.18 4 1556574 47586545 48679 149508 0 114324 323025 9504842 1911 7150 0 5929 (radio 0.40% / 0.09% tx 0.09% / 0.01% listen 0.30% / 0.07%)</t>
  </si>
  <si>
    <t>1500666479:4:Radio ON!</t>
  </si>
  <si>
    <t>1500698309:4: 192007 P 0.18 4 427527 48721850 23515 91598 0 82967 81655 9748137 2611 5977 0 5904 (radio 0.23% / 0.08% tx 0.04% / 0.02% listen 0.18% / 0.06%)</t>
  </si>
  <si>
    <t>1500700385:1:Radio ON!</t>
  </si>
  <si>
    <t>1500719956:7:Radio ON!</t>
  </si>
  <si>
    <t>1500732797:1: 192007 P 0.18 4 1624100 47521145 35641 153751 0 120835 335198 9492642 0 5929 0 5929 (radio 0.38% / 0.06% tx 0.07% / 0.00% listen 0.31% / 0.06%)</t>
  </si>
  <si>
    <t>1500751998:7: 192007 P 0.18 4 1540732 47607707 99566 152734 0 97370 296034 9531959 0 5904 0 5904 (radio 0.51% / 0.06% tx 0.20% / 0.00% listen 0.31% / 0.06%)</t>
  </si>
  <si>
    <t>1500768286:14:Radio ON!</t>
  </si>
  <si>
    <t>1500780742:15:Radio ON!</t>
  </si>
  <si>
    <t>1500798948:16:Radio ON!</t>
  </si>
  <si>
    <t>1500800809:14: 192007 P 0.18 4 1458826 47690992 83616 158217 0 111978 296362 9533657 0 5875 0 5875 (radio 0.49% / 0.05% tx 0.17% / 0.00% listen 0.32% / 0.05%)</t>
  </si>
  <si>
    <t>1500813558:15: 192007 P 0.18 4 1589342 47556574 142213 189541 0 116652 293492 9534301 0 5875 0 5875 (radio 0.67% / 0.05% tx 0.28% / 0.00% listen 0.38% / 0.05%)</t>
  </si>
  <si>
    <t>1500831770:16: 192008 P 0.18 4 1789117 47355868 213679 209068 0 107713 313474 9516234 0 5851 0 5851 (radio 0.86% / 0.05% tx 0.43% / 0.00% listen 0.42% / 0.05%)</t>
  </si>
  <si>
    <t>1500874666:10:Radio ON!</t>
  </si>
  <si>
    <t>1500907162:10: 192007 P 0.18 4 1669846 47474606 73489 163310 0 114493 334082 9493622 0 5875 0 5875 (radio 0.48% / 0.05% tx 0.14% / 0.00% listen 0.33% / 0.05%)</t>
  </si>
  <si>
    <t>1500912456:12:Radio ON!</t>
  </si>
  <si>
    <t>1500943314:12: 192007 P 0.18 4 408411 48740952 13071 89007 0 83255 77168 9752624 0 5899 0 5899 (radio 0.20% / 0.06% tx 0.02% / 0.00% listen 0.18% / 0.06%)</t>
  </si>
  <si>
    <t>1501026666:9:Radio ON!</t>
  </si>
  <si>
    <t>1501033297:5:Radio ON!</t>
  </si>
  <si>
    <t>1501059485:9: 192007 P 0.18 4 1697529 47445729 151250 189940 0 111838 313985 9515224 0 5905 0 5905 (radio 0.69% / 0.06% tx 0.30% / 0.00% listen 0.38% / 0.06%)</t>
  </si>
  <si>
    <t>1501065016:5: 192007 P 0.18 4 810575 48339295 72663 123215 0 84835 140437 9689550 0 5905 0 5905 (radio 0.39% / 0.06% tx 0.14% / 0.00% listen 0.25% / 0.06%)</t>
  </si>
  <si>
    <t>1501135055:17:Radio ON!</t>
  </si>
  <si>
    <t>1501167572:17: 192008 P 0.18 4 1364497 47781607 169911 162020 0 89486 232876 9594798 0 5874 0 5874 (radio 0.67% / 0.05% tx 0.34% / 0.00% listen 0.32% / 0.05%)</t>
  </si>
  <si>
    <t>1501202065:13:Radio ON!</t>
  </si>
  <si>
    <t>1501217529:3:Radio ON!</t>
  </si>
  <si>
    <t>1501234666:13: 192007 P 0.18 4 2029067 47115471 332617 259878 0 94402 317713 9511163 0 6058 0 6052 (radio 1.-67% / 0.06% tx 0.67% / 0.00% listen 0.52% / 0.06%)</t>
  </si>
  <si>
    <t>1501250695:3: 192007 P 0.18 4 1696922 47449818 85734 168539 0 117600 338829 9488866 304 6164 0 5930 (radio 0.51% / 0.06% tx 0.17% / 0.00% listen 0.34% / 0.06%)</t>
  </si>
  <si>
    <t>1505392099:8:DATA send to 1 'Hello 5'</t>
  </si>
  <si>
    <t>1505509787:11:DATA send to 1 'Hello 5'</t>
  </si>
  <si>
    <t>1505555447:2:DATA send to 1 'Hello 5'</t>
  </si>
  <si>
    <t>1505569984:6:DATA send to 1 'Hello 5'</t>
  </si>
  <si>
    <t>1505667657:4:DATA send to 1 'Hello 5'</t>
  </si>
  <si>
    <t>1505701524:1:DATA send to 1 'Hello 5'</t>
  </si>
  <si>
    <t>1505721097:7:DATA send to 1 'Hello 5'</t>
  </si>
  <si>
    <t>1505769425:14:DATA send to 1 'Hello 5'</t>
  </si>
  <si>
    <t>1505781879:15:DATA send to 1 'Hello 5'</t>
  </si>
  <si>
    <t>1505800084:16:DATA send to 1 'Hello 5'</t>
  </si>
  <si>
    <t>1505875807:10:DATA send to 1 'Hello 5'</t>
  </si>
  <si>
    <t>1505913634:12:DATA send to 1 'Hello 5'</t>
  </si>
  <si>
    <t>1506027805:9:DATA send to 1 'Hello 5'</t>
  </si>
  <si>
    <t>1506034438:5:DATA send to 1 'Hello 5'</t>
  </si>
  <si>
    <t>1506136191:17:DATA send to 1 'Hello 5'</t>
  </si>
  <si>
    <t>1506203202:13:DATA send to 1 'Hello 5'</t>
  </si>
  <si>
    <t>1506218668:3:DATA send to 1 'Hello 5'</t>
  </si>
  <si>
    <t>1530391002:8:Radio OFF!</t>
  </si>
  <si>
    <t>1530508647:11:Radio OFF!</t>
  </si>
  <si>
    <t>1530554307:2:Radio OFF!</t>
  </si>
  <si>
    <t>1530568873:6:Radio OFF!</t>
  </si>
  <si>
    <t>1530666500:4:Radio OFF!</t>
  </si>
  <si>
    <t>1530700367:1:Radio OFF!</t>
  </si>
  <si>
    <t>1530720003:7:Radio OFF!</t>
  </si>
  <si>
    <t>1530768376:14:Radio OFF!</t>
  </si>
  <si>
    <t>1530785024:15:Radio OFF!</t>
  </si>
  <si>
    <t>1530798927:16:Radio OFF!</t>
  </si>
  <si>
    <t>1530874651:10:Radio OFF!</t>
  </si>
  <si>
    <t>1530912477:12:Radio OFF!</t>
  </si>
  <si>
    <t>1531135049:17:Radio OFF!</t>
  </si>
  <si>
    <t>1531135371:9:Radio OFF!</t>
  </si>
  <si>
    <t>1531153475:5:Radio OFF!</t>
  </si>
  <si>
    <t>1531202106:13:Radio OFF!</t>
  </si>
  <si>
    <t>1531309214:3:Radio OFF!</t>
  </si>
  <si>
    <t>1800424840:8: 230407 P 0.18 5 2122136 56853439 212987 214433 0 112750 382588 9447236 27144 21660 0 11846 (radio 0.72% / 0.49% tx 0.36% / 0.27% listen 0.36% / 0.22%)</t>
  </si>
  <si>
    <t>1800425658:8:Radio ON!</t>
  </si>
  <si>
    <t>1800542248:11: 230407 P 0.18 5 1586160 57394410 132020 169084 0 103060 340801 9489234 38064 25192 0 9406 (radio 0.51% / 0.64% tx 0.22% / 0.38% listen 0.28% / 0.25%)</t>
  </si>
  <si>
    <t>1800543067:11:Radio ON!</t>
  </si>
  <si>
    <t>1800587958:2: 230407 P 0.18 5 1565634 57414121 96336 161955 0 112725 324904 9504752 10079 16152 0 11596 (radio 0.43% / 0.26% tx 0.16% / 0.10% listen 0.27% / 0.16%)</t>
  </si>
  <si>
    <t>1800588776:2:Radio ON!</t>
  </si>
  <si>
    <t>1800602153:6: 230407 P 0.18 5 1958076 57014703 89484 176136 0 121992 401499 9428158 40805 26628 0 7668 (radio 0.45% / 0.68% tx 0.15% / 0.41% listen 0.29% / 0.27%)</t>
  </si>
  <si>
    <t>1800602970:6:Radio ON!</t>
  </si>
  <si>
    <t>1800697218:4: 230407 P 0.18 5 509307 58469787 26126 97575 0 88871 81777 9747937 2611 5977 0 5904 (radio 0.20% / 0.08% tx 0.04% / 0.02% listen 0.16% / 0.06%)</t>
  </si>
  <si>
    <t>1800698019:4:Radio ON!</t>
  </si>
  <si>
    <t>1800731557:1: 230407 P 0.18 5 1959297 57013683 35641 159680 0 126764 335194 9492538 0 5929 0 5929 (radio 0.33% / 0.06% tx 0.06% / 0.00% listen 0.27% / 0.06%)</t>
  </si>
  <si>
    <t>1800732375:1:Radio ON!</t>
  </si>
  <si>
    <t>1800753548:7: 230407 P 0.18 5 1891347 57084989 109505 169679 0 109033 350612 9477282 9939 16945 0 11663 (radio 0.47% / 0.27% tx 0.18% / 0.10% listen 0.28% / 0.17%)</t>
  </si>
  <si>
    <t>1800754366:7:Radio ON!</t>
  </si>
  <si>
    <t>1800801914:14: 230407 P 0.18 5 1865458 57113861 134590 187235 0 118371 406629 9422869 50974 29018 0 6393 (radio 0.54% / 0.81% tx 0.22% / 0.51% listen 0.31% / 0.29%)</t>
  </si>
  <si>
    <t>1800802732:14:Radio ON!</t>
  </si>
  <si>
    <t>1800814636:15: 230407 P 0.18 5 1966568 57006944 174849 214247 0 126848 377223 9450370 32636 24706 0 10196 (radio 0.65% / 0.58% tx 0.29% / 0.33% listen 0.36% / 0.25%)</t>
  </si>
  <si>
    <t>1800815454:15:Radio ON!</t>
  </si>
  <si>
    <t>1800830525:16: 230408 P 0.18 5 2102614 56872005 213679 214967 0 113612 313494 9516137 0 5899 0 5899 (radio 0.72% / 0.06% tx 0.36% / 0.00% listen 0.36% / 0.06%)</t>
  </si>
  <si>
    <t>1800831344:16:Radio ON!</t>
  </si>
  <si>
    <t>1800905903:10: 230407 P 0.18 5 2003935 56968133 73489 169209 0 120392 334086 9493527 0 5899 0 5899 (radio 0.41% / 0.06% tx 0.12% / 0.00% listen 0.28% / 0.06%)</t>
  </si>
  <si>
    <t>1800906721:10:Radio ON!</t>
  </si>
  <si>
    <t>1800942078:12: 230407 P 0.18 5 485708 58493372 13071 94906 0 89154 77294 9752420 0 5899 0 5899 (radio 0.18% / 0.06% tx 0.02% / 0.00% listen 0.16% / 0.06%)</t>
  </si>
  <si>
    <t>1800942879:12:Radio ON!</t>
  </si>
  <si>
    <t>1801060457:9: 230407 P 0.18 5 2112425 56860729 211606 225762 0 122662 414893 9415000 60356 35822 0 10824 (radio 0.01% / 0.97% tx 0.35% / 0.61% listen 0.38% / 0.36%)</t>
  </si>
  <si>
    <t>1801061275:9:Radio ON!</t>
  </si>
  <si>
    <t>1801066530:5: 230407 P 0.18 5 1039639 57939969 113793 149599 0 92581 229061 9600674 41130 26384 0 7746 (radio 0.44% / 0.68% tx 0.19% / 0.41% listen 0.25% / 0.26%)</t>
  </si>
  <si>
    <t>1801067348:5:Radio ON!</t>
  </si>
  <si>
    <t>1801168916:17: 230408 P 0.18 5 1642311 57331480 179993 178471 0 102496 277811 9549873 10082 16451 0 13010 (radio 0.60% / 0.26% tx 0.30% / 0.10% listen 0.30% / 0.16%)</t>
  </si>
  <si>
    <t>1801169734:17:Radio ON!</t>
  </si>
  <si>
    <t>1801235995:13: 230407 P 0.18 5 2445529 56528652 355837 285514 0 109018 416459 9413181 23220 25636 0 14616 (radio 1.-65% / 0.49% tx 0.60% / 0.23% listen 0.48% / 0.26%)</t>
  </si>
  <si>
    <t>1801236813:13:Radio ON!</t>
  </si>
  <si>
    <t>1801251403:3: 230407 P 0.18 5 2089578 56884868 113632 195324 0 132146 392653 9435050 27898 26785 0 14546 (radio 0.52% / 0.55% tx 0.19% / 0.28% listen 0.33% / 0.27%)</t>
  </si>
  <si>
    <t>1801252222:3:Radio ON!</t>
  </si>
  <si>
    <t>1805423329:8:DATA send to 1 'Hello 6'</t>
  </si>
  <si>
    <t>1805541020:11:DATA send to 1 'Hello 6'</t>
  </si>
  <si>
    <t>1805586680:2:DATA send to 1 'Hello 6'</t>
  </si>
  <si>
    <t>1805601215:6:DATA send to 1 'Hello 6'</t>
  </si>
  <si>
    <t>1805698887:4:DATA send to 1 'Hello 6'</t>
  </si>
  <si>
    <t>1805732755:1:DATA send to 1 'Hello 6'</t>
  </si>
  <si>
    <t>1805752330:7:DATA send to 1 'Hello 6'</t>
  </si>
  <si>
    <t>1805800657:14:DATA send to 1 'Hello 6'</t>
  </si>
  <si>
    <t>1805813109:15:DATA send to 1 'Hello 6'</t>
  </si>
  <si>
    <t>1805833532:16:DATA send to 1 'Hello 6'</t>
  </si>
  <si>
    <t>1805907039:10:DATA send to 1 'Hello 6'</t>
  </si>
  <si>
    <t>1805944864:12:DATA send to 1 'Hello 6'</t>
  </si>
  <si>
    <t>1806059037:9:DATA send to 1 'Hello 6'</t>
  </si>
  <si>
    <t>1806065671:5:DATA send to 1 'Hello 6'</t>
  </si>
  <si>
    <t>1806169201:17:DATA send to 1 'Hello 6'</t>
  </si>
  <si>
    <t>1806234432:13:DATA send to 1 'Hello 6'</t>
  </si>
  <si>
    <t>1806249900:3:DATA send to 1 'Hello 6'</t>
  </si>
  <si>
    <t>1830422187:8:Radio OFF!</t>
  </si>
  <si>
    <t>1830539878:11:Radio OFF!</t>
  </si>
  <si>
    <t>1830585538:2:Radio OFF!</t>
  </si>
  <si>
    <t>1830600074:6:Radio OFF!</t>
  </si>
  <si>
    <t>1830697776:4:Radio OFF!</t>
  </si>
  <si>
    <t>1830731600:1:Radio OFF!</t>
  </si>
  <si>
    <t>1830751188:7:Radio OFF!</t>
  </si>
  <si>
    <t>1830799515:14:Radio OFF!</t>
  </si>
  <si>
    <t>1830811967:15:Radio OFF!</t>
  </si>
  <si>
    <t>1830830173:16:Radio OFF!</t>
  </si>
  <si>
    <t>1830905898:10:Radio OFF!</t>
  </si>
  <si>
    <t>1830943753:12:Radio OFF!</t>
  </si>
  <si>
    <t>1831057941:9:Radio OFF!</t>
  </si>
  <si>
    <t>1831064529:5:Radio OFF!</t>
  </si>
  <si>
    <t>1831166280:17:Radio OFF!</t>
  </si>
  <si>
    <t>1831233290:13:Radio OFF!</t>
  </si>
  <si>
    <t>1831248758:3:Radio OFF!</t>
  </si>
  <si>
    <t>2100390962:8:Radio ON!</t>
  </si>
  <si>
    <t>2100425329:8: 268807 P 0.18 6 2524314 66281249 222054 227083 0 121582 402175 9427810 9067 12650 0 8832 (radio 0.02% / 0.22% tx 0.32% / 0.09% listen 0.33% / 0.12%)</t>
  </si>
  <si>
    <t>2100508653:11:Radio ON!</t>
  </si>
  <si>
    <t>2100543507:11: 268807 P 0.18 6 1970620 66839923 143651 184202 0 110223 384457 9445513 11631 15118 0 7163 (radio 0.47% / 0.27% tx 0.20% / 0.11% listen 0.26% / 0.15%)</t>
  </si>
  <si>
    <t>2100554313:2:Radio ON!</t>
  </si>
  <si>
    <t>2100568849:6:Radio ON!</t>
  </si>
  <si>
    <t>2100588757:2: 268807 P 0.18 6 1933731 66875920 105605 173712 0 119895 368094 9461799 9269 11757 0 7170 (radio 0.40% / 0.21% tx 0.15% / 0.09% listen 0.25% / 0.11%)</t>
  </si>
  <si>
    <t>2100602437:6: 268807 P 0.18 6 2334551 66468066 95548 184045 0 128220 376472 9453363 6064 7909 0 6228 (radio 0.40% / 0.14% tx 0.13% / 0.06% listen 0.26% / 0.08%)</t>
  </si>
  <si>
    <t>2100666551:4:Radio ON!</t>
  </si>
  <si>
    <t>2100699310:4: 268807 P 0.18 6 645108 68163786 33390 105267 0 94875 135798 9693999 7264 7692 0 6004 (radio 0.20% / 0.15% tx 0.04% / 0.07% listen 0.15% / 0.07%)</t>
  </si>
  <si>
    <t>2100700389:1:Radio ON!</t>
  </si>
  <si>
    <t>2100719963:7:Radio ON!</t>
  </si>
  <si>
    <t>2100732806:1: 268807 P 0.18 6 2295003 66505874 35641 165609 0 132693 335703 9492191 0 5929 0 5929 (radio 0.29% / 0.06% tx 0.05% / 0.00% listen 0.24% / 0.06%)</t>
  </si>
  <si>
    <t>2100753964:7: 268807 P 0.18 6 2232005 66572150 117087 178925 0 114702 340655 9487161 7582 9246 0 5669 (radio 0.43% / 0.17% tx 0.17% / 0.07% listen 0.26% / 0.09%)</t>
  </si>
  <si>
    <t>2100768290:14:Radio ON!</t>
  </si>
  <si>
    <t>2100780742:15:Radio ON!</t>
  </si>
  <si>
    <t>2100798948:16:Radio ON!</t>
  </si>
  <si>
    <t>2100802278:14: 268807 P 0.18 6 2221368 66587288 141578 196388 0 125643 355907 9473427 6988 9153 0 7272 (radio 0.49% / 0.16% tx 0.20% / 0.07% listen 0.28% / 0.09%)</t>
  </si>
  <si>
    <t>2100815200:15: 268807 P 0.18 6 2349939 66453680 183903 225241 0 134978 383368 9446736 9054 10994 0 8130 (radio 0.59% / 0.20% tx 0.26% / 0.09% listen 0.32% / 0.11%)</t>
  </si>
  <si>
    <t>2100833298:16: 268808 P 0.18 6 2478726 66323599 222734 227157 0 122577 376109 9451594 9055 12190 0 8965 (radio 0.02% / 0.21% tx 0.32% / 0.09% listen 0.33% / 0.12%)</t>
  </si>
  <si>
    <t>2100874673:10:Radio ON!</t>
  </si>
  <si>
    <t>2100908742:10: 268807 P 0.18 6 2389661 66412351 81724 182661 0 128002 385723 9444218 8235 13452 0 7610 (radio 0.38% / 0.22% tx 0.11% / 0.08% listen 0.26% / 0.13%)</t>
  </si>
  <si>
    <t>2100912528:12:Radio ON!</t>
  </si>
  <si>
    <t>2100946193:12: 268807 P 0.18 6 654744 68154392 28376 105261 0 95480 169033 9661020 15305 10355 0 6326 (radio 0.19% / 0.26% tx 0.04% / 0.15% listen 0.15% / 0.10%)</t>
  </si>
  <si>
    <t>2101026670:9:Radio ON!</t>
  </si>
  <si>
    <t>2101033304:5:Radio ON!</t>
  </si>
  <si>
    <t>2101061409:9: 268807 P 0.18 6 2491776 66311075 226303 241337 0 128613 379348 9450346 14697 15575 0 5951 (radio 0.05% / 0.30% tx 0.32% / 0.14% listen 0.35% / 0.15%)</t>
  </si>
  <si>
    <t>2101067860:5: 268807 P 0.18 6 1328578 67481312 153216 170206 0 98750 288936 9541343 39423 20607 0 6169 (radio 0.47% / 0.61% tx 0.22% / 0.40% listen 0.24% / 0.20%)</t>
  </si>
  <si>
    <t>2101135055:17:Radio ON!</t>
  </si>
  <si>
    <t>2101169891:17: 268808 P 0.18 6 2005706 66798030 192500 194868 0 109602 363392 9466550 12507 16397 0 7106 (radio 0.56% / 0.29% tx 0.27% / 0.12% listen 0.28% / 0.16%)</t>
  </si>
  <si>
    <t>2101202065:13:Radio ON!</t>
  </si>
  <si>
    <t>2101217533:3:Radio ON!</t>
  </si>
  <si>
    <t>2101236513:13: 268807 P 0.18 6 2854629 65947231 364513 298038 0 116025 409097 9418579 8676 12524 0 7007 (radio 0.33% / 0.21% tx 0.52% / 0.08% listen 0.43% / 0.12%)</t>
  </si>
  <si>
    <t>2101251990:3: 268807 P 0.18 6 2466370 66338216 119698 207660 0 141297 376789 9453348 6066 12336 0 9151 (radio 0.47% / 0.18% tx 0.17% / 0.06% listen 0.30% / 0.12%)</t>
  </si>
  <si>
    <t>2105392099:8:DATA send to 1 'Hello 7'</t>
  </si>
  <si>
    <t>2105509790:11:DATA send to 1 'Hello 7'</t>
  </si>
  <si>
    <t>2105555450:2:DATA send to 1 'Hello 7'</t>
  </si>
  <si>
    <t>2105569986:6:DATA send to 1 'Hello 7'</t>
  </si>
  <si>
    <t>2105667688:4:DATA send to 1 'Hello 7'</t>
  </si>
  <si>
    <t>2105701526:1:DATA send to 1 'Hello 7'</t>
  </si>
  <si>
    <t>2105721100:7:DATA send to 1 'Hello 7'</t>
  </si>
  <si>
    <t>2105769427:14:DATA send to 1 'Hello 7'</t>
  </si>
  <si>
    <t>2105781879:15:DATA send to 1 'Hello 7'</t>
  </si>
  <si>
    <t>2105800084:16:DATA send to 1 'Hello 7'</t>
  </si>
  <si>
    <t>2105875810:10:DATA send to 1 'Hello 7'</t>
  </si>
  <si>
    <t>2105913665:12:DATA send to 1 'Hello 7'</t>
  </si>
  <si>
    <t>2106027807:9:DATA send to 1 'Hello 7'</t>
  </si>
  <si>
    <t>2106034441:5:DATA send to 1 'Hello 7'</t>
  </si>
  <si>
    <t>2106136191:17:DATA send to 1 'Hello 7'</t>
  </si>
  <si>
    <t>2106203202:13:DATA send to 1 'Hello 7'</t>
  </si>
  <si>
    <t>2106218670:3:DATA send to 1 'Hello 7'</t>
  </si>
  <si>
    <t>2130390942:8:Radio OFF!</t>
  </si>
  <si>
    <t>2130508633:11:Radio OFF!</t>
  </si>
  <si>
    <t>2130554293:2:Radio OFF!</t>
  </si>
  <si>
    <t>2130568829:6:Radio OFF!</t>
  </si>
  <si>
    <t>2130666531:4:Radio OFF!</t>
  </si>
  <si>
    <t>2130700369:1:Radio OFF!</t>
  </si>
  <si>
    <t>2130719943:7:Radio OFF!</t>
  </si>
  <si>
    <t>2130768270:14:Radio OFF!</t>
  </si>
  <si>
    <t>2130780722:15:Radio OFF!</t>
  </si>
  <si>
    <t>2130798927:16:Radio OFF!</t>
  </si>
  <si>
    <t>2130874653:10:Radio OFF!</t>
  </si>
  <si>
    <t>2130912508:12:Radio OFF!</t>
  </si>
  <si>
    <t>2131026650:9:Radio OFF!</t>
  </si>
  <si>
    <t>2131033284:5:Radio OFF!</t>
  </si>
  <si>
    <t>2131135034:17:Radio OFF!</t>
  </si>
  <si>
    <t>2131202045:13:Radio OFF!</t>
  </si>
  <si>
    <t>2131217513:3:Radio OFF!</t>
  </si>
  <si>
    <t>2400423598:8: 307207 P 0.18 7 2911756 75723608 223954 235057 0 128355 387439 9442359 1900 7974 0 6773 (radio 0.03% / 0.10% tx 0.28% / 0.01% listen 0.29% / 0.08%)</t>
  </si>
  <si>
    <t>2400424418:8:Radio ON!</t>
  </si>
  <si>
    <t>2400541273:11: 307207 P 0.18 7 2322683 76317720 145552 191306 0 116122 352060 9477797 1901 7104 0 5899 (radio 0.42% / 0.09% tx 0.18% / 0.01% listen 0.24% / 0.07%)</t>
  </si>
  <si>
    <t>2400542092:11:Radio ON!</t>
  </si>
  <si>
    <t>2400587909:2: 307207 P 0.18 7 2294784 76344511 117831 184929 0 125700 361050 9468591 12226 11217 0 5805 (radio 0.38% / 0.23% tx 0.14% / 0.12% listen 0.23% / 0.11%)</t>
  </si>
  <si>
    <t>2400588728:2:Radio ON!</t>
  </si>
  <si>
    <t>2400601190:6: 307207 P 0.18 7 2702432 75927730 97456 191086 0 134027 367878 9459664 1908 7041 0 5807 (radio 0.36% / 0.09% tx 0.12% / 0.01% listen 0.24% / 0.07%)</t>
  </si>
  <si>
    <t>2400602010:6:Radio ON!</t>
  </si>
  <si>
    <t>2400698271:4: 307207 P 0.18 7 774075 77864539 35290 112389 0 100804 128964 9700753 1900 7122 0 5929 (radio 0.18% / 0.09% tx 0.04% / 0.01% listen 0.14% / 0.07%)</t>
  </si>
  <si>
    <t>2400699091:4:Radio ON!</t>
  </si>
  <si>
    <t>2400731586:1: 307207 P 0.18 7 2630718 75997959 35641 171538 0 138622 335712 9492085 0 5929 0 5929 (radio 0.26% / 0.06% tx 0.04% / 0.00% listen 0.21% / 0.06%)</t>
  </si>
  <si>
    <t>2400732405:1:Radio ON!</t>
  </si>
  <si>
    <t>2400752612:7: 307207 P 0.18 7 2557746 76074392 118987 186059 0 120631 325738 9502242 1900 7134 0 5929 (radio 0.38% / 0.09% tx 0.15% / 0.01% listen 0.23% / 0.07%)</t>
  </si>
  <si>
    <t>2400753431:7:Radio ON!</t>
  </si>
  <si>
    <t>2400800887:14: 307207 P 0.18 7 2564503 76073395 143484 203367 0 131417 343132 9486107 1906 6979 0 5774 (radio 0.44% / 0.09% tx 0.18% / 0.01% listen 0.25% / 0.07%)</t>
  </si>
  <si>
    <t>2400801706:14:Radio ON!</t>
  </si>
  <si>
    <t>2400813363:15: 307207 P 0.18 7 2717340 75916266 185803 232359 0 140877 367398 9462586 1900 7118 0 5899 (radio 0.53% / 0.09% tx 0.23% / 0.01% listen 0.29% / 0.07%)</t>
  </si>
  <si>
    <t>2400814182:15:Radio ON!</t>
  </si>
  <si>
    <t>2400831573:16: 307208 P 0.18 7 2844728 75785304 224634 235099 0 129303 365999 9461705 1900 7942 0 6726 (radio 0.03% / 0.10% tx 0.28% / 0.01% listen 0.29% / 0.08%)</t>
  </si>
  <si>
    <t>2400832393:16:Radio ON!</t>
  </si>
  <si>
    <t>2400906991:10: 307207 P 0.18 7 2757601 75874120 83627 190482 0 134602 367937 9461769 1903 7821 0 6600 (radio 0.34% / 0.09% tx 0.10% / 0.01% listen 0.24% / 0.07%)</t>
  </si>
  <si>
    <t>2400907811:10:Radio ON!</t>
  </si>
  <si>
    <t>2400944265:12: 307207 P 0.18 7 804929 77834314 30277 112385 0 101376 150182 9679922 1901 7124 0 5896 (radio 0.18% / 0.09% tx 0.03% / 0.01% listen 0.14% / 0.07%)</t>
  </si>
  <si>
    <t>2400945084:12:Radio ON!</t>
  </si>
  <si>
    <t>2401059182:9: 307207 P 0.18 7 2839233 75793330 228215 248489 0 134542 347454 9482255 1912 7152 0 5929 (radio 0.06% / 0.09% tx 0.29% / 0.01% listen 0.31% / 0.07%)</t>
  </si>
  <si>
    <t>2401060002:9:Radio ON!</t>
  </si>
  <si>
    <t>2401065939:5: 307207 P 0.18 7 1559677 77079995 155111 178112 0 105442 231096 9598683 1895 7906 0 6692 (radio 0.42% / 0.09% tx 0.19% / 0.01% listen 0.22% / 0.08%)</t>
  </si>
  <si>
    <t>2401066759:5:Radio ON!</t>
  </si>
  <si>
    <t>2401167678:17: 307208 P 0.18 7 2339442 76294214 194397 201975 0 115501 333733 9496184 1897 7107 0 5899 (radio 0.50% / 0.09% tx 0.24% / 0.01% listen 0.25% / 0.07%)</t>
  </si>
  <si>
    <t>2401168497:17:Radio ON!</t>
  </si>
  <si>
    <t>2401234698:13: 307207 P 0.18 7 3242575 75388746 366413 305188 0 121961 387943 9441515 1900 7150 0 5936 (radio 0.30% / 0.09% tx 0.46% / 0.01% listen 0.38% / 0.07%)</t>
  </si>
  <si>
    <t>2401235518:13:Radio ON!</t>
  </si>
  <si>
    <t>2401250230:3: 307207 P 0.18 7 2833857 75800800 121608 215692 0 148113 367484 9462584 1910 8032 0 6816 (radio 0.42% / 0.10% tx 0.15% / 0.01% listen 0.27% / 0.08%)</t>
  </si>
  <si>
    <t>2401251049:3:Radio ON!</t>
  </si>
  <si>
    <t>2405423329:8:DATA send to 1 'Hello 8'</t>
  </si>
  <si>
    <t>2405541020:11:DATA send to 1 'Hello 8'</t>
  </si>
  <si>
    <t>2405586680:2:DATA send to 1 'Hello 8'</t>
  </si>
  <si>
    <t>2405601216:6:DATA send to 1 'Hello 8'</t>
  </si>
  <si>
    <t>2405698918:4:DATA send to 1 'Hello 8'</t>
  </si>
  <si>
    <t>2405732754:1:DATA send to 1 'Hello 8'</t>
  </si>
  <si>
    <t>2405752330:7:DATA send to 1 'Hello 8'</t>
  </si>
  <si>
    <t>2405800657:14:DATA send to 1 'Hello 8'</t>
  </si>
  <si>
    <t>2405813109:15:DATA send to 1 'Hello 8'</t>
  </si>
  <si>
    <t>2405833885:16:DATA send to 1 'Hello 8'</t>
  </si>
  <si>
    <t>2405907040:10:DATA send to 1 'Hello 8'</t>
  </si>
  <si>
    <t>2405944895:12:DATA send to 1 'Hello 8'</t>
  </si>
  <si>
    <t>2406059037:9:DATA send to 1 'Hello 8'</t>
  </si>
  <si>
    <t>2406065671:5:DATA send to 1 'Hello 8'</t>
  </si>
  <si>
    <t>2406169755:17:DATA send to 1 'Hello 8'</t>
  </si>
  <si>
    <t>2406234432:13:DATA send to 1 'Hello 8'</t>
  </si>
  <si>
    <t>2406249900:3:DATA send to 1 'Hello 8'</t>
  </si>
  <si>
    <t>2430422173:8:Radio OFF!</t>
  </si>
  <si>
    <t>2430539864:11:Radio OFF!</t>
  </si>
  <si>
    <t>2430585524:2:Radio OFF!</t>
  </si>
  <si>
    <t>2430600060:6:Radio OFF!</t>
  </si>
  <si>
    <t>2430697762:4:Radio OFF!</t>
  </si>
  <si>
    <t>2430731598:1:Radio OFF!</t>
  </si>
  <si>
    <t>2430811953:15:Radio OFF!</t>
  </si>
  <si>
    <t>2430830158:16:Radio OFF!</t>
  </si>
  <si>
    <t>2430850901:7:Radio OFF!</t>
  </si>
  <si>
    <t>2430899712:14:Radio OFF!</t>
  </si>
  <si>
    <t>2430905884:10:Radio OFF!</t>
  </si>
  <si>
    <t>2430943739:12:Radio OFF!</t>
  </si>
  <si>
    <t>2431064515:5:Radio OFF!</t>
  </si>
  <si>
    <t>2431160032:9:Radio OFF!</t>
  </si>
  <si>
    <t>2431166265:17:Radio OFF!</t>
  </si>
  <si>
    <t>2431248744:3:Radio OFF!</t>
  </si>
  <si>
    <t>2431334151:13:Radio OFF!</t>
  </si>
  <si>
    <t>2700390962:8:Radio ON!</t>
  </si>
  <si>
    <t>2700426118:8: 345607 P 0.18 8 3311846 85151297 236278 252152 0 140038 400087 9427689 12324 17095 0 11683 (radio 0.06% / 0.29% tx 0.26% / 0.12% listen 0.28% / 0.17%)</t>
  </si>
  <si>
    <t>2700508653:11:Radio ON!</t>
  </si>
  <si>
    <t>2700543881:11: 345607 P 0.18 8 2683441 85786900 157785 207383 0 126784 360755 9469180 12233 16077 0 10662 (radio 0.41% / 0.28% tx 0.17% / 0.12% listen 0.23% / 0.16%)</t>
  </si>
  <si>
    <t>2700554313:2:Radio ON!</t>
  </si>
  <si>
    <t>2700568849:6:Radio ON!</t>
  </si>
  <si>
    <t>2700589146:2: 345607 P 0.18 8 2679872 85789155 148483 203600 0 132191 385085 9444644 30652 18671 0 6491 (radio 0.39% / 0.50% tx 0.16% / 0.31% listen 0.23% / 0.18%)</t>
  </si>
  <si>
    <t>2700604144:6: 345607 P 0.18 8 3134928 85324790 139834 229136 0 151620 432493 9397060 42378 38050 0 17593 (radio 0.41% / 0.81% tx 0.15% / 0.43% listen 0.25% / 0.38%)</t>
  </si>
  <si>
    <t>2700666551:4:Radio ON!</t>
  </si>
  <si>
    <t>2700700349:1:Radio ON!</t>
  </si>
  <si>
    <t>2700700554:4: 345607 P 0.18 8 914568 87553862 47537 126214 0 109206 140490 9689323 12247 13825 0 8402 (radio 0.19% / 0.26% tx 0.05% / 0.12% listen 0.14% / 0.14%)</t>
  </si>
  <si>
    <t>2700719963:7:Radio ON!</t>
  </si>
  <si>
    <t>2700732773:1: 345607 P 0.18 8 2966589 85489899 35641 177467 0 144551 335868 9491940 0 5929 0 5929 (radio 0.24% / 0.06% tx 0.04% / 0.00% listen 0.20% / 0.06%)</t>
  </si>
  <si>
    <t>2700755215:7: 345607 P 0.18 8 2986639 85475553 184762 228558 0 134501 428890 9401161 65775 42499 0 13870 (radio 0.46% / 1.10% tx 0.20% / 0.66% listen 0.25% / 0.43%)</t>
  </si>
  <si>
    <t>2700768290:14:Radio ON!</t>
  </si>
  <si>
    <t>2700780704:15:Radio ON!</t>
  </si>
  <si>
    <t>2700798948:16:Radio ON!</t>
  </si>
  <si>
    <t>2700803153:14: 345607 P 0.18 8 2966901 85500969 187098 229809 0 137652 402395 9427574 43614 26442 0 6235 (radio 0.47% / 0.71% tx 0.21% / 0.44% listen 0.25% / 0.26%)</t>
  </si>
  <si>
    <t>2700815870:15: 345607 P 0.18 8 3096826 85366619 198050 251974 0 154389 379483 9450353 12247 19615 0 13512 (radio 0.02% / 0.32% tx 0.22% / 0.12% listen 0.28% / 0.19%)</t>
  </si>
  <si>
    <t>2700834099:16: 345608 P 0.18 8 3220992 85236820 236880 251086 0 139871 376261 9451516 12246 15987 0 10568 (radio 0.06% / 0.28% tx 0.26% / 0.12% listen 0.28% / 0.16%)</t>
  </si>
  <si>
    <t>2700874635:10:Radio ON!</t>
  </si>
  <si>
    <t>2700909165:10: 345607 P 0.18 8 3136870 85324868 95874 205879 0 144579 379266 9450748 12247 15397 0 9977 (radio 0.34% / 0.28% tx 0.10% / 0.12% listen 0.23% / 0.15%)</t>
  </si>
  <si>
    <t>2700912528:12:Radio ON!</t>
  </si>
  <si>
    <t>2700945206:12: 345607 P 0.18 8 947894 87521258 30581 120351 0 109102 142962 9686944 304 7966 0 7726 (radio 0.17% / 0.08% tx 0.03% / 0.00% listen 0.13% / 0.08%)</t>
  </si>
  <si>
    <t>2701026632:9:Radio ON!</t>
  </si>
  <si>
    <t>2701033304:5:Radio ON!</t>
  </si>
  <si>
    <t>2701061473:9: 345607 P 0.18 8 3243210 85217142 272011 274331 0 140122 403974 9423812 43796 25842 0 5580 (radio 0.13% / 0.70% tx 0.30% / 0.44% listen 0.31% / 0.26%)</t>
  </si>
  <si>
    <t>2701068574:5: 345607 P 0.18 8 1804279 86665580 167354 196784 0 118152 244599 9585585 12243 18672 0 12710 (radio 0.41% / 0.31% tx 0.18% / 0.12% listen 0.22% / 0.18%)</t>
  </si>
  <si>
    <t>2701135016:17:Radio ON!</t>
  </si>
  <si>
    <t>2701170253:17: 345608 P 0.18 8 2679211 85784507 206630 217906 0 126024 339766 9490293 12233 15931 0 10523 (radio 0.47% / 0.28% tx 0.23% / 0.12% listen 0.24% / 0.16%)</t>
  </si>
  <si>
    <t>2701202065:13:Radio ON!</t>
  </si>
  <si>
    <t>2701217533:3:Radio ON!</t>
  </si>
  <si>
    <t>2701237244:13: 345607 P 0.18 8 3774662 84686244 460974 358216 0 134686 532084 9297498 94561 53028 0 12725 (radio 0.44% / 1.50% tx 0.03% / 0.96% listen 0.40% / 0.53%)</t>
  </si>
  <si>
    <t>2701252338:3: 345607 P 0.18 8 3212344 85252482 133853 227608 0 154611 378484 9451682 12245 11916 0 6498 (radio 0.40% / 0.24% tx 0.15% / 0.12% listen 0.25% / 0.12%)</t>
  </si>
  <si>
    <t>2705392099:8:DATA send to 1 'Hello 9'</t>
  </si>
  <si>
    <t>2705509790:11:DATA send to 1 'Hello 9'</t>
  </si>
  <si>
    <t>2705555450:2:DATA send to 1 'Hello 9'</t>
  </si>
  <si>
    <t>2705569986:6:DATA send to 1 'Hello 9'</t>
  </si>
  <si>
    <t>2705667688:4:DATA send to 1 'Hello 9'</t>
  </si>
  <si>
    <t>2705701524:1:DATA send to 1 'Hello 9'</t>
  </si>
  <si>
    <t>2705721100:7:DATA send to 1 'Hello 9'</t>
  </si>
  <si>
    <t>2705769427:14:DATA send to 1 'Hello 9'</t>
  </si>
  <si>
    <t>2705781879:15:DATA send to 1 'Hello 9'</t>
  </si>
  <si>
    <t>2705800084:16:DATA send to 1 'Hello 9'</t>
  </si>
  <si>
    <t>2705875810:10:DATA send to 1 'Hello 9'</t>
  </si>
  <si>
    <t>2705913665:12:DATA send to 1 'Hello 9'</t>
  </si>
  <si>
    <t>2706027807:9:DATA send to 1 'Hello 9'</t>
  </si>
  <si>
    <t>2706034441:5:DATA send to 1 'Hello 9'</t>
  </si>
  <si>
    <t>2706136191:17:DATA send to 1 'Hello 9'</t>
  </si>
  <si>
    <t>2706203202:13:DATA send to 1 'Hello 9'</t>
  </si>
  <si>
    <t>2706218670:3:DATA send to 1 'Hello 9'</t>
  </si>
  <si>
    <t>2730527680:8:Radio OFF!</t>
  </si>
  <si>
    <t>2730568829:6:Radio OFF!</t>
  </si>
  <si>
    <t>2730641842:11:Radio OFF!</t>
  </si>
  <si>
    <t>2730666591:4:Radio OFF!</t>
  </si>
  <si>
    <t>2730690946:2:Radio OFF!</t>
  </si>
  <si>
    <t>2730700367:1:Radio OFF!</t>
  </si>
  <si>
    <t>2730719943:7:Radio OFF!</t>
  </si>
  <si>
    <t>2730768284:14:Radio OFF!</t>
  </si>
  <si>
    <t>2730876437:10:Radio OFF!</t>
  </si>
  <si>
    <t>2730912508:12:Radio OFF!</t>
  </si>
  <si>
    <t>2730918042:15:Radio OFF!</t>
  </si>
  <si>
    <t>2730928252:16:Radio OFF!</t>
  </si>
  <si>
    <t>2731026756:9:Radio OFF!</t>
  </si>
  <si>
    <t>2731135080:17:Radio OFF!</t>
  </si>
  <si>
    <t>2731159132:5:Radio OFF!</t>
  </si>
  <si>
    <t>2731202045:13:Radio OFF!</t>
  </si>
  <si>
    <t>2731353290:3:Radio OFF!</t>
  </si>
  <si>
    <t>3000424864:8: 384007 P 0.18 9 3786144 94505619 282533 290315 0 155879 474295 9354322 46255 38163 0 15841 (radio 0.14% / 0.85% tx 0.28% / 0.47% listen 0.29% / 0.38%)</t>
  </si>
  <si>
    <t>3000425682:8:Radio ON!</t>
  </si>
  <si>
    <t>3000542464:11: 384007 P 0.18 9 3095922 95204131 204065 244782 0 142900 412478 9417231 46280 37399 0 16116 (radio 0.01% / 0.85% tx 0.20% / 0.47% listen 0.24% / 0.38%)</t>
  </si>
  <si>
    <t>3000543282:11:Radio ON!</t>
  </si>
  <si>
    <t>3000588256:2: 384007 P 0.18 9 3286453 95012622 301394 279375 0 141414 606578 9223467 152911 75775 0 9223 (radio 0.15% / 2.32% tx 0.30% / 1.55% listen 0.28% / 0.77%)</t>
  </si>
  <si>
    <t>3000589075:2:Radio ON!</t>
  </si>
  <si>
    <t>3000601325:6: 384007 P 0.18 9 3491840 94797571 139834 252479 0 174963 356909 9472781 0 23343 0 23343 (radio 0.39% / 0.23% tx 0.14% / 0.00% listen 0.25% / 0.23%)</t>
  </si>
  <si>
    <t>3000602143:6:Radio ON!</t>
  </si>
  <si>
    <t>3000700450:4: 384007 P 0.18 9 1141551 97156878 112829 170995 0 127025 226980 9603016 65292 44781 0 17819 (radio 0.28% / 1.11% tx 0.11% / 0.66% listen 0.17% / 0.45%)</t>
  </si>
  <si>
    <t>3000701269:4:Radio ON!</t>
  </si>
  <si>
    <t>3000732407:1: 384007 P 0.18 9 3303139 94981105 35641 192353 0 159437 336547 9491206 0 14886 0 14886 (radio 0.23% / 0.15% tx 0.03% / 0.00% listen 0.19% / 0.15%)</t>
  </si>
  <si>
    <t>3000733225:1:Radio ON!</t>
  </si>
  <si>
    <t>3000753359:7: 384007 P 0.18 9 3312372 94979740 186663 244617 0 149354 325730 9504187 1901 16059 0 14853 (radio 0.00% / 0.18% tx 0.18% / 0.01% listen 0.24% / 0.16%)</t>
  </si>
  <si>
    <t>3000754177:7:Radio ON!</t>
  </si>
  <si>
    <t>3000801827:14: 384007 P 0.18 9 3326120 94969282 197014 248756 0 153496 359216 9468313 9916 18947 0 15844 (radio 0.01% / 0.29% tx 0.20% / 0.10% listen 0.25% / 0.19%)</t>
  </si>
  <si>
    <t>3000802645:14:Radio ON!</t>
  </si>
  <si>
    <t>3000814269:15: 384007 P 0.18 9 3523870 94767331 244374 278780 0 159922 427041 9400712 46324 26806 0 5533 (radio 0.09% / 0.74% tx 0.24% / 0.47% listen 0.28% / 0.27%)</t>
  </si>
  <si>
    <t>3000815085:15:Radio ON!</t>
  </si>
  <si>
    <t>3000832842:16: 384008 P 0.18 9 3654245 94632479 284319 289933 0 156856 433250 9395659 47439 38847 0 16985 (radio 0.14% / 0.87% tx 0.28% / 0.48% listen 0.29% / 0.39%)</t>
  </si>
  <si>
    <t>3000833658:16:Radio ON!</t>
  </si>
  <si>
    <t>3000908537:10: 384007 P 0.18 9 3566128 94725269 139280 246117 0 164891 429255 9400401 43406 40238 0 20312 (radio 0.39% / 0.85% tx 0.14% / 0.44% listen 0.25% / 0.40%)</t>
  </si>
  <si>
    <t>3000909354:10:Radio ON!</t>
  </si>
  <si>
    <t>3000945581:12: 384007 P 0.18 9 1098332 97200894 32605 138990 0 125507 150435 9679636 2024 18639 0 16405 (radio 0.17% / 0.21% tx 0.03% / 0.02% listen 0.14% / 0.18%)</t>
  </si>
  <si>
    <t>3000946398:12:Radio ON!</t>
  </si>
  <si>
    <t>3001060299:9: 384007 P 0.18 9 3641461 94648572 311000 295294 0 145856 398248 9431430 38989 20963 0 5734 (radio 0.17% / 0.60% tx 0.31% / 0.39% listen 0.30% / 0.21%)</t>
  </si>
  <si>
    <t>3001061118:9:Radio ON!</t>
  </si>
  <si>
    <t>3001067090:5: 384007 P 0.18 9 2104713 96194980 216426 236233 0 134908 300431 9529400 49072 39449 0 16756 (radio 0.02% / 0.90% tx 0.22% / 0.49% listen 0.24% / 0.40%)</t>
  </si>
  <si>
    <t>3001067907:5:Radio ON!</t>
  </si>
  <si>
    <t>3001168877:17: 384008 P 0.18 9 3070802 95222789 250094 258498 0 146420 391588 9438282 43464 40592 0 20396 (radio 0.08% / 0.85% tx 0.25% / 0.44% listen 0.26% / 0.41%)</t>
  </si>
  <si>
    <t>3001169695:17:Radio ON!</t>
  </si>
  <si>
    <t>3001234453:13: 384007 P 0.18 9 4153551 94136839 460974 375299 0 151769 378886 9450595 0 17083 0 17083 (radio 0.41% / 0.17% tx 0.03% / 0.00% listen 0.38% / 0.17%)</t>
  </si>
  <si>
    <t>3001235271:13:Radio ON!</t>
  </si>
  <si>
    <t>3001251323:3: 384007 P 0.18 9 3665068 94629708 180352 264656 0 170224 452721 9377226 46499 37048 0 15613 (radio 0.01% / 0.84% tx 0.18% / 0.47% listen 0.26% / 0.37%)</t>
  </si>
  <si>
    <t>3001252140:3:Radio ON!</t>
  </si>
  <si>
    <t>3005423479:8:DATA send to 1 'Hello 10'</t>
  </si>
  <si>
    <t>3005541170:11:DATA send to 1 'Hello 10'</t>
  </si>
  <si>
    <t>3005586832:2:DATA send to 1 'Hello 10'</t>
  </si>
  <si>
    <t>3005601366:6:DATA send to 1 'Hello 10'</t>
  </si>
  <si>
    <t>3005699070:4:DATA send to 1 'Hello 10'</t>
  </si>
  <si>
    <t>3005732908:1:DATA send to 1 'Hello 10'</t>
  </si>
  <si>
    <t>3005752482:7:DATA send to 1 'Hello 10'</t>
  </si>
  <si>
    <t>3005800809:14:DATA send to 1 'Hello 10'</t>
  </si>
  <si>
    <t>3005813259:15:DATA send to 1 'Hello 10'</t>
  </si>
  <si>
    <t>3005833968:16:DATA send to 1 'Hello 10'</t>
  </si>
  <si>
    <t>3005907190:10:DATA send to 1 'Hello 10'</t>
  </si>
  <si>
    <t>3005945045:12:DATA send to 1 'Hello 10'</t>
  </si>
  <si>
    <t>3006059189:9:DATA send to 1 'Hello 10'</t>
  </si>
  <si>
    <t>3006065821:5:DATA send to 1 'Hello 10'</t>
  </si>
  <si>
    <t>3006169790:17:DATA send to 1 'Hello 10'</t>
  </si>
  <si>
    <t>3006234584:13:DATA send to 1 'Hello 10'</t>
  </si>
  <si>
    <t>3006250050:3:DATA send to 1 'Hello 10'</t>
  </si>
  <si>
    <t>3030422324:8:Radio OFF!</t>
  </si>
  <si>
    <t>3030549234:11:Radio OFF!</t>
  </si>
  <si>
    <t>3030585630:2:Radio OFF!</t>
  </si>
  <si>
    <t>3030600074:6:Radio OFF!</t>
  </si>
  <si>
    <t>3030697762:4:Radio OFF!</t>
  </si>
  <si>
    <t>3030735319:1:Radio OFF!</t>
  </si>
  <si>
    <t>3030751279:7:Radio OFF!</t>
  </si>
  <si>
    <t>3030799501:14:Radio OFF!</t>
  </si>
  <si>
    <t>3030811967:15:Radio OFF!</t>
  </si>
  <si>
    <t>3030830218:16:Radio OFF!</t>
  </si>
  <si>
    <t>3030905944:10:Radio OFF!</t>
  </si>
  <si>
    <t>3030943737:12:Radio OFF!</t>
  </si>
  <si>
    <t>3031057881:9:Radio OFF!</t>
  </si>
  <si>
    <t>3031064575:5:Radio OFF!</t>
  </si>
  <si>
    <t>3031233290:13:Radio OFF!</t>
  </si>
  <si>
    <t>3031248849:3:Radio OFF!</t>
  </si>
  <si>
    <t>3031282416:17:Radio OFF!</t>
  </si>
  <si>
    <t>3300390962:8:Radio ON!</t>
  </si>
  <si>
    <t>3300426837:8: 422407 P 0.18 10 4252947 103866545 301902 319234 0 168604 466800 9360926 19369 28919 0 12725 (radio 0.17% / 0.49% tx 0.27% / 0.19% listen 0.29% / 0.29%)</t>
  </si>
  <si>
    <t>3300508653:11:Radio ON!</t>
  </si>
  <si>
    <t>3300544447:11: 422407 P 0.18 10 3516875 104613126 221941 275063 0 159916 420950 9408995 17876 30281 0 17016 (radio 0.06% / 0.48% tx 0.20% / 0.18% listen 0.25% / 0.30%)</t>
  </si>
  <si>
    <t>3300554313:2:Radio ON!</t>
  </si>
  <si>
    <t>3300568849:6:Radio ON!</t>
  </si>
  <si>
    <t>3300589836:2: 422407 P 0.18 10 3732093 104396851 357589 309039 0 148214 445637 9384229 56195 29664 0 6800 (radio 0.21% / 0.87% tx 0.33% / 0.57% listen 0.28% / 0.30%)</t>
  </si>
  <si>
    <t>3300604741:6: 422407 P 0.18 10 3915527 104203963 151666 277719 0 189912 423684 9406392 11832 25240 0 14949 (radio 0.39% / 0.37% tx 0.14% / 0.12% listen 0.25% / 0.25%)</t>
  </si>
  <si>
    <t>3300666551:4:Radio ON!</t>
  </si>
  <si>
    <t>3300700389:1:Radio ON!</t>
  </si>
  <si>
    <t>3300701652:4: 422407 P 0.18 10 1497670 106628500 113138 194579 0 144235 356116 9471622 309 23584 0 17210 (radio 0.28% / 0.24% tx 0.10% / 0.00% listen 0.17% / 0.23%)</t>
  </si>
  <si>
    <t>3300719963:7:Radio ON!</t>
  </si>
  <si>
    <t>3300735814:1: 422407 P 0.18 10 3730837 104383459 69797 224706 0 175218 427695 9402354 34156 32353 0 15781 (radio 0.27% / 0.67% tx 0.06% / 0.34% listen 0.20% / 0.32%)</t>
  </si>
  <si>
    <t>3300755739:7: 422407 P 0.18 10 3752056 104367673 220159 280103 0 165498 439681 9387933 33496 35486 0 16144 (radio 0.06% / 0.70% tx 0.20% / 0.34% listen 0.25% / 0.36%)</t>
  </si>
  <si>
    <t>3300768286:14:Radio ON!</t>
  </si>
  <si>
    <t>3300780742:15:Radio ON!</t>
  </si>
  <si>
    <t>3300798948:16:Radio ON!</t>
  </si>
  <si>
    <t>3300802785:14: 422407 P 0.18 10 3674730 104450517 198947 258119 0 160861 348607 9481235 1933 9363 0 7365 (radio 0.02% / 0.11% tx 0.18% / 0.01% listen 0.23% / 0.09%)</t>
  </si>
  <si>
    <t>3300816603:15: 422407 P 0.18 10 3959243 104162037 260388 309354 0 175200 435370 9394706 16014 30574 0 15278 (radio 0.12% / 0.47% tx 0.24% / 0.16% listen 0.28% / 0.31%)</t>
  </si>
  <si>
    <t>3300834809:16: 422408 P 0.18 10 4100440 104015566 306258 321009 0 170799 446192 9383087 21939 31076 0 13943 (radio 0.18% / 0.53% tx 0.28% / 0.22% listen 0.29% / 0.31%)</t>
  </si>
  <si>
    <t>3300874673:10:Radio ON!</t>
  </si>
  <si>
    <t>3300910433:10: 422407 P 0.18 10 4024894 104096335 169894 280097 0 181998 458763 9371066 30614 33980 0 17107 (radio 0.01% / 0.65% tx 0.15% / 0.31% listen 0.25% / 0.34%)</t>
  </si>
  <si>
    <t>3300912488:12:Radio ON!</t>
  </si>
  <si>
    <t>3300946152:12: 422407 P 0.18 10 1240851 106888128 32913 148164 0 134446 142516 9687234 308 9174 0 8939 (radio 0.16% / 0.09% tx 0.03% / 0.00% listen 0.13% / 0.09%)</t>
  </si>
  <si>
    <t>3301026670:9:Radio ON!</t>
  </si>
  <si>
    <t>3301033304:5:Radio ON!</t>
  </si>
  <si>
    <t>3301060232:9: 422407 P 0.18 10 3974048 104145883 311000 301223 0 151785 332584 9497311 0 5929 0 5929 (radio 0.16% / 0.06% tx 0.28% / 0.00% listen 0.27% / 0.06%)</t>
  </si>
  <si>
    <t>3301069032:5: 422407 P 0.18 10 2496008 105633481 226492 261208 0 149807 391292 9438501 10066 24975 0 14899 (radio 0.05% / 0.35% tx 0.20% / 0.10% listen 0.24% / 0.25%)</t>
  </si>
  <si>
    <t>3301135055:17:Radio ON!</t>
  </si>
  <si>
    <t>3301170928:17: 422408 P 0.18 10 3503601 104619861 272861 292692 0 161956 432796 9397072 22767 34194 0 15536 (radio 0.12% / 0.57% tx 0.25% / 0.23% listen 0.27% / 0.34%)</t>
  </si>
  <si>
    <t>3301202065:13:Radio ON!</t>
  </si>
  <si>
    <t>3301217533:3:Radio ON!</t>
  </si>
  <si>
    <t>3301237739:13: 422407 P 0.18 10 4584243 103536124 473848 400724 0 165725 430689 9399285 12874 25425 0 13956 (radio 0.01% / 0.38% tx 0.04% / 0.13% listen 0.37% / 0.25%)</t>
  </si>
  <si>
    <t>3301253284:3: 422407 P 0.18 10 4124056 104000720 195112 297488 0 188522 458985 9371012 14760 32832 0 18298 (radio 0.05% / 0.48% tx 0.18% / 0.15% listen 0.27% / 0.33%)</t>
  </si>
  <si>
    <t>3305392265:8:DATA send to 1 'Hello 11'</t>
  </si>
  <si>
    <t>3305509941:11:DATA send to 1 'Hello 11'</t>
  </si>
  <si>
    <t>3305555601:2:DATA send to 1 'Hello 11'</t>
  </si>
  <si>
    <t>3305570137:6:DATA send to 1 'Hello 11'</t>
  </si>
  <si>
    <t>3305667835:4:DATA send to 1 'Hello 11'</t>
  </si>
  <si>
    <t>3305701718:1:DATA send to 1 'Hello 11'</t>
  </si>
  <si>
    <t>3305721746:7:DATA send to 1 'Hello 11'</t>
  </si>
  <si>
    <t>3305769574:14:DATA send to 1 'Hello 11'</t>
  </si>
  <si>
    <t>3305782071:15:DATA send to 1 'Hello 11'</t>
  </si>
  <si>
    <t>3305800236:16:DATA send to 1 'Hello 11'</t>
  </si>
  <si>
    <t>3305875976:10:DATA send to 1 'Hello 11'</t>
  </si>
  <si>
    <t>3305913812:12:DATA send to 1 'Hello 11'</t>
  </si>
  <si>
    <t>3306027958:9:DATA send to 1 'Hello 11'</t>
  </si>
  <si>
    <t>3306034592:5:DATA send to 1 'Hello 11'</t>
  </si>
  <si>
    <t>3306136384:17:DATA send to 1 'Hello 11'</t>
  </si>
  <si>
    <t>3306203349:13:DATA send to 1 'Hello 11'</t>
  </si>
  <si>
    <t>3306246682:3:DATA send to 1 'Hello 11'</t>
  </si>
  <si>
    <t>3330390956:8:Radio OFF!</t>
  </si>
  <si>
    <t>3330508647:11:Radio OFF!</t>
  </si>
  <si>
    <t>3330554307:2:Radio OFF!</t>
  </si>
  <si>
    <t>3330568843:6:Radio OFF!</t>
  </si>
  <si>
    <t>3330666545:4:Radio OFF!</t>
  </si>
  <si>
    <t>3330700383:1:Radio OFF!</t>
  </si>
  <si>
    <t>3330719957:7:Radio OFF!</t>
  </si>
  <si>
    <t>3330768284:14:Radio OFF!</t>
  </si>
  <si>
    <t>3330780736:15:Radio OFF!</t>
  </si>
  <si>
    <t>3330798942:16:Radio OFF!</t>
  </si>
  <si>
    <t>3330874667:10:Radio OFF!</t>
  </si>
  <si>
    <t>3330912522:12:Radio OFF!</t>
  </si>
  <si>
    <t>3331026664:9:Radio OFF!</t>
  </si>
  <si>
    <t>3331138444:17:Radio OFF!</t>
  </si>
  <si>
    <t>3331165925:5:Radio OFF!</t>
  </si>
  <si>
    <t>3331202059:13:Radio OFF!</t>
  </si>
  <si>
    <t>3331217527:3:Radio OFF!</t>
  </si>
  <si>
    <t>3600425233:8: 460807 P 0.18 11 4722200 113227021 309949 344793 0 182947 469250 9360476 8047 25559 0 14343 (radio 0.19% / 0.34% tx 0.26% / 0.08% listen 0.29% / 0.26%)</t>
  </si>
  <si>
    <t>3600426052:8:Radio ON!</t>
  </si>
  <si>
    <t>3600542817:11: 460807 P 0.18 11 3985941 113973733 230929 300196 0 174615 469063 9360607 8988 25133 0 14699 (radio 0.08% / 0.34% tx 0.19% / 0.09% listen 0.25% / 0.25%)</t>
  </si>
  <si>
    <t>3600543636:11:Radio ON!</t>
  </si>
  <si>
    <t>3600588579:2: 460807 P 0.18 11 4217145 113741796 366907 338937 0 162682 485049 9344945 9318 29898 0 14468 (radio 0.23% / 0.39% tx 0.31% / 0.09% listen 0.28% / 0.30%)</t>
  </si>
  <si>
    <t>3600589397:2:Radio ON!</t>
  </si>
  <si>
    <t>3600603460:6: 460807 P 0.18 11 4401990 113547382 161752 302956 0 205127 486460 9343419 10086 25237 0 15215 (radio 0.02% / 0.35% tx 0.13% / 0.10% listen 0.25% / 0.25%)</t>
  </si>
  <si>
    <t>3600604278:6:Radio ON!</t>
  </si>
  <si>
    <t>3600700805:4: 460807 P 0.18 11 1951892 116004130 120120 217982 0 157798 454219 9375630 6982 23403 0 13563 (radio 0.28% / 0.30% tx 0.10% / 0.07% listen 0.18% / 0.23%)</t>
  </si>
  <si>
    <t>3600701623:4:Radio ON!</t>
  </si>
  <si>
    <t>3600734600:1: 460807 P 0.18 11 4210534 113733619 80927 254042 0 190548 479694 9350160 11130 29336 0 15330 (radio 0.28% / 0.41% tx 0.06% / 0.11% listen 0.21% / 0.29%)</t>
  </si>
  <si>
    <t>3600735418:1:Radio ON!</t>
  </si>
  <si>
    <t>3600754635:7: 460807 P 0.18 11 4314980 113634538 274797 322436 0 177037 562921 9266865 54638 42333 0 11539 (radio 0.14% / 0.98% tx 0.23% / 0.55% listen 0.27% / 0.43%)</t>
  </si>
  <si>
    <t>3600755453:7:Radio ON!</t>
  </si>
  <si>
    <t>3600802539:14: 460807 P 0.18 11 4144919 113810304 208895 282464 0 175241 470186 9359787 9948 24345 0 14380 (radio 0.05% / 0.34% tx 0.17% / 0.10% listen 0.23% / 0.24%)</t>
  </si>
  <si>
    <t>3600803357:14:Radio ON!</t>
  </si>
  <si>
    <t>3600815411:15: 460807 P 0.18 11 4459370 113491900 275139 337252 0 190456 500124 9329863 14751 27898 0 15256 (radio 0.15% / 0.43% tx 0.23% / 0.15% listen 0.28% / 0.28%)</t>
  </si>
  <si>
    <t>3600816230:15:Radio ON!</t>
  </si>
  <si>
    <t>3600833621:16: 460808 P 0.18 11 4653998 113291858 356122 361615 0 182979 553555 9276292 49864 40606 0 12180 (radio 0.24% / 0.92% tx 0.30% / 0.50% listen 0.30% / 0.41%)</t>
  </si>
  <si>
    <t>3600834440:16:Radio ON!</t>
  </si>
  <si>
    <t>3600909278:10: 460807 P 0.18 11 4528850 113420338 180871 313044 0 197770 503953 9324003 10977 32947 0 15772 (radio 0.05% / 0.44% tx 0.15% / 0.11% listen 0.26% / 0.33%)</t>
  </si>
  <si>
    <t>3600910097:10:Radio ON!</t>
  </si>
  <si>
    <t>3600946179:12: 460807 P 0.18 11 1694939 116263884 41842 172357 0 147911 454085 9375756 8929 24193 0 13465 (radio 0.18% / 0.33% tx 0.03% / 0.09% listen 0.14% / 0.24%)</t>
  </si>
  <si>
    <t>3600946997:12:Radio ON!</t>
  </si>
  <si>
    <t>3601060159:9: 460807 P 0.18 11 4343592 113606238 317071 309190 0 157528 369541 9460355 6071 7967 0 5743 (radio 0.16% / 0.14% tx 0.26% / 0.06% listen 0.26% / 0.08%)</t>
  </si>
  <si>
    <t>3601060979:9:Radio ON!</t>
  </si>
  <si>
    <t>3601067447:5: 460807 P 0.18 11 2991253 114965888 236254 285608 0 165287 495242 9332407 9762 24400 0 15480 (radio 0.07% / 0.34% tx 0.20% / 0.09% listen 0.24% / 0.24%)</t>
  </si>
  <si>
    <t>3601068265:5:Radio ON!</t>
  </si>
  <si>
    <t>3601169701:17: 460808 P 0.18 11 4007698 113945656 284896 323845 0 176359 504094 9325795 12035 31153 0 14403 (radio 0.15% / 0.43% tx 0.24% / 0.12% listen 0.27% / 0.31%)</t>
  </si>
  <si>
    <t>3601170519:17:Radio ON!</t>
  </si>
  <si>
    <t>3601236140:13: 460807 P 0.18 11 5058580 112889545 483072 428612 0 179607 474334 9353421 9224 27888 0 13882 (radio 0.04% / 0.37% tx 0.04% / 0.09% listen 0.36% / 0.28%)</t>
  </si>
  <si>
    <t>3601236959:13:Radio ON!</t>
  </si>
  <si>
    <t>3601252150:3: 460807 P 0.18 11 4627396 113327333 209149 328113 0 201720 503337 9326613 14037 30625 0 13198 (radio 0.09% / 0.45% tx 0.17% / 0.14% listen 0.27% / 0.31%)</t>
  </si>
  <si>
    <t>3601252968:3:Radio ON!</t>
  </si>
  <si>
    <t>3605423481:8:DATA send to 1 'Hello 12'</t>
  </si>
  <si>
    <t>3605541172:11:DATA send to 1 'Hello 12'</t>
  </si>
  <si>
    <t>3605581975:21:DATA recv 'Hello 12 from the client' from 8</t>
  </si>
  <si>
    <t>3605586832:2:DATA send to 1 'Hello 12'</t>
  </si>
  <si>
    <t>3605601368:6:DATA send to 1 'Hello 12'</t>
  </si>
  <si>
    <t>3605697357:21:DATA recv 'Hello 12 from the client' from 11</t>
  </si>
  <si>
    <t>3605699070:4:DATA send to 1 'Hello 12'</t>
  </si>
  <si>
    <t>3605732908:1:DATA send to 1 'Hello 12'</t>
  </si>
  <si>
    <t>3605752482:7:DATA send to 1 'Hello 12'</t>
  </si>
  <si>
    <t>3605790311:21:DATA recv 'Hello 12 from the client' from 4</t>
  </si>
  <si>
    <t>3605800809:14:DATA send to 1 'Hello 12'</t>
  </si>
  <si>
    <t>3605813261:15:DATA send to 1 'Hello 12'</t>
  </si>
  <si>
    <t>3605834775:16:DATA send to 1 'Hello 12'</t>
  </si>
  <si>
    <t>3605836562:21:DATA recv 'Hello 12 from the client' from 7</t>
  </si>
  <si>
    <t>3605858893:21:DATA recv 'Hello 12 from the client' from 1</t>
  </si>
  <si>
    <t>3605893351:21:DATA recv 'Hello 12 from the client' from 14</t>
  </si>
  <si>
    <t>3605907192:10:DATA send to 1 'Hello 12'</t>
  </si>
  <si>
    <t>3605945047:12:DATA send to 1 'Hello 12'</t>
  </si>
  <si>
    <t>3605954376:21:DATA recv 'Hello 12 from the client' from 10</t>
  </si>
  <si>
    <t>3605971566:21:DATA recv 'Hello 12 from the client' from 12</t>
  </si>
  <si>
    <t>3606059189:9:DATA send to 1 'Hello 12'</t>
  </si>
  <si>
    <t>3606065823:5:DATA send to 1 'Hello 12'</t>
  </si>
  <si>
    <t>3606094732:21:DATA recv 'Hello 12 from the client' from 6</t>
  </si>
  <si>
    <t>3606165555:21:DATA recv 'Hello 12 from the client' from 5</t>
  </si>
  <si>
    <t>3606170866:17:DATA send to 1 'Hello 12'</t>
  </si>
  <si>
    <t>3606201731:21:DATA recv 'Hello 12 from the client' from 2</t>
  </si>
  <si>
    <t>3606216554:21:DATA recv 'Hello 12 from the client' from 9</t>
  </si>
  <si>
    <t>3606234584:13:DATA send to 1 'Hello 12'</t>
  </si>
  <si>
    <t>3606250052:3:DATA send to 1 'Hello 12'</t>
  </si>
  <si>
    <t>3606303250:21:DATA recv 'Hello 12 from the client' from 13</t>
  </si>
  <si>
    <t>3606330588:21:DATA recv 'Hello 12 from the client' from 3</t>
  </si>
  <si>
    <t>3606437702:21:DATA recv 'Hello 12 from the client' from 16</t>
  </si>
  <si>
    <t>3606452246:21:DATA recv 'Hello 12 from the client' from 15</t>
  </si>
  <si>
    <t>3606561779:21:DATA recv 'Hello 12 from the client' from 17</t>
  </si>
  <si>
    <t>3630422173:8:Radio OFF!</t>
  </si>
  <si>
    <t>3630539864:11:Radio OFF!</t>
  </si>
  <si>
    <t>3630585524:2:Radio OFF!</t>
  </si>
  <si>
    <t>3630600060:6:Radio OFF!</t>
  </si>
  <si>
    <t>3630697762:4:Radio OFF!</t>
  </si>
  <si>
    <t>3630731600:1:Radio OFF!</t>
  </si>
  <si>
    <t>3630751174:7:Radio OFF!</t>
  </si>
  <si>
    <t>3630799501:14:Radio OFF!</t>
  </si>
  <si>
    <t>3630811953:15:Radio OFF!</t>
  </si>
  <si>
    <t>3630830158:16:Radio OFF!</t>
  </si>
  <si>
    <t>3630905884:10:Radio OFF!</t>
  </si>
  <si>
    <t>3630943739:12:Radio OFF!</t>
  </si>
  <si>
    <t>3631057881:9:Radio OFF!</t>
  </si>
  <si>
    <t>3631064515:5:Radio OFF!</t>
  </si>
  <si>
    <t>3631166265:17:Radio OFF!</t>
  </si>
  <si>
    <t>3631233276:13:Radio OFF!</t>
  </si>
  <si>
    <t>3631248744:3:Radio OFF!</t>
  </si>
  <si>
    <t>3900390962:8:Radio ON!</t>
  </si>
  <si>
    <t>3900425226:8: 499207 P 0.18 12 5159381 122619594 310539 351391 0 188850 437178 9392573 590 6598 0 5903 (radio 0.18% / 0.07% tx 0.24% / 0.00% listen 0.27% / 0.06%)</t>
  </si>
  <si>
    <t>3900508653:11:Radio ON!</t>
  </si>
  <si>
    <t>3900542786:11: 499207 P 0.18 12 4421946 123367577 231798 307408 0 180880 436002 9393844 869 7212 0 6265 (radio 0.08% / 0.08% tx 0.18% / 0.00% listen 0.24% / 0.07%)</t>
  </si>
  <si>
    <t>3900554313:2:Radio ON!</t>
  </si>
  <si>
    <t>3900568849:6:Radio ON!</t>
  </si>
  <si>
    <t>3900588152:2: 499207 P 0.18 12 4652721 123136263 366985 345043 0 168648 435573 9394467 78 6106 0 5966 (radio 0.22% / 0.06% tx 0.28% / 0.00% listen 0.27% / 0.06%)</t>
  </si>
  <si>
    <t>3900602559:6: 499207 P 0.18 12 4848023 122929081 161830 309037 0 211068 446030 9381699 78 6081 0 5941 (radio 0.03% / 0.06% tx 0.12% / 0.00% listen 0.24% / 0.06%)</t>
  </si>
  <si>
    <t>3900666551:4:Radio ON!</t>
  </si>
  <si>
    <t>3900700298:4: 499207 P 0.18 12 2360082 125425703 120197 224048 0 163727 408187 9421573 77 6066 0 5929 (radio 0.26% / 0.06% tx 0.09% / 0.00% listen 0.17% / 0.06%)</t>
  </si>
  <si>
    <t>3900700389:1:Radio ON!</t>
  </si>
  <si>
    <t>3900719963:7:Radio ON!</t>
  </si>
  <si>
    <t>3900733816:1: 499207 P 0.18 12 4640229 123131699 81005 260151 0 196515 429692 9398080 78 6109 0 5967 (radio 0.26% / 0.06% tx 0.06% / 0.00% listen 0.20% / 0.06%)</t>
  </si>
  <si>
    <t>3900753818:7: 499207 P 0.18 12 4765767 123013737 274874 328699 0 183159 450784 9379199 77 6263 0 6122 (radio 0.13% / 0.06% tx 0.21% / 0.00% listen 0.25% / 0.06%)</t>
  </si>
  <si>
    <t>3900768290:14:Radio ON!</t>
  </si>
  <si>
    <t>3900780742:15:Radio ON!</t>
  </si>
  <si>
    <t>3900798948:16:Radio ON!</t>
  </si>
  <si>
    <t>3900802000:14: 499207 P 0.18 12 4576631 123208500 208973 288599 0 181236 431709 9398196 78 6135 0 5995 (radio 0.05% / 0.06% tx 0.16% / 0.00% listen 0.22% / 0.06%)</t>
  </si>
  <si>
    <t>3900814671:15: 499207 P 0.18 12 4909771 122869586 275216 343495 0 196368 450398 9377686 77 6243 0 5912 (radio 0.14% / 0.06% tx 0.21% / 0.00% listen 0.26% / 0.06%)</t>
  </si>
  <si>
    <t>3900833228:16: 499208 P 0.18 12 5106990 122668934 356585 367898 0 188878 452989 9377076 463 6283 0 5899 (radio 0.23% / 0.06% tx 0.27% / 0.00% listen 0.28% / 0.06%)</t>
  </si>
  <si>
    <t>3900874673:10:Radio ON!</t>
  </si>
  <si>
    <t>3900908842:10: 499207 P 0.18 12 4982123 122795154 181333 320182 0 204614 453270 9374816 462 7138 0 6844 (radio 0.05% / 0.07% tx 0.14% / 0.00% listen 0.25% / 0.07%)</t>
  </si>
  <si>
    <t>3900912528:12:Radio ON!</t>
  </si>
  <si>
    <t>3900945959:12: 499207 P 0.18 12 2117663 125671024 41919 178495 0 153785 422721 9407140 77 6138 0 5874 (radio 0.17% / 0.06% tx 0.03% / 0.00% listen 0.13% / 0.06%)</t>
  </si>
  <si>
    <t>3901026670:9:Radio ON!</t>
  </si>
  <si>
    <t>3901033304:5:Radio ON!</t>
  </si>
  <si>
    <t>3901060580:9: 499207 P 0.18 12 4701537 123078332 317148 315262 0 163457 357942 9472094 77 6072 0 5929 (radio 0.15% / 0.06% tx 0.24% / 0.00% listen 0.24% / 0.06%)</t>
  </si>
  <si>
    <t>3901067031:5: 499207 P 0.18 12 3446482 124340667 236331 291653 0 171192 455226 9374779 77 6045 0 5905 (radio 0.07% / 0.06% tx 0.18% / 0.00% listen 0.22% / 0.06%)</t>
  </si>
  <si>
    <t>3901135055:17:Radio ON!</t>
  </si>
  <si>
    <t>3901169592:17: 499208 P 0.18 12 4469430 123313928 286008 332083 0 182186 461729 9368272 1112 8238 0 5827 (radio 0.14% / 0.09% tx 0.22% / 0.01% listen 0.25% / 0.08%)</t>
  </si>
  <si>
    <t>3901202065:13:Radio ON!</t>
  </si>
  <si>
    <t>3901217533:3:Radio ON!</t>
  </si>
  <si>
    <t>3901235652:13: 499207 P 0.18 12 5487182 122290760 483149 434650 0 185505 428599 9401215 77 6038 0 5898 (radio 0.04% / 0.06% tx 0.04% / 0.00% listen 0.00% / 0.06%)</t>
  </si>
  <si>
    <t>3901251266:3: 499207 P 0.18 12 5079806 122705037 209226 334472 0 207935 452407 9377704 77 6359 0 6215 (radio 0.08% / 0.06% tx 0.16% / 0.00% listen 0.26% / 0.06%)</t>
  </si>
  <si>
    <t>3905392250:8:DATA send to 1 'Hello 13'</t>
  </si>
  <si>
    <t>3905509941:11:DATA send to 1 'Hello 13'</t>
  </si>
  <si>
    <t>3905553028:21:DATA recv 'Hello 13 from the client' from 8</t>
  </si>
  <si>
    <t>3905555601:2:DATA send to 1 'Hello 13'</t>
  </si>
  <si>
    <t>3905570137:6:DATA send to 1 'Hello 13'</t>
  </si>
  <si>
    <t>3905667839:4:DATA send to 1 'Hello 13'</t>
  </si>
  <si>
    <t>3905691921:21:DATA recv 'Hello 13 from the client' from 2</t>
  </si>
  <si>
    <t>3905701677:1:DATA send to 1 'Hello 13'</t>
  </si>
  <si>
    <t>3905721251:7:DATA send to 1 'Hello 13'</t>
  </si>
  <si>
    <t>3905769578:14:DATA send to 1 'Hello 13'</t>
  </si>
  <si>
    <t>3905780673:21:DATA recv 'Hello 13 from the client' from 4</t>
  </si>
  <si>
    <t>3905782030:15:DATA send to 1 'Hello 13'</t>
  </si>
  <si>
    <t>3905793317:21:DATA recv 'Hello 13 from the client' from 11</t>
  </si>
  <si>
    <t>3905800236:16:DATA send to 1 'Hello 13'</t>
  </si>
  <si>
    <t>3905817516:21:DATA recv 'Hello 13 from the client' from 15</t>
  </si>
  <si>
    <t>3905826900:21:DATA recv 'Hello 13 from the client' from 7</t>
  </si>
  <si>
    <t>3905875961:10:DATA send to 1 'Hello 13'</t>
  </si>
  <si>
    <t>3905883094:21:DATA recv 'Hello 13 from the client' from 14</t>
  </si>
  <si>
    <t>3905913816:12:DATA send to 1 'Hello 13'</t>
  </si>
  <si>
    <t>3905928100:21:DATA recv 'Hello 13 from the client' from 16</t>
  </si>
  <si>
    <t>3905944927:21:DATA recv 'Hello 13 from the client' from 10</t>
  </si>
  <si>
    <t>3905961941:21:DATA recv 'Hello 13 from the client' from 12</t>
  </si>
  <si>
    <t>3905974264:21:DATA recv 'Hello 13 from the client' from 1</t>
  </si>
  <si>
    <t>3906027958:9:DATA send to 1 'Hello 13'</t>
  </si>
  <si>
    <t>3906034592:5:DATA send to 1 'Hello 13'</t>
  </si>
  <si>
    <t>3906080502:21:DATA recv 'Hello 13 from the client' from 9</t>
  </si>
  <si>
    <t>3906136343:17:DATA send to 1 'Hello 13'</t>
  </si>
  <si>
    <t>3906155758:21:DATA recv 'Hello 13 from the client' from 5</t>
  </si>
  <si>
    <t>3906203353:13:DATA send to 1 'Hello 13'</t>
  </si>
  <si>
    <t>3906218821:3:DATA send to 1 'Hello 13'</t>
  </si>
  <si>
    <t>3906282611:21:DATA recv 'Hello 13 from the client' from 17</t>
  </si>
  <si>
    <t>3906293495:21:DATA recv 'Hello 13 from the client' from 13</t>
  </si>
  <si>
    <t>3906320888:21:DATA recv 'Hello 13 from the client' from 3</t>
  </si>
  <si>
    <t>3906335035:21:DATA recv 'Hello 13 from the client' from 6</t>
  </si>
  <si>
    <t>3930390942:8:Radio OFF!</t>
  </si>
  <si>
    <t>3930508633:11:Radio OFF!</t>
  </si>
  <si>
    <t>3930554293:2:Radio OFF!</t>
  </si>
  <si>
    <t>3930568829:6:Radio OFF!</t>
  </si>
  <si>
    <t>3930666531:4:Radio OFF!</t>
  </si>
  <si>
    <t>3930700369:1:Radio OFF!</t>
  </si>
  <si>
    <t>3930719943:7:Radio OFF!</t>
  </si>
  <si>
    <t>3930768270:14:Radio OFF!</t>
  </si>
  <si>
    <t>3930780722:15:Radio OFF!</t>
  </si>
  <si>
    <t>3930798927:16:Radio OFF!</t>
  </si>
  <si>
    <t>3930874653:10:Radio OFF!</t>
  </si>
  <si>
    <t>3930912508:12:Radio OFF!</t>
  </si>
  <si>
    <t>3931026650:9:Radio OFF!</t>
  </si>
  <si>
    <t>3931033284:5:Radio OFF!</t>
  </si>
  <si>
    <t>3931135034:17:Radio OFF!</t>
  </si>
  <si>
    <t>3931202045:13:Radio OFF!</t>
  </si>
  <si>
    <t>3931217513:3:Radio OFF!</t>
  </si>
  <si>
    <t>4200423872:8: 537607 P 0.18 13 5581991 132026736 310848 357555 0 194779 422607 9407142 309 6164 0 5929 (radio 0.17% / 0.06% tx 0.22% / 0.00% listen 0.25% / 0.06%)</t>
  </si>
  <si>
    <t>4200424692:8:Radio ON!</t>
  </si>
  <si>
    <t>4200541503:11: 537607 P 0.18 13 4845039 132774222 232107 313523 0 186754 423090 9406645 309 6115 0 5874 (radio 0.08% / 0.06% tx 0.16% / 0.00% listen 0.22% / 0.06%)</t>
  </si>
  <si>
    <t>4200542322:11:Radio ON!</t>
  </si>
  <si>
    <t>4200586934:2: 537607 P 0.18 13 5074312 132544448 367063 351172 0 174633 421588 9408185 78 6129 0 5985 (radio 0.20% / 0.06% tx 0.26% / 0.00% listen 0.25% / 0.06%)</t>
  </si>
  <si>
    <t>4200587754:2:Radio ON!</t>
  </si>
  <si>
    <t>4200601395:6: 537607 P 0.18 13 5288385 132316292 161908 315130 0 217023 440359 9387211 78 6093 0 5955 (radio 0.03% / 0.06% tx 0.11% / 0.00% listen 0.22% / 0.06%)</t>
  </si>
  <si>
    <t>4200602215:6:Radio ON!</t>
  </si>
  <si>
    <t>4200699092:4: 537607 P 0.18 13 2761237 134854441 120274 230117 0 169655 401152 9428738 77 6069 0 5928 (radio 0.25% / 0.06% tx 0.08% / 0.00% listen 0.16% / 0.06%)</t>
  </si>
  <si>
    <t>4200699912:4:Radio ON!</t>
  </si>
  <si>
    <t>4200732460:1: 537607 P 0.18 13 5063406 132538638 81083 266256 0 202420 423174 9406939 78 6105 0 5905 (radio 0.25% / 0.06% tx 0.05% / 0.00% listen 0.19% / 0.06%)</t>
  </si>
  <si>
    <t>4200733280:1:Radio ON!</t>
  </si>
  <si>
    <t>4200752564:7: 537607 P 0.18 13 5206769 132402645 274951 334743 0 189063 440999 9388908 77 6044 0 5904 (radio 0.13% / 0.06% tx 0.19% / 0.00% listen 0.24% / 0.06%)</t>
  </si>
  <si>
    <t>4200753384:7:Radio ON!</t>
  </si>
  <si>
    <t>4200800844:14: 537607 P 0.18 13 4998721 132616450 209050 294638 0 187134 422087 9407950 77 6039 0 5898 (radio 0.05% / 0.06% tx 0.15% / 0.00% listen 0.21% / 0.06%)</t>
  </si>
  <si>
    <t>4200801663:14:Radio ON!</t>
  </si>
  <si>
    <t>4200813386:15: 537607 P 0.18 13 5349053 132257858 275293 349534 0 202267 439279 9388272 77 6039 0 5899 (radio 0.14% / 0.06% tx 0.20% / 0.00% listen 0.25% / 0.06%)</t>
  </si>
  <si>
    <t>4200814206:15:Radio ON!</t>
  </si>
  <si>
    <t>4200831604:16: 537608 P 0.18 13 5546314 132059709 356663 373940 0 194777 439321 9390775 78 6042 0 5899 (radio 0.21% / 0.06% tx 0.25% / 0.00% listen 0.27% / 0.06%)</t>
  </si>
  <si>
    <t>4200832424:16:Radio ON!</t>
  </si>
  <si>
    <t>4200907197:10: 537607 P 0.18 13 5421515 132183429 181408 326576 0 210867 439389 9388275 75 6394 0 6253 (radio 0.05% / 0.06% tx 0.13% / 0.00% listen 0.23% / 0.06%)</t>
  </si>
  <si>
    <t>4200908017:10:Radio ON!</t>
  </si>
  <si>
    <t>4200944545:12: 537607 P 0.18 13 2519169 135099448 41997 184535 0 159684 401503 9428424 78 6040 0 5899 (radio 0.16% / 0.06% tx 0.03% / 0.00% listen 0.13% / 0.06%)</t>
  </si>
  <si>
    <t>4200945365:12:Radio ON!</t>
  </si>
  <si>
    <t>4201059313:9: 537607 P 0.18 13 5058906 132550479 317225 321332 0 169386 357366 9472147 77 6070 0 5929 (radio 0.15% / 0.06% tx 0.23% / 0.00% listen 0.23% / 0.06%)</t>
  </si>
  <si>
    <t>4201060133:9:Radio ON!</t>
  </si>
  <si>
    <t>4201065820:5: 537607 P 0.18 13 3888998 133725836 236408 297723 0 177121 442513 9385169 77 6070 0 5929 (radio 0.07% / 0.06% tx 0.17% / 0.00% listen 0.21% / 0.06%)</t>
  </si>
  <si>
    <t>4201066639:5:Radio ON!</t>
  </si>
  <si>
    <t>4201167974:17: 537608 P 0.18 13 4913952 132699364 286281 338896 0 188251 444519 9385436 273 6813 0 6065 (radio 0.14% / 0.07% tx 0.20% / 0.00% listen 0.24% / 0.06%)</t>
  </si>
  <si>
    <t>4201168794:17:Radio ON!</t>
  </si>
  <si>
    <t>4201234413:13: 537607 P 0.18 13 5911979 131695972 483226 440690 0 191404 424794 9405212 77 6040 0 5899 (radio 0.04% / 0.06% tx 0.03% / 0.00% listen 0.00% / 0.06%)</t>
  </si>
  <si>
    <t>4201235233:13:Radio ON!</t>
  </si>
  <si>
    <t>4201250089:3: 537607 P 0.18 13 5519688 132092732 209303 340542 0 213865 439879 9387695 77 6070 0 5930 (radio 0.08% / 0.06% tx 0.15% / 0.00% listen 0.24% / 0.06%)</t>
  </si>
  <si>
    <t>4201250908:3:Radio ON!</t>
  </si>
  <si>
    <t>4205423481:8:DATA send to 1 'Hello 14'</t>
  </si>
  <si>
    <t>4205523852:21:DATA recv 'Hello 14 from the client' from 8</t>
  </si>
  <si>
    <t>4205541172:11:DATA send to 1 'Hello 14'</t>
  </si>
  <si>
    <t>4205586832:2:DATA send to 1 'Hello 14'</t>
  </si>
  <si>
    <t>4205601368:6:DATA send to 1 'Hello 14'</t>
  </si>
  <si>
    <t>4205682145:21:DATA recv 'Hello 14 from the client' from 2</t>
  </si>
  <si>
    <t>4205699070:4:DATA send to 1 'Hello 14'</t>
  </si>
  <si>
    <t>4205700439:21:DATA recv 'Hello 14 from the client' from 6</t>
  </si>
  <si>
    <t>4205732908:1:DATA send to 1 'Hello 14'</t>
  </si>
  <si>
    <t>4205752482:7:DATA send to 1 'Hello 14'</t>
  </si>
  <si>
    <t>4205764183:21:DATA recv 'Hello 14 from the client' from 11</t>
  </si>
  <si>
    <t>4205800809:14:DATA send to 1 'Hello 14'</t>
  </si>
  <si>
    <t>4205813261:15:DATA send to 1 'Hello 14'</t>
  </si>
  <si>
    <t>4205817272:21:DATA recv 'Hello 14 from the client' from 7</t>
  </si>
  <si>
    <t>4205834608:16:DATA send to 1 'Hello 14'</t>
  </si>
  <si>
    <t>4205839478:21:DATA recv 'Hello 14 from the client' from 1</t>
  </si>
  <si>
    <t>4205873495:21:DATA recv 'Hello 14 from the client' from 14</t>
  </si>
  <si>
    <t>4205907192:10:DATA send to 1 'Hello 14'</t>
  </si>
  <si>
    <t>4205918421:21:DATA recv 'Hello 14 from the client' from 16</t>
  </si>
  <si>
    <t>4205945047:12:DATA send to 1 'Hello 14'</t>
  </si>
  <si>
    <t>4206020928:21:DATA recv 'Hello 14 from the client' from 4</t>
  </si>
  <si>
    <t>4206057773:21:DATA recv 'Hello 14 from the client' from 15</t>
  </si>
  <si>
    <t>4206059189:9:DATA send to 1 'Hello 14'</t>
  </si>
  <si>
    <t>4206065823:5:DATA send to 1 'Hello 14'</t>
  </si>
  <si>
    <t>4206077235:21:DATA recv 'Hello 14 from the client' from 12</t>
  </si>
  <si>
    <t>4206146471:21:DATA recv 'Hello 14 from the client' from 5</t>
  </si>
  <si>
    <t>4206170732:17:DATA send to 1 'Hello 14'</t>
  </si>
  <si>
    <t>4206193297:21:DATA recv 'Hello 14 from the client' from 9</t>
  </si>
  <si>
    <t>4206234584:13:DATA send to 1 'Hello 14'</t>
  </si>
  <si>
    <t>4206250052:3:DATA send to 1 'Hello 14'</t>
  </si>
  <si>
    <t>4206253582:21:DATA recv 'Hello 14 from the client' from 17</t>
  </si>
  <si>
    <t>4206283762:21:DATA recv 'Hello 14 from the client' from 13</t>
  </si>
  <si>
    <t>4206310265:21:DATA recv 'Hello 14 from the client' from 10</t>
  </si>
  <si>
    <t>4206561249:21:DATA recv 'Hello 14 from the client' from 3</t>
  </si>
  <si>
    <t>4230422173:8:Radio OFF!</t>
  </si>
  <si>
    <t>4230539864:11:Radio OFF!</t>
  </si>
  <si>
    <t>4230585524:2:Radio OFF!</t>
  </si>
  <si>
    <t>4230600060:6:Radio OFF!</t>
  </si>
  <si>
    <t>4230697762:4:Radio OFF!</t>
  </si>
  <si>
    <t>4230731645:1:Radio OFF!</t>
  </si>
  <si>
    <t>4230751219:7:Radio OFF!</t>
  </si>
  <si>
    <t>4230799501:14:Radio OFF!</t>
  </si>
  <si>
    <t>4230811953:15:Radio OFF!</t>
  </si>
  <si>
    <t>4230830204:16:Radio OFF!</t>
  </si>
  <si>
    <t>4230905884:10:Radio OFF!</t>
  </si>
  <si>
    <t>4230943799:12:Radio OFF!</t>
  </si>
  <si>
    <t>4231057881:9:Radio OFF!</t>
  </si>
  <si>
    <t>4231064560:5:Radio OFF!</t>
  </si>
  <si>
    <t>4231166280:17:Radio OFF!</t>
  </si>
  <si>
    <t>4231233290:13:Radio OFF!</t>
  </si>
  <si>
    <t>4231248744:3:Radio OFF!</t>
  </si>
  <si>
    <t>4500390958:8:Radio ON!</t>
  </si>
  <si>
    <t>4500426378:8: 576007 P 0.18 14 6011094 141427567 311957 371962 0 206940 429100 9400831 1109 14407 0 12161 (radio 0.17% / 0.15% tx 0.21% / 0.01% listen 0.25% / 0.14%)</t>
  </si>
  <si>
    <t>4500508646:11:Radio ON!</t>
  </si>
  <si>
    <t>4500543967:11: 576007 P 0.18 14 5279412 142169808 234314 328176 0 198955 434370 9395586 2207 14653 0 12201 (radio 0.09% / 0.17% tx 0.15% / 0.02% listen 0.22% / 0.14%)</t>
  </si>
  <si>
    <t>4500554306:2:Radio ON!</t>
  </si>
  <si>
    <t>4500568842:6:Radio ON!</t>
  </si>
  <si>
    <t>4500589439:2: 576007 P 0.18 14 5501412 141947389 367280 364392 0 186186 427097 9402941 217 13220 0 11553 (radio 0.20% / 0.13% tx 0.24% / 0.00% listen 0.24% / 0.13%)</t>
  </si>
  <si>
    <t>4500603868:6: 576007 P 0.18 14 5736209 141698469 162195 329242 0 229168 447821 9382177 287 14112 0 12145 (radio 0.04% / 0.14% tx 0.11% / 0.00% listen 0.22% / 0.14%)</t>
  </si>
  <si>
    <t>4500666547:4:Radio ON!</t>
  </si>
  <si>
    <t>4500700385:1:Radio ON!</t>
  </si>
  <si>
    <t>4500701577:4: 576007 P 0.18 14 3170182 144274689 120561 243060 0 180942 408942 9420248 287 12943 0 11287 (radio 0.24% / 0.13% tx 0.08% / 0.00% listen 0.16% / 0.13%)</t>
  </si>
  <si>
    <t>4500719956:7:Radio ON!</t>
  </si>
  <si>
    <t>4500734996:1: 576007 P 0.18 14 5491317 141940477 81370 279776 0 214435 427908 9401839 287 13520 0 12015 (radio 0.24% / 0.14% tx 0.05% / 0.00% listen 0.18% / 0.13%)</t>
  </si>
  <si>
    <t>4500755083:7: 576007 P 0.18 14 5651965 141787137 275239 348438 0 201185 445193 9384492 288 13695 0 12122 (radio 0.13% / 0.14% tx 0.18% / 0.00% listen 0.23% / 0.13%)</t>
  </si>
  <si>
    <t>4500768283:14:Radio ON!</t>
  </si>
  <si>
    <t>4500780735:15:Radio ON!</t>
  </si>
  <si>
    <t>4500798941:16:Radio ON!</t>
  </si>
  <si>
    <t>4500803324:14: 576007 P 0.18 14 5426547 142016154 209267 308515 0 199074 427823 9399704 217 13877 0 11940 (radio 0.05% / 0.14% tx 0.14% / 0.00% listen 0.20% / 0.14%)</t>
  </si>
  <si>
    <t>4500815854:15: 576007 P 0.18 14 5798758 141638152 275579 363769 0 213976 449702 9380294 286 14235 0 11709 (radio 0.14% / 0.14% tx 0.18% / 0.00% listen 0.24% / 0.14%)</t>
  </si>
  <si>
    <t>4500833191:16: 576008 P 0.18 14 5988450 141447454 357580 382327 0 201188 442133 9387745 917 8387 0 6411 (radio 0.21% / 0.09% tx 0.24% / 0.00% listen 0.25% / 0.08%)</t>
  </si>
  <si>
    <t>4500874666:10:Radio ON!</t>
  </si>
  <si>
    <t>4500909685:10: 576007 P 0.18 14 5871129 141563816 181696 342866 0 225332 449611 9380387 288 16290 0 14465 (radio 0.06% / 0.16% tx 0.12% / 0.00% listen 0.23% / 0.16%)</t>
  </si>
  <si>
    <t>4500912521:12:Radio ON!</t>
  </si>
  <si>
    <t>4500947517:12: 576007 P 0.18 14 2926858 144521617 45281 197040 0 171040 407686 9422169 3284 12505 0 11356 (radio 0.16% / 0.16% tx 0.03% / 0.03% listen 0.13% / 0.12%)</t>
  </si>
  <si>
    <t>4501026663:9:Radio ON!</t>
  </si>
  <si>
    <t>4501033297:5:Radio ON!</t>
  </si>
  <si>
    <t>4501060913:9: 576007 P 0.18 14 5422227 142017184 317512 330846 0 177445 363318 9466705 287 9514 0 8059 (radio 0.14% / 0.09% tx 0.21% / 0.00% listen 0.22% / 0.09%)</t>
  </si>
  <si>
    <t>4501068363:5: 576007 P 0.18 14 4335996 143108972 236696 311078 0 188753 446995 9383136 288 13355 0 11632 (radio 0.08% / 0.13% tx 0.16% / 0.00% listen 0.21% / 0.13%)</t>
  </si>
  <si>
    <t>4501135050:17:Radio ON!</t>
  </si>
  <si>
    <t>4501170175:17: 576008 P 0.18 14 5382431 142059412 290966 352780 0 197453 468476 9360048 4685 13884 0 9202 (radio 0.14% / 0.18% tx 0.19% / 0.04% listen 0.23% / 0.14%)</t>
  </si>
  <si>
    <t>4501202060:13:Radio ON!</t>
  </si>
  <si>
    <t>4501217526:3:Radio ON!</t>
  </si>
  <si>
    <t>4501237209:13: 576007 P 0.18 14 6346428 141089090 486437 454606 0 203976 434446 9393118 3211 13916 0 12572 (radio 0.05% / 0.17% tx 0.03% / 0.03% listen 0.01% / 0.14%)</t>
  </si>
  <si>
    <t>4501252567:3: 576007 P 0.18 14 5969769 141472554 209520 354840 0 226232 450078 9379822 217 14298 0 12367 (radio 0.09% / 0.14% tx 0.14% / 0.00% listen 0.24% / 0.14%)</t>
  </si>
  <si>
    <t>4505392249:8:DATA send to 1 'Hello 15'</t>
  </si>
  <si>
    <t>4505509939:11:DATA send to 1 'Hello 15'</t>
  </si>
  <si>
    <t>4505555599:2:DATA send to 1 'Hello 15'</t>
  </si>
  <si>
    <t>4505570135:6:DATA send to 1 'Hello 15'</t>
  </si>
  <si>
    <t>4505590743:21:DATA recv 'Hello 15 from the client' from 8</t>
  </si>
  <si>
    <t>4505653133:21:DATA recv 'Hello 15 from the client' from 2</t>
  </si>
  <si>
    <t>4505667838:4:DATA send to 1 'Hello 15'</t>
  </si>
  <si>
    <t>4505701676:1:DATA send to 1 'Hello 15'</t>
  </si>
  <si>
    <t>4505706079:21:DATA recv 'Hello 15 from the client' from 11</t>
  </si>
  <si>
    <t>4505721249:7:DATA send to 1 'Hello 15'</t>
  </si>
  <si>
    <t>4505732099:21:DATA recv 'Hello 15 from the client' from 4</t>
  </si>
  <si>
    <t>4505769576:14:DATA send to 1 'Hello 15'</t>
  </si>
  <si>
    <t>4505782028:15:DATA send to 1 'Hello 15'</t>
  </si>
  <si>
    <t>4505800233:16:DATA send to 1 'Hello 15'</t>
  </si>
  <si>
    <t>4505844361:21:DATA recv 'Hello 15 from the client' from 14</t>
  </si>
  <si>
    <t>4505875959:10:DATA send to 1 'Hello 15'</t>
  </si>
  <si>
    <t>4505894697:21:DATA recv 'Hello 15 from the client' from 15</t>
  </si>
  <si>
    <t>4505911595:21:DATA recv 'Hello 15 from the client' from 6</t>
  </si>
  <si>
    <t>4505913814:12:DATA send to 1 'Hello 15'</t>
  </si>
  <si>
    <t>4506021560:21:DATA recv 'Hello 15 from the client' from 10</t>
  </si>
  <si>
    <t>4506027956:9:DATA send to 1 'Hello 15'</t>
  </si>
  <si>
    <t>4506034590:5:DATA send to 1 'Hello 15'</t>
  </si>
  <si>
    <t>4506136341:17:DATA send to 1 'Hello 15'</t>
  </si>
  <si>
    <t>4506195504:21:DATA recv 'Hello 15 from the client' from 17</t>
  </si>
  <si>
    <t>4506203352:13:DATA send to 1 'Hello 15'</t>
  </si>
  <si>
    <t>4506218819:3:DATA send to 1 'Hello 15'</t>
  </si>
  <si>
    <t>4506254803:21:DATA recv 'Hello 15 from the client' from 13</t>
  </si>
  <si>
    <t>4506282234:21:DATA recv 'Hello 15 from the client' from 3</t>
  </si>
  <si>
    <t>4530390940:8:Radio OFF!</t>
  </si>
  <si>
    <t>4530508631:11:Radio OFF!</t>
  </si>
  <si>
    <t>4530554290:2:Radio OFF!</t>
  </si>
  <si>
    <t>4530568827:6:Radio OFF!</t>
  </si>
  <si>
    <t>4530666529:4:Radio OFF!</t>
  </si>
  <si>
    <t>4530700367:1:Radio OFF!</t>
  </si>
  <si>
    <t>4530719941:7:Radio OFF!</t>
  </si>
  <si>
    <t>4530768268:14:Radio OFF!</t>
  </si>
  <si>
    <t>4530780720:15:Radio OFF!</t>
  </si>
  <si>
    <t>4530798925:16:Radio OFF!</t>
  </si>
  <si>
    <t>4530874651:10:Radio OFF!</t>
  </si>
  <si>
    <t>4530912505:12:Radio OFF!</t>
  </si>
  <si>
    <t>4531026648:9:Radio OFF!</t>
  </si>
  <si>
    <t>4531033281:5:Radio OFF!</t>
  </si>
  <si>
    <t>4531135033:17:Radio OFF!</t>
  </si>
  <si>
    <t>4531202043:13:Radio OFF!</t>
  </si>
  <si>
    <t>4531217510:3:Radio OFF!</t>
  </si>
  <si>
    <t>4800423882:8: 614407 P 0.18 15 6433458 150834848 312265 378127 0 212869 422361 9407281 308 6165 0 5929 (radio 0.16% / 0.06% tx 0.19% / 0.00% listen 0.24% / 0.06%)</t>
  </si>
  <si>
    <t>4800424700:8:Radio ON!</t>
  </si>
  <si>
    <t>4800541449:11: 614407 P 0.18 15 5702151 151576660 234626 334288 0 204829 422736 9406852 312 6112 0 5874 (radio 0.08% / 0.06% tx 0.14% / 0.00% listen 0.21% / 0.06%)</t>
  </si>
  <si>
    <t>4800542267:11:Radio ON!</t>
  </si>
  <si>
    <t>4800586938:2: 614407 P 0.18 15 5920672 151355733 367357 370508 0 192161 419257 9408344 77 6116 0 5975 (radio 0.19% / 0.06% tx 0.23% / 0.00% listen 0.23% / 0.06%)</t>
  </si>
  <si>
    <t>4800587757:2:Radio ON!</t>
  </si>
  <si>
    <t>4800601374:6: 614407 P 0.18 15 6176440 151086142 162272 335324 0 235109 440228 9387673 77 6082 0 5941 (radio 0.04% / 0.06% tx 0.10% / 0.00% listen 0.21% / 0.06%)</t>
  </si>
  <si>
    <t>4800602192:6:Radio ON!</t>
  </si>
  <si>
    <t>4800699066:4: 614407 P 0.18 15 3571633 153703080 120638 249288 0 187029 401448 9428391 77 6228 0 6087 (radio 0.23% / 0.06% tx 0.07% / 0.00% listen 0.15% / 0.06%)</t>
  </si>
  <si>
    <t>4800699884:4:Radio ON!</t>
  </si>
  <si>
    <t>4800732110:1: 614407 P 0.18 15 5909437 151352072 81370 285705 0 220364 418117 9411595 0 5929 0 5929 (radio 0.23% / 0.06% tx 0.05% / 0.00% listen 0.18% / 0.06%)</t>
  </si>
  <si>
    <t>4800732928:1:Radio ON!</t>
  </si>
  <si>
    <t>4800752262:7: 614407 P 0.18 15 6088493 151180412 275239 354367 0 207114 436525 9393275 0 5929 0 5929 (radio 0.12% / 0.06% tx 0.17% / 0.00% listen 0.22% / 0.06%)</t>
  </si>
  <si>
    <t>4800753081:7:Radio ON!</t>
  </si>
  <si>
    <t>4800800832:14: 614407 P 0.18 15 5848473 151423897 209344 314553 0 204973 421923 9407743 77 6038 0 5899 (radio 0.06% / 0.06% tx 0.13% / 0.00% listen 0.20% / 0.06%)</t>
  </si>
  <si>
    <t>4800801650:14:Radio ON!</t>
  </si>
  <si>
    <t>4800813394:15: 614407 P 0.18 15 6238685 151026314 275657 369810 0 219874 439924 9388162 78 6041 0 5898 (radio 0.13% / 0.06% tx 0.17% / 0.00% listen 0.23% / 0.06%)</t>
  </si>
  <si>
    <t>4800814212:15:Radio ON!</t>
  </si>
  <si>
    <t>4800831245:16: 614408 P 0.18 15 6422850 150842887 357580 388343 0 207204 434397 9395433 0 6016 0 6016 (radio 0.20% / 0.06% tx 0.22% / 0.00% listen 0.24% / 0.06%)</t>
  </si>
  <si>
    <t>4800832064:16:Radio ON!</t>
  </si>
  <si>
    <t>4800907232:10: 614407 P 0.18 15 6310959 150951948 181773 349258 0 231585 439827 9388132 77 6392 0 6253 (radio 0.06% / 0.06% tx 0.11% / 0.00% listen 0.22% / 0.06%)</t>
  </si>
  <si>
    <t>4800908050:10:Radio ON!</t>
  </si>
  <si>
    <t>4800944225:12: 614407 P 0.18 15 3323675 153954781 45281 202939 0 176939 396814 9433164 0 5899 0 5899 (radio 0.15% / 0.06% tx 0.02% / 0.00% listen 0.12% / 0.06%)</t>
  </si>
  <si>
    <t>4800945044:12:Radio ON!</t>
  </si>
  <si>
    <t>4801058974:9: 614407 P 0.18 15 5779053 151490258 317512 336825 0 183424 356823 9473074 0 5979 0 5979 (radio 0.14% / 0.06% tx 0.20% / 0.00% listen 0.21% / 0.06%)</t>
  </si>
  <si>
    <t>4801059792:9:Radio ON!</t>
  </si>
  <si>
    <t>4801065468:5: 614407 P 0.18 15 4774056 152501007 236696 317007 0 194682 438057 9392035 0 5929 0 5929 (radio 0.07% / 0.06% tx 0.15% / 0.00% listen 0.20% / 0.06%)</t>
  </si>
  <si>
    <t>4801066286:5:Radio ON!</t>
  </si>
  <si>
    <t>4801167971:17: 614408 P 0.18 15 5827205 151444103 291237 359608 0 203391 444771 9384691 271 6828 0 5938 (radio 0.14% / 0.07% tx 0.18% / 0.00% listen 0.22% / 0.06%)</t>
  </si>
  <si>
    <t>4801168789:17:Radio ON!</t>
  </si>
  <si>
    <t>4801234408:13: 614407 P 0.18 15 6771672 150493761 486514 460646 0 209875 425241 9404671 77 6040 0 5899 (radio 0.05% / 0.06% tx 0.03% / 0.00% listen 0.01% / 0.06%)</t>
  </si>
  <si>
    <t>4801235226:13:Radio ON!</t>
  </si>
  <si>
    <t>4801250067:3: 614407 P 0.18 15 6409742 150860188 209598 360955 0 232136 439970 9387634 78 6115 0 5904 (radio 0.08% / 0.06% tx 0.13% / 0.00% listen 0.22% / 0.06%)</t>
  </si>
  <si>
    <t>4801250885:3:Radio ON!</t>
  </si>
  <si>
    <t>4805423479:8:DATA send to 1 'Hello 16'</t>
  </si>
  <si>
    <t>4805541170:11:DATA send to 1 'Hello 16'</t>
  </si>
  <si>
    <t>4805561629:21:DATA recv 'Hello 16 from the client' from 8</t>
  </si>
  <si>
    <t>4805586830:2:DATA send to 1 'Hello 16'</t>
  </si>
  <si>
    <t>4805601366:6:DATA send to 1 'Hello 16'</t>
  </si>
  <si>
    <t>4805643494:21:DATA recv 'Hello 16 from the client' from 2</t>
  </si>
  <si>
    <t>4805677081:21:DATA recv 'Hello 16 from the client' from 11</t>
  </si>
  <si>
    <t>4805699068:4:DATA send to 1 'Hello 16'</t>
  </si>
  <si>
    <t>4805732906:1:DATA send to 1 'Hello 16'</t>
  </si>
  <si>
    <t>4805752480:7:DATA send to 1 'Hello 16'</t>
  </si>
  <si>
    <t>4805800807:14:DATA send to 1 'Hello 16'</t>
  </si>
  <si>
    <t>4805813259:15:DATA send to 1 'Hello 16'</t>
  </si>
  <si>
    <t>4805834568:16:DATA send to 1 'Hello 16'</t>
  </si>
  <si>
    <t>4805834635:21:DATA recv 'Hello 16 from the client' from 14</t>
  </si>
  <si>
    <t>4805884895:21:DATA recv 'Hello 16 from the client' from 15</t>
  </si>
  <si>
    <t>4805901823:21:DATA recv 'Hello 16 from the client' from 6</t>
  </si>
  <si>
    <t>4805907190:10:DATA send to 1 'Hello 16'</t>
  </si>
  <si>
    <t>4805945045:12:DATA send to 1 'Hello 16'</t>
  </si>
  <si>
    <t>4805972424:21:DATA recv 'Hello 16 from the client' from 4</t>
  </si>
  <si>
    <t>4806011786:21:DATA recv 'Hello 16 from the client' from 10</t>
  </si>
  <si>
    <t>4806059187:9:DATA send to 1 'Hello 16'</t>
  </si>
  <si>
    <t>4806065821:5:DATA send to 1 'Hello 16'</t>
  </si>
  <si>
    <t>4806170729:17:DATA send to 1 'Hello 16'</t>
  </si>
  <si>
    <t>4806234582:13:DATA send to 1 'Hello 16'</t>
  </si>
  <si>
    <t>4806250050:3:DATA send to 1 'Hello 16'</t>
  </si>
  <si>
    <t>4806291385:21:DATA recv 'Hello 16 from the client' from 17</t>
  </si>
  <si>
    <t>4806370025:21:DATA recv 'Hello 16 from the client' from 13</t>
  </si>
  <si>
    <t>4830422171:8:Radio OFF!</t>
  </si>
  <si>
    <t>4830539862:11:Radio OFF!</t>
  </si>
  <si>
    <t>4830585521:2:Radio OFF!</t>
  </si>
  <si>
    <t>4830614291:6:Radio OFF!</t>
  </si>
  <si>
    <t>4830697760:4:Radio OFF!</t>
  </si>
  <si>
    <t>4830731598:1:Radio OFF!</t>
  </si>
  <si>
    <t>4830751172:7:Radio OFF!</t>
  </si>
  <si>
    <t>4830805942:14:Radio OFF!</t>
  </si>
  <si>
    <t>4830811996:15:Radio OFF!</t>
  </si>
  <si>
    <t>4830830156:16:Radio OFF!</t>
  </si>
  <si>
    <t>4830905928:10:Radio OFF!</t>
  </si>
  <si>
    <t>4830943737:12:Radio OFF!</t>
  </si>
  <si>
    <t>4831057879:9:Radio OFF!</t>
  </si>
  <si>
    <t>4831064513:5:Radio OFF!</t>
  </si>
  <si>
    <t>4831166263:17:Radio OFF!</t>
  </si>
  <si>
    <t>4831233320:13:Radio OFF!</t>
  </si>
  <si>
    <t>4831284619:3:Radio OFF!</t>
  </si>
  <si>
    <t>5100390962:8:Radio ON!</t>
  </si>
  <si>
    <t>5100425228:8: 652807 P 0.18 16 6859963 160238356 313135 387029 0 220618 426502 9403508 870 8902 0 7749 (radio 0.16% / 0.09% tx 0.18% / 0.00% listen 0.23% / 0.09%)</t>
  </si>
  <si>
    <t>5100508653:11:Radio ON!</t>
  </si>
  <si>
    <t>5100543983:11: 652807 P 0.18 16 6132973 160975842 236746 346829 0 215243 430819 9399182 2120 12541 0 10414 (radio 0.09% / 0.14% tx 0.14% / 0.02% listen 0.20% / 0.12%)</t>
  </si>
  <si>
    <t>5100554273:2:Radio ON!</t>
  </si>
  <si>
    <t>5100568811:6:Radio ON!</t>
  </si>
  <si>
    <t>5100589022:2: 652807 P 0.18 16 6347355 160758997 367575 380690 0 201763 426680 9403264 218 10182 0 9602 (radio 0.19% / 0.10% tx 0.21% / 0.00% listen 0.22% / 0.10%)</t>
  </si>
  <si>
    <t>5100602858:6: 652807 P 0.18 16 6618872 160471574 162629 343652 0 242560 442429 9385432 357 8328 0 7451 (radio 0.04% / 0.08% tx 0.09% / 0.00% listen 0.20% / 0.08%)</t>
  </si>
  <si>
    <t>5100666551:4:Radio ON!</t>
  </si>
  <si>
    <t>5100700389:1:Radio ON!</t>
  </si>
  <si>
    <t>5100700693:4: 652807 P 0.18 16 3979164 163125204 120855 257775 0 194500 407528 9422124 217 8487 0 7471 (radio 0.22% / 0.08% tx 0.07% / 0.00% listen 0.15% / 0.08%)</t>
  </si>
  <si>
    <t>5100719963:7:Radio ON!</t>
  </si>
  <si>
    <t>5100733523:1: 652807 P 0.18 16 6328097 160763116 81370 294949 0 229608 418657 9411044 0 9244 0 9244 (radio 0.22% / 0.09% tx 0.04% / 0.00% listen 0.17% / 0.09%)</t>
  </si>
  <si>
    <t>5100753525:7: 652807 P 0.18 16 6525450 160573352 275239 360398 0 213145 436954 9392940 0 6031 0 6031 (radio 0.12% / 0.06% tx 0.16% / 0.00% listen 0.21% / 0.06%)</t>
  </si>
  <si>
    <t>5100768290:14:Radio ON!</t>
  </si>
  <si>
    <t>5100780742:15:Radio ON!</t>
  </si>
  <si>
    <t>5100798909:16:Radio ON!</t>
  </si>
  <si>
    <t>5100802416:14: 652807 P 0.18 16 6271263 160830759 209631 321362 0 211221 422787 9406862 287 6809 0 6248 (radio 0.06% / 0.07% tx 0.12% / 0.00% listen 0.19% / 0.06%)</t>
  </si>
  <si>
    <t>5100815366:15: 652807 P 0.18 16 6685196 160407662 277973 377925 0 226000 446508 9381348 2316 8115 0 6126 (radio 0.13% / 0.10% tx 0.16% / 0.02% listen 0.22% / 0.08%)</t>
  </si>
  <si>
    <t>5100832484:16: 652808 P 0.18 16 6858118 160237795 357580 397629 0 216490 435265 9394908 0 9286 0 9286 (radio 0.19% / 0.09% tx 0.21% / 0.00% listen 0.23% / 0.09%)</t>
  </si>
  <si>
    <t>5100874635:10:Radio ON!</t>
  </si>
  <si>
    <t>5100909249:10: 652807 P 0.18 16 6754894 160335875 182060 359827 0 241378 443932 9383927 287 10569 0 9793 (radio 0.06% / 0.11% tx 0.10% / 0.00% listen 0.21% / 0.10%)</t>
  </si>
  <si>
    <t>5100912528:12:Radio ON!</t>
  </si>
  <si>
    <t>5100945648:12: 652807 P 0.18 16 3720972 163387478 45281 209165 0 183165 397294 9432697 0 6226 0 6226 (radio 0.15% / 0.06% tx 0.02% / 0.00% listen 0.12% / 0.06%)</t>
  </si>
  <si>
    <t>5101026632:9:Radio ON!</t>
  </si>
  <si>
    <t>5101033265:5:Radio ON!</t>
  </si>
  <si>
    <t>5101060219:9: 652807 P 0.18 16 6133087 160966198 317512 344043 0 190642 354031 9475940 0 7218 0 7218 (radio 0.13% / 0.07% tx 0.19% / 0.00% listen 0.20% / 0.07%)</t>
  </si>
  <si>
    <t>5101066753:5: 652807 P 0.18 16 5212489 161892716 236696 322994 0 200669 438430 9391709 0 5987 0 5987 (radio 0.07% / 0.06% tx 0.14% / 0.00% listen 0.19% / 0.06%)</t>
  </si>
  <si>
    <t>5101135055:17:Radio ON!</t>
  </si>
  <si>
    <t>5101170181:17: 652808 P 0.18 16 6288708 160812158 292768 371227 0 211156 461500 9368055 1531 11619 0 7765 (radio 0.14% / 0.13% tx 0.17% / 0.01% listen 0.22% / 0.11%)</t>
  </si>
  <si>
    <t>5101202065:13:Radio ON!</t>
  </si>
  <si>
    <t>5101217494:3:Radio ON!</t>
  </si>
  <si>
    <t>5101236050:13: 652807 P 0.18 16 7198482 159896698 486801 468212 0 216700 426807 9402937 287 7566 0 6825 (radio 0.05% / 0.07% tx 0.03% / 0.00% listen 0.02% / 0.07%)</t>
  </si>
  <si>
    <t>5101252563:3: 652807 P 0.18 16 6868153 160229592 216144 371117 0 238065 458408 9369404 6546 10162 0 5929 (radio 0.09% / 0.17% tx 0.12% / 0.06% listen 0.22% / 0.10%)</t>
  </si>
  <si>
    <t>5105392250:8:DATA send to 1 'Hello 17'</t>
  </si>
  <si>
    <t>5105509941:11:DATA send to 1 'Hello 17'</t>
  </si>
  <si>
    <t>5105555600:2:DATA send to 1 'Hello 17'</t>
  </si>
  <si>
    <t>5105570137:6:DATA send to 1 'Hello 17'</t>
  </si>
  <si>
    <t>5105667839:4:DATA send to 1 'Hello 17'</t>
  </si>
  <si>
    <t>5105701677:1:DATA send to 1 'Hello 17'</t>
  </si>
  <si>
    <t>5105721251:7:DATA send to 1 'Hello 17'</t>
  </si>
  <si>
    <t>5105763276:21:DATA recv 'Hello 17 from the client' from 8</t>
  </si>
  <si>
    <t>5105769578:14:DATA send to 1 'Hello 17'</t>
  </si>
  <si>
    <t>5105774764:21:DATA recv 'Hello 17 from the client' from 11</t>
  </si>
  <si>
    <t>5105782030:15:DATA send to 1 'Hello 17'</t>
  </si>
  <si>
    <t>5105800236:16:DATA send to 1 'Hello 17'</t>
  </si>
  <si>
    <t>5105864409:21:DATA recv 'Hello 17 from the client' from 2</t>
  </si>
  <si>
    <t>5105875961:10:DATA send to 1 'Hello 17'</t>
  </si>
  <si>
    <t>5105913816:12:DATA send to 1 'Hello 17'</t>
  </si>
  <si>
    <t>5105943472:21:DATA recv 'Hello 17 from the client' from 4</t>
  </si>
  <si>
    <t>5106027958:9:DATA send to 1 'Hello 17'</t>
  </si>
  <si>
    <t>5106034592:5:DATA send to 1 'Hello 17'</t>
  </si>
  <si>
    <t>5106136343:17:DATA send to 1 'Hello 17'</t>
  </si>
  <si>
    <t>5106203353:13:DATA send to 1 'Hello 17'</t>
  </si>
  <si>
    <t>5106218821:3:DATA send to 1 'Hello 17'</t>
  </si>
  <si>
    <t>5106377647:21:DATA recv 'Hello 17 from the client' from 17</t>
  </si>
  <si>
    <t>5130390942:8:Radio OFF!</t>
  </si>
  <si>
    <t>5130508633:11:Radio OFF!</t>
  </si>
  <si>
    <t>5130554291:2:Radio OFF!</t>
  </si>
  <si>
    <t>5130568829:6:Radio OFF!</t>
  </si>
  <si>
    <t>5130666531:4:Radio OFF!</t>
  </si>
  <si>
    <t>5130700369:1:Radio OFF!</t>
  </si>
  <si>
    <t>5130719943:7:Radio OFF!</t>
  </si>
  <si>
    <t>5130768270:14:Radio OFF!</t>
  </si>
  <si>
    <t>5130780722:15:Radio OFF!</t>
  </si>
  <si>
    <t>5130798927:16:Radio OFF!</t>
  </si>
  <si>
    <t>5130874653:10:Radio OFF!</t>
  </si>
  <si>
    <t>5130912508:12:Radio OFF!</t>
  </si>
  <si>
    <t>5131026650:9:Radio OFF!</t>
  </si>
  <si>
    <t>5131033284:5:Radio OFF!</t>
  </si>
  <si>
    <t>5131135034:17:Radio OFF!</t>
  </si>
  <si>
    <t>5131202045:13:Radio OFF!</t>
  </si>
  <si>
    <t>5131217513:3:Radio OFF!</t>
  </si>
  <si>
    <t>5400423972:8: 691207 P 0.18 17 7282889 169645194 313445 393190 0 226547 422923 9406838 310 6161 0 5929 (radio 0.15% / 0.06% tx 0.17% / 0.00% listen 0.22% / 0.06%)</t>
  </si>
  <si>
    <t>5400424791:8:Radio ON!</t>
  </si>
  <si>
    <t>5400541467:11: 691207 P 0.18 17 6556543 170382048 236976 353026 0 221234 423567 9406206 230 6197 0 5991 (radio 0.09% / 0.06% tx 0.13% / 0.00% listen 0.19% / 0.06%)</t>
  </si>
  <si>
    <t>5400542286:11:Radio ON!</t>
  </si>
  <si>
    <t>5400586975:2: 691207 P 0.18 17 6769508 170166519 367652 386772 0 207705 422150 9407522 77 6082 0 5942 (radio 0.18% / 0.06% tx 0.20% / 0.00% listen 0.21% / 0.06%)</t>
  </si>
  <si>
    <t>5400587794:2:Radio ON!</t>
  </si>
  <si>
    <t>5400600901:6: 691207 P 0.18 17 7054317 169863936 162629 349581 0 248489 435442 9392362 0 5929 0 5929 (radio 0.04% / 0.06% tx 0.09% / 0.00% listen 0.19% / 0.06%)</t>
  </si>
  <si>
    <t>5400601720:6:Radio ON!</t>
  </si>
  <si>
    <t>5400699104:4: 691207 P 0.18 17 4381304 172552796 120933 263845 0 200429 402137 9427592 78 6070 0 5929 (radio 0.21% / 0.06% tx 0.06% / 0.00% listen 0.14% / 0.06%)</t>
  </si>
  <si>
    <t>5400699923:4:Radio ON!</t>
  </si>
  <si>
    <t>5400732123:1: 691207 P 0.18 17 6746828 170174200 81370 300878 0 235537 418728 9411084 0 5929 0 5929 (radio 0.21% / 0.06% tx 0.04% / 0.00% listen 0.17% / 0.06%)</t>
  </si>
  <si>
    <t>5400732941:1:Radio ON!</t>
  </si>
  <si>
    <t>5400752290:7: 691207 P 0.18 17 6962421 169966220 275239 366327 0 219074 436968 9392868 0 5929 0 5929 (radio 0.11% / 0.06% tx 0.15% / 0.00% listen 0.20% / 0.06%)</t>
  </si>
  <si>
    <t>5400753109:7:Radio ON!</t>
  </si>
  <si>
    <t>5400800446:14: 691207 P 0.18 17 6689053 170242718 209631 327261 0 217120 417787 9411959 0 5899 0 5899 (radio 0.06% / 0.06% tx 0.11% / 0.00% listen 0.18% / 0.06%)</t>
  </si>
  <si>
    <t>5400801265:14:Radio ON!</t>
  </si>
  <si>
    <t>5400813064:15: 691207 P 0.18 17 7120556 169800102 277973 384223 0 232298 435357 9392440 0 6298 0 6298 (radio 0.13% / 0.06% tx 0.15% / 0.00% listen 0.21% / 0.06%)</t>
  </si>
  <si>
    <t>5400813883:15:Radio ON!</t>
  </si>
  <si>
    <t>5400831279:16: 691208 P 0.18 17 7293327 169632687 357580 403528 0 222389 435206 9394892 0 5899 0 5899 (radio 0.18% / 0.06% tx 0.20% / 0.00% listen 0.22% / 0.06%)</t>
  </si>
  <si>
    <t>5400832099:16:Radio ON!</t>
  </si>
  <si>
    <t>5400906900:10: 691207 P 0.18 17 7190345 169728226 182060 366132 0 247683 435448 9392351 0 6305 0 6305 (radio 0.06% / 0.06% tx 0.10% / 0.00% listen 0.20% / 0.06%)</t>
  </si>
  <si>
    <t>5400907841:10:Radio ON!</t>
  </si>
  <si>
    <t>5400944243:12: 691207 P 0.18 17 4118287 172820065 45281 215064 0 189064 397312 9432587 0 5899 0 5899 (radio 0.14% / 0.06% tx 0.02% / 0.00% listen 0.12% / 0.06%)</t>
  </si>
  <si>
    <t>5400945062:12:Radio ON!</t>
  </si>
  <si>
    <t>5401058997:9: 691207 P 0.18 17 6487230 170441977 317512 349972 0 196571 354140 9475779 0 5929 0 5929 (radio 0.13% / 0.06% tx 0.17% / 0.00% listen 0.19% / 0.06%)</t>
  </si>
  <si>
    <t>5401059816:9:Radio ON!</t>
  </si>
  <si>
    <t>5401065482:5: 691207 P 0.18 17 5651227 171284035 236696 329021 0 206696 438735 9391319 0 6027 0 6027 (radio 0.07% / 0.06% tx 0.13% / 0.00% listen 0.18% / 0.06%)</t>
  </si>
  <si>
    <t>5401066301:5:Radio ON!</t>
  </si>
  <si>
    <t>5401167981:17: 691208 P 0.18 17 6733922 170196847 293040 377830 0 217006 445211 9384689 272 6603 0 5850 (radio 0.13% / 0.06% tx 0.16% / 0.00% listen 0.21% / 0.06%)</t>
  </si>
  <si>
    <t>5401168800:17:Radio ON!</t>
  </si>
  <si>
    <t>5401234030:13: 691207 P 0.18 17 7619358 169305623 486801 474111 0 222599 420873 9408925 0 5899 0 5899 (radio 0.05% / 0.06% tx 0.03% / 0.00% listen 0.02% / 0.06%)</t>
  </si>
  <si>
    <t>5401234849:13:Radio ON!</t>
  </si>
  <si>
    <t>5401249709:3: 691207 P 0.18 17 7304231 169621318 216144 377046 0 243994 436075 9391726 0 5929 0 5929 (radio 0.09% / 0.06% tx 0.12% / 0.00% listen 0.21% / 0.06%)</t>
  </si>
  <si>
    <t>5401250528:3:Radio ON!</t>
  </si>
  <si>
    <t>5405423479:8:DATA send to 1 'Hello 18'</t>
  </si>
  <si>
    <t>5405541183:11:DATA send to 1 'Hello 18'</t>
  </si>
  <si>
    <t>5405586843:2:DATA send to 1 'Hello 18'</t>
  </si>
  <si>
    <t>5405601366:6:DATA send to 1 'Hello 18'</t>
  </si>
  <si>
    <t>5405699068:4:DATA send to 1 'Hello 18'</t>
  </si>
  <si>
    <t>5405729742:21:DATA recv 'Hello 18 from the client' from 2</t>
  </si>
  <si>
    <t>5405732906:1:DATA send to 1 'Hello 18'</t>
  </si>
  <si>
    <t>5405752480:7:DATA send to 1 'Hello 18'</t>
  </si>
  <si>
    <t>5405800807:14:DATA send to 1 'Hello 18'</t>
  </si>
  <si>
    <t>5405808865:21:DATA recv 'Hello 18 from the client' from 4</t>
  </si>
  <si>
    <t>5405813259:15:DATA send to 1 'Hello 18'</t>
  </si>
  <si>
    <t>5405834581:16:DATA send to 1 'Hello 18'</t>
  </si>
  <si>
    <t>5405869074:21:DATA recv 'Hello 18 from the client' from 8</t>
  </si>
  <si>
    <t>5405880510:21:DATA recv 'Hello 18 from the client' from 11</t>
  </si>
  <si>
    <t>5405907203:10:DATA send to 1 'Hello 18'</t>
  </si>
  <si>
    <t>5405945045:12:DATA send to 1 'Hello 18'</t>
  </si>
  <si>
    <t>5406059200:9:DATA send to 1 'Hello 18'</t>
  </si>
  <si>
    <t>5406065834:5:DATA send to 1 'Hello 18'</t>
  </si>
  <si>
    <t>5406170727:17:DATA send to 1 'Hello 18'</t>
  </si>
  <si>
    <t>5406233458:21:DATA recv 'Hello 18 from the client' from 17</t>
  </si>
  <si>
    <t>5406234582:13:DATA send to 1 'Hello 18'</t>
  </si>
  <si>
    <t>5406250050:3:DATA send to 1 'Hello 18'</t>
  </si>
  <si>
    <t>5430422170:8:Radio OFF!</t>
  </si>
  <si>
    <t>5430539874:11:Radio OFF!</t>
  </si>
  <si>
    <t>5430585534:2:Radio OFF!</t>
  </si>
  <si>
    <t>5430600057:6:Radio OFF!</t>
  </si>
  <si>
    <t>5430697759:4:Radio OFF!</t>
  </si>
  <si>
    <t>5430731597:1:Radio OFF!</t>
  </si>
  <si>
    <t>5430751171:7:Radio OFF!</t>
  </si>
  <si>
    <t>5430799498:14:Radio OFF!</t>
  </si>
  <si>
    <t>5430811950:15:Radio OFF!</t>
  </si>
  <si>
    <t>5430830169:16:Radio OFF!</t>
  </si>
  <si>
    <t>5430905894:10:Radio OFF!</t>
  </si>
  <si>
    <t>5430943736:12:Radio OFF!</t>
  </si>
  <si>
    <t>5431057891:9:Radio OFF!</t>
  </si>
  <si>
    <t>5431064525:5:Radio OFF!</t>
  </si>
  <si>
    <t>5431166263:17:Radio OFF!</t>
  </si>
  <si>
    <t>5431233273:13:Radio OFF!</t>
  </si>
  <si>
    <t>5431248741:3:Radio OFF!</t>
  </si>
  <si>
    <t>5700390920:8:Radio ON!</t>
  </si>
  <si>
    <t>5700425456:8: 729607 P 0.18 18 7710849 179047169 314730 400534 0 232461 427957 9401975 1285 7344 0 5914 (radio 0.15% / 0.08% tx 0.16% / 0.01% listen 0.21% / 0.07%)</t>
  </si>
  <si>
    <t>5700508646:11:Radio ON!</t>
  </si>
  <si>
    <t>5700542787:11: 729607 P 0.18 18 6984344 179784183 237846 360655 0 227749 427798 9402135 870 7629 0 6515 (radio 0.09% / 0.08% tx 0.12% / 0.00% listen 0.19% / 0.07%)</t>
  </si>
  <si>
    <t>5700554308:2:Radio ON!</t>
  </si>
  <si>
    <t>5700568807:6:Radio ON!</t>
  </si>
  <si>
    <t>5700588571:2: 729607 P 0.18 18 7194812 179571183 367869 393478 0 213799 425301 9404664 217 6706 0 6094 (radio 0.17% / 0.07% tx 0.19% / 0.00% listen 0.21% / 0.06%)</t>
  </si>
  <si>
    <t>5700602178:6: 729607 P 0.18 18 7489860 179256285 162629 355602 0 254510 435540 9392349 0 6021 0 6021 (radio 0.04% / 0.06% tx 0.08% / 0.00% listen 0.19% / 0.06%)</t>
  </si>
  <si>
    <t>5700666509:4:Radio ON!</t>
  </si>
  <si>
    <t>5700700349:1:Radio ON!</t>
  </si>
  <si>
    <t>5700700662:4: 729607 P 0.18 18 4785696 181976032 121149 270696 0 206701 404389 9423236 216 6851 0 6272 (radio 0.20% / 0.07% tx 0.06% / 0.00% listen 0.14% / 0.06%)</t>
  </si>
  <si>
    <t>5700720028:7:Radio ON!</t>
  </si>
  <si>
    <t>5700733478:1: 729607 P 0.18 18 7165570 179585296 81370 306807 0 241466 418739 9411096 0 5929 0 5929 (radio 0.20% / 0.06% tx 0.04% / 0.00% listen 0.16% / 0.06%)</t>
  </si>
  <si>
    <t>5700753546:7: 729607 P 0.18 18 7399394 179359065 275239 372257 0 225004 436970 9392845 0 5930 0 5930 (radio 0.11% / 0.06% tx 0.14% / 0.00% listen 0.19% / 0.06%)</t>
  </si>
  <si>
    <t>5700768248:14:Radio ON!</t>
  </si>
  <si>
    <t>5700780702:15:Radio ON!</t>
  </si>
  <si>
    <t>5700798943:16:Radio ON!</t>
  </si>
  <si>
    <t>5700801700:14: 729607 P 0.18 18 7106700 179654717 209631 333345 0 223204 417644 9411999 0 6084 0 6084 (radio 0.06% / 0.06% tx 0.11% / 0.00% listen 0.17% / 0.06%)</t>
  </si>
  <si>
    <t>5700814296:15: 729607 P 0.18 18 7556111 179192431 277973 390504 0 238579 435552 9392329 0 6281 0 6281 (radio 0.12% / 0.06% tx 0.14% / 0.00% listen 0.20% / 0.06%)</t>
  </si>
  <si>
    <t>5700832499:16: 729608 P 0.18 18 7728847 179027341 357580 409952 0 228813 435517 9394654 0 6424 0 6424 (radio 0.18% / 0.06% tx 0.19% / 0.00% listen 0.21% / 0.06%)</t>
  </si>
  <si>
    <t>5700874666:10:Radio ON!</t>
  </si>
  <si>
    <t>5700908066:10: 729607 P 0.18 18 7625972 179120486 182060 373366 0 254917 435624 9392260 0 7234 0 7234 (radio 0.06% / 0.07% tx 0.09% / 0.00% listen 0.19% / 0.07%)</t>
  </si>
  <si>
    <t>5700912488:12:Radio ON!</t>
  </si>
  <si>
    <t>5700945622:12: 729607 P 0.18 18 4515803 182252624 45281 221367 0 195367 397513 9432559 0 6303 0 6303 (radio 0.14% / 0.06% tx 0.02% / 0.00% listen 0.11% / 0.06%)</t>
  </si>
  <si>
    <t>5701026666:9:Radio ON!</t>
  </si>
  <si>
    <t>5701060232:9: 729607 P 0.18 18 6841561 179917631 317512 355961 0 202560 354328 9475654 0 5989 0 5989 (radio 0.13% / 0.06% tx 0.17% / 0.00% listen 0.19% / 0.06%)</t>
  </si>
  <si>
    <t>5701135015:17:Radio ON!</t>
  </si>
  <si>
    <t>5701169656:17: 729608 P 0.18 18 7190854 179567508 294573 386896 0 223008 456929 9370661 1533 9066 0 6002 (radio 0.13% / 0.10% tx 0.15% / 0.01% listen 0.20% / 0.09%)</t>
  </si>
  <si>
    <t>5701202023:13:Radio ON!</t>
  </si>
  <si>
    <t>5701217517:3:Radio ON!</t>
  </si>
  <si>
    <t>5701235275:13: 729607 P 0.18 18 8040213 178714602 486801 480010 0 228498 420852 9408979 0 5899 0 5899 (radio 0.05% / 0.06% tx 0.03% / 0.00% listen 0.02% / 0.06%)</t>
  </si>
  <si>
    <t>5701251006:3: 729607 P 0.18 18 7740168 179013097 216144 382975 0 249923 435934 9391779 0 5929 0 5929 (radio 0.09% / 0.06% tx 0.11% / 0.00% listen 0.20% / 0.06%)</t>
  </si>
  <si>
    <t>5703033548:5:Radio ON!</t>
  </si>
  <si>
    <t>5703066891:5: 729607 P 0.18 18 6089951 180675495 236696 335304 0 212979 438721 9391460 0 6283 0 6283 (radio 0.07% / 0.06% tx 0.12% / 0.00% listen 0.17% / 0.06%)</t>
  </si>
  <si>
    <t>5705392248:8:DATA send to 1 'Hello 19'</t>
  </si>
  <si>
    <t>5705509939:11:DATA send to 1 'Hello 19'</t>
  </si>
  <si>
    <t>5705555600:2:DATA send to 1 'Hello 19'</t>
  </si>
  <si>
    <t>5705570135:6:DATA send to 1 'Hello 19'</t>
  </si>
  <si>
    <t>5705580134:21:DATA recv 'Hello 19 from the client' from 8</t>
  </si>
  <si>
    <t>5705667837:4:DATA send to 1 'Hello 19'</t>
  </si>
  <si>
    <t>5705695567:21:DATA recv 'Hello 19 from the client' from 11</t>
  </si>
  <si>
    <t>5705701676:1:DATA send to 1 'Hello 19'</t>
  </si>
  <si>
    <t>5705721250:7:DATA send to 1 'Hello 19'</t>
  </si>
  <si>
    <t>5705769576:14:DATA send to 1 'Hello 19'</t>
  </si>
  <si>
    <t>5705779832:21:DATA recv 'Hello 19 from the client' from 4</t>
  </si>
  <si>
    <t>5705782029:15:DATA send to 1 'Hello 19'</t>
  </si>
  <si>
    <t>5705800234:16:DATA send to 1 'Hello 19'</t>
  </si>
  <si>
    <t>5705875959:10:DATA send to 1 'Hello 19'</t>
  </si>
  <si>
    <t>5705913815:12:DATA send to 1 'Hello 19'</t>
  </si>
  <si>
    <t>5705950619:21:DATA recv 'Hello 19 from the client' from 2</t>
  </si>
  <si>
    <t>5706027957:9:DATA send to 1 'Hello 19'</t>
  </si>
  <si>
    <t>5706136341:17:DATA send to 1 'Hello 19'</t>
  </si>
  <si>
    <t>5706185015:21:DATA recv 'Hello 19 from the client' from 17</t>
  </si>
  <si>
    <t>5706203351:13:DATA send to 1 'Hello 19'</t>
  </si>
  <si>
    <t>5706218819:3:DATA send to 1 'Hello 19'</t>
  </si>
  <si>
    <t>5708034590:5:DATA send to 1 'Hello 19'</t>
  </si>
  <si>
    <t>5730390939:8:Radio OFF!</t>
  </si>
  <si>
    <t>5730508630:11:Radio OFF!</t>
  </si>
  <si>
    <t>5730554291:2:Radio OFF!</t>
  </si>
  <si>
    <t>5730568895:6:Radio OFF!</t>
  </si>
  <si>
    <t>5730666528:4:Radio OFF!</t>
  </si>
  <si>
    <t>5730700367:1:Radio OFF!</t>
  </si>
  <si>
    <t>5730720204:7:Radio OFF!</t>
  </si>
  <si>
    <t>5730768267:14:Radio OFF!</t>
  </si>
  <si>
    <t>5730780792:15:Radio OFF!</t>
  </si>
  <si>
    <t>5730798926:16:Radio OFF!</t>
  </si>
  <si>
    <t>5730874719:10:Radio OFF!</t>
  </si>
  <si>
    <t>5730912506:12:Radio OFF!</t>
  </si>
  <si>
    <t>5731026648:9:Radio OFF!</t>
  </si>
  <si>
    <t>5731135033:17:Radio OFF!</t>
  </si>
  <si>
    <t>5731202043:13:Radio OFF!</t>
  </si>
  <si>
    <t>5731217633:3:Radio OFF!</t>
  </si>
  <si>
    <t>5733033692:5:Radio OFF!</t>
  </si>
  <si>
    <t>6000423989:8: 768007 P 0.18 19 8132978 188453909 314962 406666 0 238390 422126 9406740 232 6132 0 5929 (radio 0.14% / 0.06% tx 0.16% / 0.00% listen 0.20% / 0.06%)</t>
  </si>
  <si>
    <t>6000424808:8:Radio ON!</t>
  </si>
  <si>
    <t>6000541570:11: 768007 P 0.18 19 7408193 189189973 238157 366781 0 233635 423846 9405790 311 6126 0 5886 (radio 0.08% / 0.06% tx 0.12% / 0.00% listen 0.18% / 0.06%)</t>
  </si>
  <si>
    <t>6000542390:11:Radio ON!</t>
  </si>
  <si>
    <t>6000587002:2: 768007 P 0.18 19 7617392 188978344 367946 399574 0 219754 422577 9407161 77 6096 0 5955 (radio 0.17% / 0.06% tx 0.18% / 0.00% listen 0.20% / 0.06%)</t>
  </si>
  <si>
    <t>6000587822:2:Radio ON!</t>
  </si>
  <si>
    <t>6000601482:6: 768007 P 0.18 19 7925495 188648474 162629 361531 0 260439 435632 9392189 0 5929 0 5929 (radio 0.04% / 0.06% tx 0.08% / 0.00% listen 0.18% / 0.06%)</t>
  </si>
  <si>
    <t>6000602301:6:Radio ON!</t>
  </si>
  <si>
    <t>6000699074:4: 768007 P 0.18 19 5187744 191403751 121226 276764 0 212629 402045 9427719 77 6068 0 5928 (radio 0.20% / 0.06% tx 0.06% / 0.00% listen 0.14% / 0.06%)</t>
  </si>
  <si>
    <t>6000699894:4:Radio ON!</t>
  </si>
  <si>
    <t>6000752987:7: 768007 P 0.18 19 7836722 188751570 275239 378298 0 231045 437325 9392505 0 6041 0 6041 (radio 0.11% / 0.06% tx 0.14% / 0.00% listen 0.19% / 0.06%)</t>
  </si>
  <si>
    <t>6000753807:7:Radio ON!</t>
  </si>
  <si>
    <t>6000800448:14: 768007 P 0.18 19 7524466 189066501 209631 339244 0 229103 417763 9411784 0 5899 0 5899 (radio 0.06% / 0.06% tx 0.10% / 0.00% listen 0.17% / 0.06%)</t>
  </si>
  <si>
    <t>6000801268:14:Radio ON!</t>
  </si>
  <si>
    <t>6000813550:15: 768007 P 0.18 19 7991899 188584468 277973 396403 0 244478 435785 9392037 0 5899 0 5899 (radio 0.12% / 0.06% tx 0.14% / 0.00% listen 0.20% / 0.06%)</t>
  </si>
  <si>
    <t>6000814369:15:Radio ON!</t>
  </si>
  <si>
    <t>6000831296:16: 768008 P 0.18 19 8164445 188421842 357580 415851 0 234712 435595 9394501 0 5899 0 5899 (radio 0.17% / 0.06% tx 0.18% / 0.00% listen 0.21% / 0.06%)</t>
  </si>
  <si>
    <t>6000832116:16:Radio ON!</t>
  </si>
  <si>
    <t>6000907313:10: 768007 P 0.18 19 8061643 188512636 182060 379648 0 261199 435668 9392150 0 6282 0 6282 (radio 0.06% / 0.06% tx 0.09% / 0.00% listen 0.19% / 0.06%)</t>
  </si>
  <si>
    <t>6000908132:10:Radio ON!</t>
  </si>
  <si>
    <t>6000944287:12: 768007 P 0.18 19 4913566 191684832 45281 227266 0 201266 397760 9432208 0 5899 0 5899 (radio 0.13% / 0.06% tx 0.02% / 0.00% listen 0.11% / 0.06%)</t>
  </si>
  <si>
    <t>6000945107:12:Radio ON!</t>
  </si>
  <si>
    <t>6001058973:9: 768007 P 0.18 19 7195932 189393161 317512 361890 0 208489 354368 9475530 0 5929 0 5929 (radio 0.12% / 0.06% tx 0.16% / 0.00% listen 0.18% / 0.06%)</t>
  </si>
  <si>
    <t>6001059792:9:Radio ON!</t>
  </si>
  <si>
    <t>6001234364:13: 768007 P 0.18 19 8461192 188123344 486801 485909 0 234397 420976 9408742 0 5899 0 5899 (radio 0.05% / 0.06% tx 0.02% / 0.00% listen 0.02% / 0.06%)</t>
  </si>
  <si>
    <t>6001235184:13:Radio ON!</t>
  </si>
  <si>
    <t>6001250292:3: 768007 P 0.18 19 8176318 188404658 216144 388940 0 255888 436147 9391561 0 5965 0 5965 (radio 0.08% / 0.06% tx 0.10% / 0.00% listen 0.19% / 0.06%)</t>
  </si>
  <si>
    <t>6001251112:3:Radio ON!</t>
  </si>
  <si>
    <t>6002732147:1: 768007 P 0.18 19 7584441 188996112 81370 312736 0 247395 418868 9410816 0 5929 0 5929 (radio 0.20% / 0.06% tx 0.04% / 0.00% listen 0.15% / 0.06%)</t>
  </si>
  <si>
    <t>6002732967:1:Radio ON!</t>
  </si>
  <si>
    <t>6003066371:5: 768007 P 0.18 19 6528779 190066750 236696 341233 0 218908 438825 9391255 0 5929 0 5929 (radio 0.07% / 0.06% tx 0.12% / 0.00% listen 0.17% / 0.06%)</t>
  </si>
  <si>
    <t>6003067190:5:Radio ON!</t>
  </si>
  <si>
    <t>6003167971:17: 768008 P 0.18 19 7636132 188951781 294845 393607 0 228858 445275 9384273 272 6711 0 5850 (radio 0.13% / 0.07% tx 0.14% / 0.00% listen 0.20% / 0.06%)</t>
  </si>
  <si>
    <t>6003168790:17:Radio ON!</t>
  </si>
  <si>
    <t>6005423481:8:DATA send to 1 'Hello 20'</t>
  </si>
  <si>
    <t>6005541172:11:DATA send to 1 'Hello 20'</t>
  </si>
  <si>
    <t>6005551267:21:DATA recv 'Hello 20 from the client' from 8</t>
  </si>
  <si>
    <t>6005586832:2:DATA send to 1 'Hello 20'</t>
  </si>
  <si>
    <t>6005601368:6:DATA send to 1 'Hello 20'</t>
  </si>
  <si>
    <t>6005666507:21:DATA recv 'Hello 20 from the client' from 11</t>
  </si>
  <si>
    <t>6005690841:21:DATA recv 'Hello 20 from the client' from 2</t>
  </si>
  <si>
    <t>6005699070:4:DATA send to 1 'Hello 20'</t>
  </si>
  <si>
    <t>6005752482:7:DATA send to 1 'Hello 20'</t>
  </si>
  <si>
    <t>6005770045:21:DATA recv 'Hello 20 from the client' from 4</t>
  </si>
  <si>
    <t>6005800809:14:DATA send to 1 'Hello 20'</t>
  </si>
  <si>
    <t>6005813261:15:DATA send to 1 'Hello 20'</t>
  </si>
  <si>
    <t>6005834574:16:DATA send to 1 'Hello 20'</t>
  </si>
  <si>
    <t>6005907192:10:DATA send to 1 'Hello 20'</t>
  </si>
  <si>
    <t>6005945047:12:DATA send to 1 'Hello 20'</t>
  </si>
  <si>
    <t>6006059189:9:DATA send to 1 'Hello 20'</t>
  </si>
  <si>
    <t>6006234584:13:DATA send to 1 'Hello 20'</t>
  </si>
  <si>
    <t>6006250052:3:DATA send to 1 'Hello 20'</t>
  </si>
  <si>
    <t>6007732908:1:DATA send to 1 'Hello 20'</t>
  </si>
  <si>
    <t>6008065823:5:DATA send to 1 'Hello 20'</t>
  </si>
  <si>
    <t>6008170732:17:DATA send to 1 'Hello 20'</t>
  </si>
  <si>
    <t>6008280826:21:DATA recv 'Hello 20 from the client' from 17</t>
  </si>
  <si>
    <t>6030422173:8:Radio OFF!</t>
  </si>
  <si>
    <t>6030539864:11:Radio OFF!</t>
  </si>
  <si>
    <t>6030585524:2:Radio OFF!</t>
  </si>
  <si>
    <t>6030600060:6:Radio OFF!</t>
  </si>
  <si>
    <t>6030697762:4:Radio OFF!</t>
  </si>
  <si>
    <t>6030751174:7:Radio OFF!</t>
  </si>
  <si>
    <t>6030799501:14:Radio OFF!</t>
  </si>
  <si>
    <t>6030811953:15:Radio OFF!</t>
  </si>
  <si>
    <t>6030830158:16:Radio OFF!</t>
  </si>
  <si>
    <t>6030905884:10:Radio OFF!</t>
  </si>
  <si>
    <t>6030943739:12:Radio OFF!</t>
  </si>
  <si>
    <t>6031057881:9:Radio OFF!</t>
  </si>
  <si>
    <t>6031233276:13:Radio OFF!</t>
  </si>
  <si>
    <t>6031248744:3:Radio OFF!</t>
  </si>
  <si>
    <t>6032731600:1:Radio OFF!</t>
  </si>
  <si>
    <t>6033064515:5:Radio OFF!</t>
  </si>
  <si>
    <t>6033166265:17:Radio OFF!</t>
  </si>
  <si>
    <t>6300391586:8:Radio ON!</t>
  </si>
  <si>
    <t>6300426157:8: 806407 P 0.18 20 8562257 197854600 316329 414055 0 244317 429276 9400691 1367 7389 0 5927 (radio 0.14% / 0.08% tx 0.15% / 0.01% listen 0.20% / 0.07%)</t>
  </si>
  <si>
    <t>6300509376:11:Radio ON!</t>
  </si>
  <si>
    <t>6300543575:11: 806407 P 0.18 20 7836332 198591887 239026 374265 0 239960 428136 9401914 869 7484 0 6325 (radio 0.08% / 0.08% tx 0.11% / 0.00% listen 0.18% / 0.07%)</t>
  </si>
  <si>
    <t>6300554917:2:Radio ON!</t>
  </si>
  <si>
    <t>6300569947:6:Radio ON!</t>
  </si>
  <si>
    <t>6300589165:2: 806407 P 0.18 20 8043463 198382507 368163 406277 0 225633 426068 9404163 217 6703 0 5879 (radio 0.16% / 0.07% tx 0.17% / 0.00% listen 0.19% / 0.06%)</t>
  </si>
  <si>
    <t>6300603194:6: 806407 P 0.18 20 8361444 198040424 162629 367492 0 266400 435946 9391950 0 5961 0 5961 (radio 0.04% / 0.06% tx 0.07% / 0.00% listen 0.17% / 0.06%)</t>
  </si>
  <si>
    <t>6300666592:4:Radio ON!</t>
  </si>
  <si>
    <t>6300700743:4: 806407 P 0.18 20 5595468 200825660 121443 283543 0 218591 407721 9421909 217 6779 0 5962 (radio 0.19% / 0.07% tx 0.05% / 0.00% listen 0.13% / 0.06%)</t>
  </si>
  <si>
    <t>6300721291:7:Radio ON!</t>
  </si>
  <si>
    <t>6300754866:7: 806407 P 0.18 20 8274472 198143760 275239 384227 0 236974 437747 9392190 0 5929 0 5929 (radio 0.11% / 0.06% tx 0.13% / 0.00% listen 0.18% / 0.06%)</t>
  </si>
  <si>
    <t>6300768816:14:Radio ON!</t>
  </si>
  <si>
    <t>6300781840:15:Radio ON!</t>
  </si>
  <si>
    <t>6300798909:16:Radio ON!</t>
  </si>
  <si>
    <t>6300802292:14: 806407 P 0.18 20 7942924 198477879 209631 345329 0 235188 418455 9411378 0 6085 0 6085 (radio 0.06% / 0.06% tx 0.10% / 0.00% listen 0.16% / 0.06%)</t>
  </si>
  <si>
    <t>6300815392:15: 806407 P 0.18 20 8427875 197976375 277973 402640 0 250715 435973 9391907 0 6237 0 6237 (radio 0.12% / 0.06% tx 0.13% / 0.00% listen 0.19% / 0.06%)</t>
  </si>
  <si>
    <t>6300832505:16: 806408 P 0.18 20 8600269 197816195 357580 421872 0 240733 435821 9394353 0 6021 0 6021 (radio 0.16% / 0.06% tx 0.17% / 0.00% listen 0.20% / 0.06%)</t>
  </si>
  <si>
    <t>6300875771:10:Radio ON!</t>
  </si>
  <si>
    <t>6300909030:10: 806407 P 0.18 20 8497629 197904548 182060 387469 0 269020 435983 9391912 0 7821 0 7821 (radio 0.06% / 0.07% tx 0.08% / 0.00% listen 0.18% / 0.07%)</t>
  </si>
  <si>
    <t>6301026670:9:Radio ON!</t>
  </si>
  <si>
    <t>6301060232:9: 806407 P 0.18 20 7550751 198868350 317512 367820 0 214419 354816 9475189 0 5930 0 5930 (radio 0.12% / 0.06% tx 0.15% / 0.00% listen 0.17% / 0.06%)</t>
  </si>
  <si>
    <t>6301202953:13:Radio ON!</t>
  </si>
  <si>
    <t>6301218685:3:Radio ON!</t>
  </si>
  <si>
    <t>6301236169:13: 806407 P 0.18 20 8882849 197531586 486801 491866 0 240354 421654 9408242 0 5957 0 5957 (radio 0.05% / 0.06% tx 0.02% / 0.00% listen 0.03% / 0.06%)</t>
  </si>
  <si>
    <t>6301252003:3: 806407 P 0.18 20 8612838 197796045 216144 394869 0 261817 436517 9391387 0 5929 0 5929 (radio 0.08% / 0.06% tx 0.10% / 0.00% listen 0.19% / 0.06%)</t>
  </si>
  <si>
    <t>6302701061:1:Radio ON!</t>
  </si>
  <si>
    <t>6302734071:1: 806407 P 0.18 20 8003981 198406491 81370 318776 0 253435 419537 9410379 0 6040 0 6040 (radio 0.19% / 0.06% tx 0.03% / 0.00% listen 0.15% / 0.06%)</t>
  </si>
  <si>
    <t>6302912490:12:Radio ON!</t>
  </si>
  <si>
    <t>6302945616:12: 806407 P 0.18 20 5311489 201116809 45281 233532 0 207532 397920 9431977 0 6266 0 6266 (radio 0.13% / 0.06% tx 0.02% / 0.00% listen 0.11% / 0.06%)</t>
  </si>
  <si>
    <t>6303034780:5:Radio ON!</t>
  </si>
  <si>
    <t>6303068255:5: 806407 P 0.18 20 6968219 199457464 236696 347673 0 225348 439437 9390714 0 6440 0 6440 (radio 0.07% / 0.06% tx 0.11% / 0.00% listen 0.16% / 0.06%)</t>
  </si>
  <si>
    <t>6303135055:17:Radio ON!</t>
  </si>
  <si>
    <t>6303169699:17: 806408 P 0.18 20 8096042 198321712 296376 402943 0 234891 459907 9369931 1531 9336 0 6033 (radio 0.13% / 0.11% tx 0.14% / 0.01% listen 0.19% / 0.09%)</t>
  </si>
  <si>
    <t>6305392250:8:DATA send to 1 'Hello 21'</t>
  </si>
  <si>
    <t>6305509941:11:DATA send to 1 'Hello 21'</t>
  </si>
  <si>
    <t>6305555601:2:DATA send to 1 'Hello 21'</t>
  </si>
  <si>
    <t>6305570137:6:DATA send to 1 'Hello 21'</t>
  </si>
  <si>
    <t>6305661828:21:DATA recv 'Hello 21 from the client' from 2</t>
  </si>
  <si>
    <t>6305667839:4:DATA send to 1 'Hello 21'</t>
  </si>
  <si>
    <t>6305721251:7:DATA send to 1 'Hello 21'</t>
  </si>
  <si>
    <t>6305740923:21:DATA recv 'Hello 21 from the client' from 4</t>
  </si>
  <si>
    <t>6305752929:21:DATA recv 'Hello 21 from the client' from 8</t>
  </si>
  <si>
    <t>6305764388:21:DATA recv 'Hello 21 from the client' from 11</t>
  </si>
  <si>
    <t>6305769578:14:DATA send to 1 'Hello 21'</t>
  </si>
  <si>
    <t>6305782030:15:DATA send to 1 'Hello 21'</t>
  </si>
  <si>
    <t>6305800236:16:DATA send to 1 'Hello 21'</t>
  </si>
  <si>
    <t>6305875961:10:DATA send to 1 'Hello 21'</t>
  </si>
  <si>
    <t>6306027958:9:DATA send to 1 'Hello 21'</t>
  </si>
  <si>
    <t>6306203353:13:DATA send to 1 'Hello 21'</t>
  </si>
  <si>
    <t>6306218821:3:DATA send to 1 'Hello 21'</t>
  </si>
  <si>
    <t>6307701677:1:DATA send to 1 'Hello 21'</t>
  </si>
  <si>
    <t>6307913816:12:DATA send to 1 'Hello 21'</t>
  </si>
  <si>
    <t>6308034592:5:DATA send to 1 'Hello 21'</t>
  </si>
  <si>
    <t>6308136343:17:DATA send to 1 'Hello 21'</t>
  </si>
  <si>
    <t>6308242215:21:DATA recv 'Hello 21 from the client' from 17</t>
  </si>
  <si>
    <t>6330391762:8:Radio OFF!</t>
  </si>
  <si>
    <t>6330509515:11:Radio OFF!</t>
  </si>
  <si>
    <t>6330555056:2:Radio OFF!</t>
  </si>
  <si>
    <t>6330570123:6:Radio OFF!</t>
  </si>
  <si>
    <t>6330666729:4:Radio OFF!</t>
  </si>
  <si>
    <t>6330721431:7:Radio OFF!</t>
  </si>
  <si>
    <t>6330768995:14:Radio OFF!</t>
  </si>
  <si>
    <t>6330782016:15:Radio OFF!</t>
  </si>
  <si>
    <t>6330798927:16:Radio OFF!</t>
  </si>
  <si>
    <t>6330875947:10:Radio OFF!</t>
  </si>
  <si>
    <t>6331026650:9:Radio OFF!</t>
  </si>
  <si>
    <t>6331203092:13:Radio OFF!</t>
  </si>
  <si>
    <t>6331218866:3:Radio OFF!</t>
  </si>
  <si>
    <t>6332701198:1:Radio OFF!</t>
  </si>
  <si>
    <t>6332912656:12:Radio OFF!</t>
  </si>
  <si>
    <t>6333034920:5:Radio OFF!</t>
  </si>
  <si>
    <t>6333135034:17:Radio OFF!</t>
  </si>
  <si>
    <t>6600425209:8: 844807 P 0.18 21 8984814 207260618 316638 420220 0 250246 422554 9406018 309 6165 0 5929 (radio 0.14% / 0.06% tx 0.14% / 0.00% listen 0.19% / 0.06%)</t>
  </si>
  <si>
    <t>6600426027:8:Radio ON!</t>
  </si>
  <si>
    <t>6600542871:11: 844807 P 0.18 21 8259619 207997196 239337 380421 0 245811 423284 9405309 311 6156 0 5851 (radio 0.08% / 0.06% tx 0.11% / 0.00% listen 0.17% / 0.06%)</t>
  </si>
  <si>
    <t>6600543690:11:Radio ON!</t>
  </si>
  <si>
    <t>6600588102:2: 844807 P 0.18 21 8465041 207789588 368240 412321 0 231537 421575 9407081 77 6044 0 5904 (radio 0.16% / 0.06% tx 0.17% / 0.00% listen 0.19% / 0.06%)</t>
  </si>
  <si>
    <t>6600588921:2:Radio ON!</t>
  </si>
  <si>
    <t>6600602715:6: 844807 P 0.18 21 8797662 207432031 162629 373421 0 272329 436215 9391607 0 5929 0 5929 (radio 0.04% / 0.06% tx 0.07% / 0.00% listen 0.17% / 0.06%)</t>
  </si>
  <si>
    <t>6600603534:6:Radio ON!</t>
  </si>
  <si>
    <t>6600699702:4: 844807 P 0.18 21 5998038 210252896 121521 289615 0 224520 402567 9427236 78 6072 0 5929 (radio 0.19% / 0.06% tx 0.05% / 0.00% listen 0.13% / 0.06%)</t>
  </si>
  <si>
    <t>6600700521:4:Radio ON!</t>
  </si>
  <si>
    <t>6600754232:7: 844807 P 0.18 21 8712074 207535951 275239 390156 0 242903 437599 9392191 0 5929 0 5929 (radio 0.10% / 0.06% tx 0.12% / 0.00% listen 0.18% / 0.06%)</t>
  </si>
  <si>
    <t>6600755051:7:Radio ON!</t>
  </si>
  <si>
    <t>6600801589:14: 844807 P 0.18 21 8361521 207889034 209631 351229 0 241088 418594 9411155 0 5900 0 5900 (radio 0.06% / 0.06% tx 0.09% / 0.00% listen 0.16% / 0.06%)</t>
  </si>
  <si>
    <t>6600802407:14:Radio ON!</t>
  </si>
  <si>
    <t>6600814800:15: 844807 P 0.18 21 8863963 207368116 277973 408539 0 256614 436085 9391741 0 5899 0 5899 (radio 0.11% / 0.06% tx 0.12% / 0.00% listen 0.18% / 0.06%)</t>
  </si>
  <si>
    <t>6600815619:15:Radio ON!</t>
  </si>
  <si>
    <t>6600831282:16: 844808 P 0.18 21 9035980 207210438 357580 427771 0 246632 435708 9394243 0 5899 0 5899 (radio 0.16% / 0.06% tx 0.16% / 0.00% listen 0.19% / 0.06%)</t>
  </si>
  <si>
    <t>6600832101:16:Radio ON!</t>
  </si>
  <si>
    <t>6600908550:10: 844807 P 0.18 21 8933848 207296157 182060 393734 0 275285 436216 9391609 0 6265 0 6265 (radio 0.06% / 0.06% tx 0.08% / 0.00% listen 0.18% / 0.06%)</t>
  </si>
  <si>
    <t>6600909369:10:Radio ON!</t>
  </si>
  <si>
    <t>6601059010:9: 844807 P 0.18 21 7905592 208343438 317512 373749 0 220348 354838 9475088 0 5929 0 5929 (radio 0.12% / 0.06% tx 0.14% / 0.00% listen 0.17% / 0.06%)</t>
  </si>
  <si>
    <t>6601059829:9:Radio ON!</t>
  </si>
  <si>
    <t>6601235467:13: 844807 P 0.18 21 9304500 206939812 486801 497765 0 246253 421648 9408226 0 5899 0 5899 (radio 0.05% / 0.06% tx 0.02% / 0.00% listen 0.03% / 0.06%)</t>
  </si>
  <si>
    <t>6601236286:13:Radio ON!</t>
  </si>
  <si>
    <t>6601251483:3: 844807 P 0.18 21 9049557 207187057 216144 400799 0 267747 436716 9391012 0 5930 0 5930 (radio 0.08% / 0.06% tx 0.09% / 0.00% listen 0.18% / 0.06%)</t>
  </si>
  <si>
    <t>6601252302:3:Radio ON!</t>
  </si>
  <si>
    <t>6602733540:1: 844807 P 0.18 21 8423515 207816848 81370 324705 0 259364 419531 9410357 0 5929 0 5929 (radio 0.18% / 0.06% tx 0.03% / 0.00% listen 0.15% / 0.06%)</t>
  </si>
  <si>
    <t>6602734359:1:Radio ON!</t>
  </si>
  <si>
    <t>6602945005:12: 844807 P 0.18 21 5709407 210548718 45281 239431 0 213431 397915 9431909 0 5899 0 5899 (radio 0.13% / 0.06% tx 0.02% / 0.00% listen 0.11% / 0.06%)</t>
  </si>
  <si>
    <t>6602945824:12:Radio ON!</t>
  </si>
  <si>
    <t>6603067595:5: 844807 P 0.18 21 7407594 208848199 236696 353712 0 231387 439372 9390735 0 6039 0 6039 (radio 0.07% / 0.06% tx 0.10% / 0.00% listen 0.16% / 0.06%)</t>
  </si>
  <si>
    <t>6603068413:5:Radio ON!</t>
  </si>
  <si>
    <t>6603167978:17: 844808 P 0.18 21 8541601 207705910 296649 409640 0 241177 445556 9384198 273 6697 0 6286 (radio 0.12% / 0.07% tx 0.13% / 0.00% listen 0.18% / 0.06%)</t>
  </si>
  <si>
    <t>6603168797:17:Radio ON!</t>
  </si>
  <si>
    <t>6605423479:8:DATA send to 1 'Hello 22'</t>
  </si>
  <si>
    <t>6605541170:11:DATA send to 1 'Hello 22'</t>
  </si>
  <si>
    <t>6605586830:2:DATA send to 1 'Hello 22'</t>
  </si>
  <si>
    <t>6605601366:6:DATA send to 1 'Hello 22'</t>
  </si>
  <si>
    <t>6605652056:21:DATA recv 'Hello 22 from the client' from 2</t>
  </si>
  <si>
    <t>6605699068:4:DATA send to 1 'Hello 22'</t>
  </si>
  <si>
    <t>6605731307:21:DATA recv 'Hello 22 from the client' from 4</t>
  </si>
  <si>
    <t>6605752480:7:DATA send to 1 'Hello 22'</t>
  </si>
  <si>
    <t>6605800807:14:DATA send to 1 'Hello 22'</t>
  </si>
  <si>
    <t>6605813259:15:DATA send to 1 'Hello 22'</t>
  </si>
  <si>
    <t>6605834568:16:DATA send to 1 'Hello 22'</t>
  </si>
  <si>
    <t>6605858408:21:DATA recv 'Hello 22 from the client' from 8</t>
  </si>
  <si>
    <t>6605869886:21:DATA recv 'Hello 22 from the client' from 11</t>
  </si>
  <si>
    <t>6605907190:10:DATA send to 1 'Hello 22'</t>
  </si>
  <si>
    <t>6606059187:9:DATA send to 1 'Hello 22'</t>
  </si>
  <si>
    <t>6606234582:13:DATA send to 1 'Hello 22'</t>
  </si>
  <si>
    <t>6606250050:3:DATA send to 1 'Hello 22'</t>
  </si>
  <si>
    <t>6607732906:1:DATA send to 1 'Hello 22'</t>
  </si>
  <si>
    <t>6607945045:12:DATA send to 1 'Hello 22'</t>
  </si>
  <si>
    <t>6608065821:5:DATA send to 1 'Hello 22'</t>
  </si>
  <si>
    <t>6608170727:17:DATA send to 1 'Hello 22'</t>
  </si>
  <si>
    <t>6608222927:21:DATA recv 'Hello 22 from the client' from 17</t>
  </si>
  <si>
    <t>6630422171:8:Radio OFF!</t>
  </si>
  <si>
    <t>6630539861:11:Radio OFF!</t>
  </si>
  <si>
    <t>6630585521:2:Radio OFF!</t>
  </si>
  <si>
    <t>6630600057:6:Radio OFF!</t>
  </si>
  <si>
    <t>6630697759:4:Radio OFF!</t>
  </si>
  <si>
    <t>6630751171:7:Radio OFF!</t>
  </si>
  <si>
    <t>6630799498:14:Radio OFF!</t>
  </si>
  <si>
    <t>6630811950:15:Radio OFF!</t>
  </si>
  <si>
    <t>6630830156:16:Radio OFF!</t>
  </si>
  <si>
    <t>6630905881:10:Radio OFF!</t>
  </si>
  <si>
    <t>6631057878:9:Radio OFF!</t>
  </si>
  <si>
    <t>6631233273:13:Radio OFF!</t>
  </si>
  <si>
    <t>6631248741:3:Radio OFF!</t>
  </si>
  <si>
    <t>6632731597:1:Radio OFF!</t>
  </si>
  <si>
    <t>6632943736:12:Radio OFF!</t>
  </si>
  <si>
    <t>6633064513:5:Radio OFF!</t>
  </si>
  <si>
    <t>6633166263:17:Radio OFF!</t>
  </si>
  <si>
    <t>6900392796:8:Radio ON!</t>
  </si>
  <si>
    <t>6900427330:8: 883207 P 0.18 22 9414367 216661017 318274 427903 0 256262 429550 9400399 1636 7683 0 6016 (radio 0.14% / 0.09% tx 0.14% / 0.01% listen 0.18% / 0.07%)</t>
  </si>
  <si>
    <t>6900510549:11:Radio ON!</t>
  </si>
  <si>
    <t>6900545536:11: 883207 P 0.18 22 8690132 217396621 241044 391372 0 255142 430510 9399425 1707 10951 0 9331 (radio 0.08% / 0.12% tx 0.10% / 0.01% listen 0.17% / 0.11%)</t>
  </si>
  <si>
    <t>6900556091:2:Radio ON!</t>
  </si>
  <si>
    <t>6900571157:6:Radio ON!</t>
  </si>
  <si>
    <t>6900590295:2: 883207 P 0.18 22 8891424 217193178 368456 420536 0 239083 426380 9403590 216 8215 0 7546 (radio 0.15% / 0.08% tx 0.16% / 0.00% listen 0.18% / 0.08%)</t>
  </si>
  <si>
    <t>6900604481:6: 883207 P 0.18 22 9234058 216823544 162629 380450 0 279358 436393 9391513 0 7029 0 7029 (radio 0.05% / 0.07% tx 0.07% / 0.00% listen 0.16% / 0.07%)</t>
  </si>
  <si>
    <t>6900667758:4:Radio ON!</t>
  </si>
  <si>
    <t>6900701821:4: 883207 P 0.18 22 6404569 219674013 121808 297591 0 231709 406528 9421117 287 7976 0 7189 (radio 0.18% / 0.08% tx 0.05% / 0.00% listen 0.13% / 0.08%)</t>
  </si>
  <si>
    <t>6900722465:7:Radio ON!</t>
  </si>
  <si>
    <t>6900755958:7: 883207 P 0.18 22 9149817 216928019 275239 397225 0 249972 437740 9392068 0 7069 0 7069 (radio 0.10% / 0.07% tx 0.12% / 0.00% listen 0.17% / 0.07%)</t>
  </si>
  <si>
    <t>6900770024:14:Radio ON!</t>
  </si>
  <si>
    <t>6900783050:15:Radio ON!</t>
  </si>
  <si>
    <t>6900798908:16:Radio ON!</t>
  </si>
  <si>
    <t>6900803324:14: 883207 P 0.18 22 8779952 217300253 209631 358389 0 248248 418428 9411219 0 7160 0 7160 (radio 0.06% / 0.07% tx 0.09% / 0.00% listen 0.15% / 0.07%)</t>
  </si>
  <si>
    <t>6900816524:15: 883207 P 0.18 22 9300284 216759709 277973 414438 0 262513 436318 9391593 0 5899 0 5899 (radio 0.11% / 0.06% tx 0.12% / 0.00% listen 0.18% / 0.06%)</t>
  </si>
  <si>
    <t>6900832386:16: 883208 P 0.18 22 9472104 216604415 357580 435331 0 254192 436121 9393977 0 7560 0 7560 (radio 0.16% / 0.07% tx 0.15% / 0.00% listen 0.00% / 0.07%)</t>
  </si>
  <si>
    <t>6900876981:10:Radio ON!</t>
  </si>
  <si>
    <t>6900911219:10: 883207 P 0.18 22 9370527 216687378 182060 405435 0 286986 436676 9391221 0 11701 0 11701 (radio 0.06% / 0.11% tx 0.08% / 0.00% listen 0.17% / 0.11%)</t>
  </si>
  <si>
    <t>6901204127:13:Radio ON!</t>
  </si>
  <si>
    <t>6901219898:3:Radio ON!</t>
  </si>
  <si>
    <t>6901237288:13: 883207 P 0.18 22 9726153 216348013 486801 503664 0 252152 421651 9408201 0 5899 0 5899 (radio 0.05% / 0.06% tx 0.02% / 0.00% listen 0.03% / 0.06%)</t>
  </si>
  <si>
    <t>6901253164:3: 883207 P 0.18 22 9486358 216577991 216144 408013 0 274961 436798 9390934 0 7214 0 7214 (radio 0.08% / 0.07% tx 0.09% / 0.00% listen 0.18% / 0.07%)</t>
  </si>
  <si>
    <t>6902702233:1:Radio ON!</t>
  </si>
  <si>
    <t>6902735298:1: 883207 P 0.18 22 8843180 217227040 81370 332321 0 266980 419662 9410192 0 7616 0 7616 (radio 0.18% / 0.07% tx 0.03% / 0.00% listen 0.14% / 0.07%)</t>
  </si>
  <si>
    <t>6902913691:12:Radio ON!</t>
  </si>
  <si>
    <t>6902946783:12: 883207 P 0.18 22 6107654 219980477 45281 247712 0 221712 398244 9431759 0 8281 0 8281 (radio 0.12% / 0.08% tx 0.02% / 0.00% listen 0.10% / 0.08%)</t>
  </si>
  <si>
    <t>6903026682:9:Radio ON!</t>
  </si>
  <si>
    <t>6903035954:5:Radio ON!</t>
  </si>
  <si>
    <t>6903060232:9: 883207 P 0.18 22 8260703 217818309 317512 380802 0 227401 355108 9474871 0 7053 0 7053 (radio 0.11% / 0.07% tx 0.14% / 0.00% listen 0.16% / 0.07%)</t>
  </si>
  <si>
    <t>6903069395:5: 883207 P 0.18 22 7847190 218238822 236696 361662 0 239337 439593 9390623 0 7950 0 7950 (radio 0.07% / 0.08% tx 0.10% / 0.00% listen 0.15% / 0.08%)</t>
  </si>
  <si>
    <t>6903135015:17:Radio ON!</t>
  </si>
  <si>
    <t>6903169641:17: 883208 P 0.18 22 8996616 217080642 298251 418747 0 247539 455012 9374732 1602 9107 0 6362 (radio 0.12% / 0.10% tx 0.13% / 0.01% listen 0.18% / 0.09%)</t>
  </si>
  <si>
    <t>6905392249:8:DATA send to 1 'Hello 23'</t>
  </si>
  <si>
    <t>6905509940:11:DATA send to 1 'Hello 23'</t>
  </si>
  <si>
    <t>6905555600:2:DATA send to 1 'Hello 23'</t>
  </si>
  <si>
    <t>6905570136:6:DATA send to 1 'Hello 23'</t>
  </si>
  <si>
    <t>6905623299:21:DATA recv 'Hello 23 from the client' from 2</t>
  </si>
  <si>
    <t>6905667837:4:DATA send to 1 'Hello 23'</t>
  </si>
  <si>
    <t>6905721250:7:DATA send to 1 'Hello 23'</t>
  </si>
  <si>
    <t>6905769576:14:DATA send to 1 'Hello 23'</t>
  </si>
  <si>
    <t>6905782029:15:DATA send to 1 'Hello 23'</t>
  </si>
  <si>
    <t>6905800234:16:DATA send to 1 'Hello 23'</t>
  </si>
  <si>
    <t>6905875960:10:DATA send to 1 'Hello 23'</t>
  </si>
  <si>
    <t>6905942647:21:DATA recv 'Hello 23 from the client' from 4</t>
  </si>
  <si>
    <t>6906203352:13:DATA send to 1 'Hello 23'</t>
  </si>
  <si>
    <t>6906218820:3:DATA send to 1 'Hello 23'</t>
  </si>
  <si>
    <t>6907701676:1:DATA send to 1 'Hello 23'</t>
  </si>
  <si>
    <t>6907913815:12:DATA send to 1 'Hello 23'</t>
  </si>
  <si>
    <t>6908027957:9:DATA send to 1 'Hello 23'</t>
  </si>
  <si>
    <t>6908034591:5:DATA send to 1 'Hello 23'</t>
  </si>
  <si>
    <t>6908136341:17:DATA send to 1 'Hello 23'</t>
  </si>
  <si>
    <t>6930392975:8:Radio OFF!</t>
  </si>
  <si>
    <t>6930510728:11:Radio OFF!</t>
  </si>
  <si>
    <t>6930556269:2:Radio OFF!</t>
  </si>
  <si>
    <t>6930571335:6:Radio OFF!</t>
  </si>
  <si>
    <t>6930667938:4:Radio OFF!</t>
  </si>
  <si>
    <t>6930722643:7:Radio OFF!</t>
  </si>
  <si>
    <t>6930770207:14:Radio OFF!</t>
  </si>
  <si>
    <t>6930783228:15:Radio OFF!</t>
  </si>
  <si>
    <t>6930798926:16:Radio OFF!</t>
  </si>
  <si>
    <t>6930877159:10:Radio OFF!</t>
  </si>
  <si>
    <t>6931204305:13:Radio OFF!</t>
  </si>
  <si>
    <t>6931220076:3:Radio OFF!</t>
  </si>
  <si>
    <t>6932702413:1:Radio OFF!</t>
  </si>
  <si>
    <t>6932913869:12:Radio OFF!</t>
  </si>
  <si>
    <t>6933026863:9:Radio OFF!</t>
  </si>
  <si>
    <t>6933036132:5:Radio OFF!</t>
  </si>
  <si>
    <t>6933135033:17:Radio OFF!</t>
  </si>
  <si>
    <t>Radio ON!</t>
  </si>
  <si>
    <t xml:space="preserve"> 38407 P 0.18 0 168034 9662284 20242 88216 0 68206 168034 9662284 20242 88216 0 68206 (radio 1.10% / 1.10% tx 0.20% / 0.20% listen 0.89% / 0.89%)</t>
  </si>
  <si>
    <t xml:space="preserve"> 38407 P 0.18 0 168941 9661339 30508 86310 0 65092 168941 9661339 30508 86310 0 65092 (radio 1.18% / 1.18% tx 0.31% / 0.31% listen 0.87% / 0.87%)</t>
  </si>
  <si>
    <t xml:space="preserve"> 38407 P 0.18 0 181360 9648958 37365 82309 0 62865 181360 9648958 37365 82309 0 62865 (radio 1.21% / 1.21% tx 0.38% / 0.38% listen 0.83% / 0.83%)</t>
  </si>
  <si>
    <t xml:space="preserve"> 38407 P 0.18 0 202343 9627667 32884 95692 0 70393 202343 9627667 32884 95692 0 70393 (radio 1.30% / 1.30% tx 0.33% / 0.33% listen 0.97% / 0.97%)</t>
  </si>
  <si>
    <t xml:space="preserve"> 38407 P 0.18 0 102223 9728137 13071 67677 0 59340 102223 9728137 13071 67677 0 59340 (radio 0.82% / 0.82% tx 0.13% / 0.13% listen 0.68% / 0.68%)</t>
  </si>
  <si>
    <t xml:space="preserve"> 38407 P 0.18 0 190590 9639631 25231 96980 0 75730 190590 9639631 25231 96980 0 75730 (radio 1.24% / 1.24% tx 0.25% / 0.25% listen 0.98% / 0.98%)</t>
  </si>
  <si>
    <t xml:space="preserve"> 38407 P 0.18 0 180445 9649779 31592 86952 0 67597 180445 9649779 31592 86952 0 67597 (radio 1.20% / 1.20% tx 0.32% / 0.32% listen 0.88% / 0.88%)</t>
  </si>
  <si>
    <t xml:space="preserve"> 38407 P 0.18 0 177059 9653165 25728 88826 0 70767 177059 9653165 25728 88826 0 70767 (radio 1.16% / 1.16% tx 0.26% / 0.26% listen 0.90% / 0.90%)</t>
  </si>
  <si>
    <t xml:space="preserve"> 38408 P 0.18 0 182438 9647804 24193 92264 0 70630 182438 9647804 24193 92264 0 70630 (radio 1.18% / 1.18% tx 0.24% / 0.24% listen 0.93% / 0.93%)</t>
  </si>
  <si>
    <t xml:space="preserve"> 38407 P 0.18 0 187208 9642970 23774 91296 0 71809 187208 9642970 23774 91296 0 71809 (radio 1.17% / 1.17% tx 0.24% / 0.24% listen 0.92% / 0.92%)</t>
  </si>
  <si>
    <t xml:space="preserve"> 38407 P 0.18 0 100898 9729448 13071 65202 0 59673 100898 9729448 13071 65202 0 59673 (radio 0.79% / 0.79% tx 0.13% / 0.13% listen 0.66% / 0.66%)</t>
  </si>
  <si>
    <t xml:space="preserve"> 38425 P 0.18 0 170688 9664038 24108 94165 0 76523 170688 9664038 24108 94165 0 76523 (radio 1.20% / 1.20% tx 0.24% / 0.24% listen 0.95% / 0.95%)</t>
  </si>
  <si>
    <t xml:space="preserve"> 38407 P 0.18 0 185115 9644883 24197 97370 0 75418 185115 9644883 24197 97370 0 75418 (radio 1.23% / 1.23% tx 0.24% / 0.24% listen 0.99% / 0.99%)</t>
  </si>
  <si>
    <t xml:space="preserve"> 38407 P 0.18 0 155711 9674598 24034 77934 0 61527 155711 9674598 24034 77934 0 61527 (radio 1.03% / 1.03% tx 0.24% / 0.24% listen 0.79% / 0.79%)</t>
  </si>
  <si>
    <t xml:space="preserve"> 38408 P 0.18 0 173745 9656837 31000 80237 0 63712 173745 9656837 31000 80237 0 63712 (radio 1.13% / 1.13% tx 0.31% / 0.31% listen 0.81% / 0.81%)</t>
  </si>
  <si>
    <t xml:space="preserve"> 38407 P 0.18 0 345651 9484518 110121 129766 0 62588 345651 9484518 110121 129766 0 62588 (radio 2.44% / 2.44% tx 1.12% / 1.12% listen 1.32% / 1.32%)</t>
  </si>
  <si>
    <t xml:space="preserve"> 38407 P 0.18 0 194455 9635748 26173 93201 0 69540 194455 9635748 26173 93201 0 69540 (radio 1.21% / 1.21% tx 0.26% / 0.26% listen 0.94% / 0.94%)</t>
  </si>
  <si>
    <t>DATA send to 1 'Hello 1'</t>
  </si>
  <si>
    <t>DATA recv 'Hello 1 from the client' from 7</t>
  </si>
  <si>
    <t>DATA recv 'Hello 1 from the client' from 14</t>
  </si>
  <si>
    <t>DATA recv 'Hello 1 from the client' from 5</t>
  </si>
  <si>
    <t>DATA recv 'Hello 1 from the client' from 6</t>
  </si>
  <si>
    <t>Radio OFF!</t>
  </si>
  <si>
    <t xml:space="preserve"> 76807 P 0.18 1 525210 19132644 25831 108320 0 81983 357173 9470360 5589 20104 0 13777 (radio 0.68% / 0.26% tx 0.13% / 0.05% listen 0.55% / 0.20%)</t>
  </si>
  <si>
    <t xml:space="preserve"> 76807 P 0.18 1 431279 19229052 35403 96819 0 73319 262335 9567713 4895 10509 0 8227 (radio 0.67% / 0.15% tx 0.18% / 0.04% listen 0.49% / 0.10%)</t>
  </si>
  <si>
    <t xml:space="preserve"> 76807 P 0.18 1 441810 19218569 40662 96152 0 74143 260447 9569611 3297 13843 0 11278 (radio 0.69% / 0.17% tx 0.20% / 0.03% listen 0.48% / 0.14%)</t>
  </si>
  <si>
    <t xml:space="preserve"> 76807 P 0.18 1 570831 19086730 44004 124116 0 92460 368485 9459063 11120 28424 0 22067 (radio 0.85% / 0.40% tx 0.22% / 0.11% listen 0.63% / 0.28%)</t>
  </si>
  <si>
    <t xml:space="preserve"> 76807 P 0.18 1 183242 19476830 15682 73667 0 65255 81016 9748693 2611 5990 0 5915 (radio 0.45% / 0.08% tx 0.07% / 0.02% listen 0.37% / 0.06%)</t>
  </si>
  <si>
    <t xml:space="preserve"> 76807 P 0.18 1 575517 19084513 29252 129265 0 100484 384924 9444882 4021 32285 0 24754 (radio 0.80% / 0.36% tx 0.14% / 0.04% listen 0.65% / 0.32%)</t>
  </si>
  <si>
    <t xml:space="preserve"> 76807 P 0.18 1 526706 19133590 36090 106766 0 80206 346258 9483811 4498 19814 0 12609 (radio 0.72% / 0.24% tx 0.18% / 0.04% listen 0.54% / 0.20%)</t>
  </si>
  <si>
    <t xml:space="preserve"> 76807 P 0.18 1 500634 19159253 38045 117054 0 92529 323572 9506088 12317 28228 0 21762 (radio 0.78% / 0.41% tx 0.19% / 0.12% listen 0.59% / 0.28%)</t>
  </si>
  <si>
    <t xml:space="preserve"> 76807 P 0.18 1 549734 19110502 60126 132069 0 96885 379041 9446464 36018 37904 0 20362 (radio 0.97% / 0.75% tx 0.30% / 0.36% listen 0.67% / 0.38%)</t>
  </si>
  <si>
    <t xml:space="preserve"> 76808 P 0.18 1 607454 19050387 75360 134167 0 90278 425013 9402583 51167 41903 0 19648 (radio 1.06% / 0.94% tx 0.38% / 0.52% listen 0.68% / 0.42%)</t>
  </si>
  <si>
    <t xml:space="preserve"> 76807 P 0.18 1 569073 19090661 27790 120770 0 94050 381862 9447691 4016 29474 0 22241 (radio 0.75% / 0.34% tx 0.14% / 0.04% listen 0.61% / 0.29%)</t>
  </si>
  <si>
    <t xml:space="preserve"> 76807 P 0.18 1 177466 19482592 13071 71114 0 65583 76565 9753144 0 5912 0 5910 (radio 0.42% / 0.06% tx 0.06% / 0.00% listen 0.36% / 0.06%)</t>
  </si>
  <si>
    <t xml:space="preserve"> 76807 P 0.18 1 590561 19067000 63128 135088 0 94792 405443 9422117 38931 37718 0 19374 (radio 1.00% / 0.77% tx 0.32% / 0.39% listen 0.68% / 0.38%)</t>
  </si>
  <si>
    <t xml:space="preserve"> 76807 P 0.18 1 308677 19351510 27102 84413 0 67473 152963 9676912 3068 6479 0 5946 (radio 0.56% / 0.09% tx 0.13% / 0.03% listen 0.42% / 0.06%)</t>
  </si>
  <si>
    <t xml:space="preserve"> 76808 P 0.18 1 442903 19217743 38879 92339 0 72747 269155 9560906 7879 12102 0 9035 (radio 0.66% / 0.20% tx 0.19% / 0.08% listen 0.46% / 0.12%)</t>
  </si>
  <si>
    <t xml:space="preserve"> 76807 P 0.18 1 873321 18784549 223766 195690 0 77371 527667 9300031 113645 65924 0 14783 (radio 2.13% / 1.82% tx 1.13% / 1.15% listen 0.99% / 0.67%)</t>
  </si>
  <si>
    <t xml:space="preserve"> 76807 P 0.18 1 655176 19004570 84023 139842 0 90948 460718 9368822 57850 46641 0 21408 (radio 1.13% / 1.06% tx 0.42% / 0.58% listen 0.71% / 0.47%)</t>
  </si>
  <si>
    <t>DATA send to 1 'Hello 2'</t>
  </si>
  <si>
    <t xml:space="preserve"> 115207 P 0.18 2 934411 28551554 74483 131854 0 87451 409198 9418910 48652 23534 0 5468 (radio 0.69% / 0.73% tx 0.25% / 0.49% listen 0.44% / 0.23%)</t>
  </si>
  <si>
    <t xml:space="preserve"> 115207 P 0.18 2 699928 28790508 47642 107984 0 79070 268646 9561456 12239 11165 0 5751 (radio 0.52% / 0.23% tx 0.16% / 0.12% listen 0.36% / 0.11%)</t>
  </si>
  <si>
    <t xml:space="preserve"> 115207 P 0.18 2 698226 28792267 42562 106621 0 82602 256413 9573698 1900 10469 0 8459 (radio 0.50% / 0.12% tx 0.14% / 0.01% listen 0.36% / 0.10%)</t>
  </si>
  <si>
    <t xml:space="preserve"> 115207 P 0.18 2 909467 28575866 45904 131254 0 98389 338633 9489136 1900 7138 0 5929 (radio 0.60% / 0.09% tx 0.15% / 0.01% listen 0.44% / 0.07%)</t>
  </si>
  <si>
    <t xml:space="preserve"> 115207 P 0.18 2 264489 29225376 18293 79644 0 71159 81244 9748546 2611 5977 0 5904 (radio 0.33% / 0.08% tx 0.06% / 0.02% listen 0.27% / 0.06%)</t>
  </si>
  <si>
    <t xml:space="preserve"> 115207 P 0.18 2 933443 28556221 29556 136287 0 107271 357923 9471708 304 7022 0 6787 (radio 0.56% / 0.07% tx 0.10% / 0.00% listen 0.46% / 0.07%)</t>
  </si>
  <si>
    <t xml:space="preserve"> 115207 P 0.18 2 847413 28643037 37992 113906 0 86135 320704 9509447 1902 7140 0 5929 (radio 0.51% / 0.09% tx 0.12% / 0.01% listen 0.38% / 0.07%)</t>
  </si>
  <si>
    <t xml:space="preserve"> 115207 P 0.18 2 797793 28691910 39946 124155 0 98428 297156 9532657 1901 7101 0 5899 (radio 0.55% / 0.09% tx 0.13% / 0.01% listen 0.42% / 0.07%)</t>
  </si>
  <si>
    <t xml:space="preserve"> 115207 P 0.18 2 885406 28605002 74946 144284 0 102635 335669 9494500 14820 12215 0 5750 (radio 0.74% / 0.27% tx 0.25% / 0.15% listen 0.48% / 0.12%)</t>
  </si>
  <si>
    <t xml:space="preserve"> 115208 P 0.18 2 946391 28539221 77260 142201 0 97100 338934 9488834 1900 8034 0 6822 (radio 0.74% / 0.10% tx 0.26% / 0.01% listen 0.48% / 0.08%)</t>
  </si>
  <si>
    <t xml:space="preserve"> 115207 P 0.18 2 931738 28557439 29691 131635 0 103091 362662 9466778 1901 10865 0 9041 (radio 0.54% / 0.12% tx 0.10% / 0.01% listen 0.44% / 0.11%)</t>
  </si>
  <si>
    <t xml:space="preserve"> 115207 P 0.18 2 254230 29235621 13071 77013 0 71482 76761 9753029 0 5899 0 5899 (radio 0.30% / 0.06% tx 0.04% / 0.00% listen 0.26% / 0.06%)</t>
  </si>
  <si>
    <t xml:space="preserve"> 115207 P 0.18 2 946403 28538967 77940 147364 0 100599 355839 9471967 14812 12276 0 5807 (radio 0.76% / 0.27% tx 0.26% / 0.15% listen 0.49% / 0.12%)</t>
  </si>
  <si>
    <t xml:space="preserve"> 115207 P 0.18 2 460343 29029758 29002 91551 0 73402 151663 9678248 1900 7138 0 5929 (radio 0.40% / 0.09% tx 0.09% / 0.01% listen 0.31% / 0.07%)</t>
  </si>
  <si>
    <t xml:space="preserve"> 115208 P 0.18 2 768186 28722557 87513 115865 0 78202 325280 9504814 48634 23526 0 5455 (radio 0.68% / 0.73% tx 0.29% / 0.49% listen 0.39% / 0.23%)</t>
  </si>
  <si>
    <t xml:space="preserve"> 115207 P 0.18 2 1229770 28256181 230475 205632 0 83223 356446 9471632 6709 9942 0 5852 (radio 1.-98% / 0.16% tx 0.78% / 0.06% listen 0.69% / 0.10%)</t>
  </si>
  <si>
    <t xml:space="preserve"> 115207 P 0.18 2 1011964 28477189 84325 148726 0 99594 356785 9472619 302 8884 0 8646 (radio 0.79% / 0.09% tx 0.28% / 0.00% listen 0.50% / 0.09%)</t>
  </si>
  <si>
    <t>DATA send to 1 'Hello 3'</t>
  </si>
  <si>
    <t xml:space="preserve"> 153607 P 0.18 3 1425690 37890087 185843 186868 0 94999 491276 9338533 111360 55014 0 7548 (radio 0.94% / 1.69% tx 0.47% / 1.13% listen 0.47% / 0.55%)</t>
  </si>
  <si>
    <t xml:space="preserve"> 153607 P 0.18 3 1009634 38310757 93956 138017 0 87779 309703 9520249 46314 30033 0 8709 (radio 0.58% / 0.77% tx 0.23% / 0.47% listen 0.35% / 0.30%)</t>
  </si>
  <si>
    <t xml:space="preserve"> 153607 P 0.18 3 1005293 38314887 86257 139899 0 95225 307064 9522620 43695 33278 0 12623 (radio 0.57% / 0.78% tx 0.21% / 0.44% listen 0.35% / 0.33%)</t>
  </si>
  <si>
    <t xml:space="preserve"> 153607 P 0.18 3 1233546 38081703 46768 142358 0 108395 324076 9505837 864 11104 0 10006 (radio 0.48% / 0.12% tx 0.11% / 0.00% listen 0.36% / 0.11%)</t>
  </si>
  <si>
    <t xml:space="preserve"> 153607 P 0.18 3 345869 38973713 20904 85621 0 77063 81377 9748337 2611 5977 0 5904 (radio 0.27% / 0.08% tx 0.05% / 0.02% listen 0.21% / 0.06%)</t>
  </si>
  <si>
    <t xml:space="preserve"> 153607 P 0.18 3 1288899 38028503 35641 147822 0 114906 355453 9472282 6085 11535 0 7635 (radio 0.46% / 0.17% tx 0.09% / 0.06% listen 0.37% / 0.11%)</t>
  </si>
  <si>
    <t xml:space="preserve"> 153607 P 0.18 3 1244695 38075748 99566 146830 0 91466 397279 9432711 61574 32924 0 5331 (radio 0.62% / 0.96% tx 0.25% / 0.62% listen 0.37% / 0.33%)</t>
  </si>
  <si>
    <t xml:space="preserve"> 153607 P 0.18 3 1162461 38157335 83616 152342 0 106103 364665 9465425 43670 28187 0 7675 (radio 0.60% / 0.73% tx 0.21% / 0.44% listen 0.38% / 0.28%)</t>
  </si>
  <si>
    <t xml:space="preserve"> 153607 P 0.18 3 1295847 38022273 142213 183666 0 110777 410438 9417271 67267 39382 0 8142 (radio 0.82% / 1.08% tx 0.36% / 0.68% listen 0.46% / 0.40%)</t>
  </si>
  <si>
    <t xml:space="preserve"> 153608 P 0.18 3 1475640 37839634 213679 203217 0 101862 529246 9300413 136419 61016 0 4762 (radio 1.06% / 2.00% tx 0.54% / 1.38% listen 0.51% / 0.62%)</t>
  </si>
  <si>
    <t xml:space="preserve"> 153607 P 0.18 3 1335761 37980984 73489 157435 0 108618 404020 9423545 43798 25800 0 5527 (radio 0.58% / 0.70% tx 0.18% / 0.44% listen 0.40% / 0.26%)</t>
  </si>
  <si>
    <t xml:space="preserve"> 153607 P 0.18 3 331240 38988328 13071 83108 0 77356 77007 9752707 0 6095 0 5874 (radio 0.24% / 0.06% tx 0.03% / 0.00% listen 0.21% / 0.06%)</t>
  </si>
  <si>
    <t xml:space="preserve"> 153607 P 0.18 3 1383541 37930505 151250 184035 0 105933 437135 9391538 73310 36671 0 5334 (radio 0.85% / 1.11% tx 0.38% / 0.74% listen 0.46% / 0.37%)</t>
  </si>
  <si>
    <t xml:space="preserve"> 153607 P 0.18 3 670135 38649745 72663 117310 0 78930 209789 9619987 43661 25759 0 5528 (radio 0.48% / 0.70% tx 0.18% / 0.44% listen 0.29% / 0.26%)</t>
  </si>
  <si>
    <t xml:space="preserve"> 153608 P 0.18 3 1131618 38186809 169911 156146 0 83612 363429 9464252 82398 40281 0 5410 (radio 0.82% / 1.24% tx 0.43% / 0.83% listen 0.39% / 0.40%)</t>
  </si>
  <si>
    <t xml:space="preserve"> 153607 P 0.18 3 1711351 37604308 332617 253820 0 88350 481578 9348127 102142 48188 0 5127 (radio 1.-61% / 1.52% tx 0.84% / 1.03% listen 0.64% / 0.49%)</t>
  </si>
  <si>
    <t xml:space="preserve"> 153607 P 0.18 3 1358090 37960952 85430 162375 0 111670 346123 9483763 1105 13649 0 12076 (radio 0.63% / 0.15% tx 0.21% / 0.01% listen 0.41% / 0.13%)</t>
  </si>
  <si>
    <t>DATA send to 1 'Hello 4'</t>
  </si>
  <si>
    <t xml:space="preserve"> 192007 P 0.18 4 1739545 47406203 185843 192773 0 100904 313852 9516116 0 5905 0 5905 (radio 0.77% / 0.06% tx 0.37% / 0.00% listen 0.39% / 0.06%)</t>
  </si>
  <si>
    <t xml:space="preserve"> 192007 P 0.18 4 1245356 47905176 93956 143892 0 93654 235719 9594419 0 5875 0 5875 (radio 0.48% / 0.05% tx 0.19% / 0.00% listen 0.29% / 0.05%)</t>
  </si>
  <si>
    <t xml:space="preserve"> 192007 P 0.18 4 1240727 47909369 86257 145803 0 101129 235431 9594482 0 5904 0 5904 (radio 0.47% / 0.06% tx 0.17% / 0.00% listen 0.29% / 0.06%)</t>
  </si>
  <si>
    <t xml:space="preserve"> 192007 P 0.18 4 1556574 47586545 48679 149508 0 114324 323025 9504842 1911 7150 0 5929 (radio 0.40% / 0.09% tx 0.09% / 0.01% listen 0.30% / 0.07%)</t>
  </si>
  <si>
    <t xml:space="preserve"> 192007 P 0.18 4 427527 48721850 23515 91598 0 82967 81655 9748137 2611 5977 0 5904 (radio 0.23% / 0.08% tx 0.04% / 0.02% listen 0.18% / 0.06%)</t>
  </si>
  <si>
    <t xml:space="preserve"> 192007 P 0.18 4 1624100 47521145 35641 153751 0 120835 335198 9492642 0 5929 0 5929 (radio 0.38% / 0.06% tx 0.07% / 0.00% listen 0.31% / 0.06%)</t>
  </si>
  <si>
    <t xml:space="preserve"> 192007 P 0.18 4 1540732 47607707 99566 152734 0 97370 296034 9531959 0 5904 0 5904 (radio 0.51% / 0.06% tx 0.20% / 0.00% listen 0.31% / 0.06%)</t>
  </si>
  <si>
    <t xml:space="preserve"> 192007 P 0.18 4 1458826 47690992 83616 158217 0 111978 296362 9533657 0 5875 0 5875 (radio 0.49% / 0.05% tx 0.17% / 0.00% listen 0.32% / 0.05%)</t>
  </si>
  <si>
    <t xml:space="preserve"> 192007 P 0.18 4 1589342 47556574 142213 189541 0 116652 293492 9534301 0 5875 0 5875 (radio 0.67% / 0.05% tx 0.28% / 0.00% listen 0.38% / 0.05%)</t>
  </si>
  <si>
    <t xml:space="preserve"> 192008 P 0.18 4 1789117 47355868 213679 209068 0 107713 313474 9516234 0 5851 0 5851 (radio 0.86% / 0.05% tx 0.43% / 0.00% listen 0.42% / 0.05%)</t>
  </si>
  <si>
    <t xml:space="preserve"> 192007 P 0.18 4 1669846 47474606 73489 163310 0 114493 334082 9493622 0 5875 0 5875 (radio 0.48% / 0.05% tx 0.14% / 0.00% listen 0.33% / 0.05%)</t>
  </si>
  <si>
    <t xml:space="preserve"> 192007 P 0.18 4 408411 48740952 13071 89007 0 83255 77168 9752624 0 5899 0 5899 (radio 0.20% / 0.06% tx 0.02% / 0.00% listen 0.18% / 0.06%)</t>
  </si>
  <si>
    <t xml:space="preserve"> 192007 P 0.18 4 1697529 47445729 151250 189940 0 111838 313985 9515224 0 5905 0 5905 (radio 0.69% / 0.06% tx 0.30% / 0.00% listen 0.38% / 0.06%)</t>
  </si>
  <si>
    <t xml:space="preserve"> 192007 P 0.18 4 810575 48339295 72663 123215 0 84835 140437 9689550 0 5905 0 5905 (radio 0.39% / 0.06% tx 0.14% / 0.00% listen 0.25% / 0.06%)</t>
  </si>
  <si>
    <t xml:space="preserve"> 192008 P 0.18 4 1364497 47781607 169911 162020 0 89486 232876 9594798 0 5874 0 5874 (radio 0.67% / 0.05% tx 0.34% / 0.00% listen 0.32% / 0.05%)</t>
  </si>
  <si>
    <t xml:space="preserve"> 192007 P 0.18 4 2029067 47115471 332617 259878 0 94402 317713 9511163 0 6058 0 6052 (radio 1.-67% / 0.06% tx 0.67% / 0.00% listen 0.52% / 0.06%)</t>
  </si>
  <si>
    <t xml:space="preserve"> 192007 P 0.18 4 1696922 47449818 85734 168539 0 117600 338829 9488866 304 6164 0 5930 (radio 0.51% / 0.06% tx 0.17% / 0.00% listen 0.34% / 0.06%)</t>
  </si>
  <si>
    <t>DATA send to 1 'Hello 5'</t>
  </si>
  <si>
    <t xml:space="preserve"> 230407 P 0.18 5 2122136 56853439 212987 214433 0 112750 382588 9447236 27144 21660 0 11846 (radio 0.72% / 0.49% tx 0.36% / 0.27% listen 0.36% / 0.22%)</t>
  </si>
  <si>
    <t xml:space="preserve"> 230407 P 0.18 5 1586160 57394410 132020 169084 0 103060 340801 9489234 38064 25192 0 9406 (radio 0.51% / 0.64% tx 0.22% / 0.38% listen 0.28% / 0.25%)</t>
  </si>
  <si>
    <t xml:space="preserve"> 230407 P 0.18 5 1565634 57414121 96336 161955 0 112725 324904 9504752 10079 16152 0 11596 (radio 0.43% / 0.26% tx 0.16% / 0.10% listen 0.27% / 0.16%)</t>
  </si>
  <si>
    <t xml:space="preserve"> 230407 P 0.18 5 1958076 57014703 89484 176136 0 121992 401499 9428158 40805 26628 0 7668 (radio 0.45% / 0.68% tx 0.15% / 0.41% listen 0.29% / 0.27%)</t>
  </si>
  <si>
    <t xml:space="preserve"> 230407 P 0.18 5 509307 58469787 26126 97575 0 88871 81777 9747937 2611 5977 0 5904 (radio 0.20% / 0.08% tx 0.04% / 0.02% listen 0.16% / 0.06%)</t>
  </si>
  <si>
    <t xml:space="preserve"> 230407 P 0.18 5 1959297 57013683 35641 159680 0 126764 335194 9492538 0 5929 0 5929 (radio 0.33% / 0.06% tx 0.06% / 0.00% listen 0.27% / 0.06%)</t>
  </si>
  <si>
    <t xml:space="preserve"> 230407 P 0.18 5 1891347 57084989 109505 169679 0 109033 350612 9477282 9939 16945 0 11663 (radio 0.47% / 0.27% tx 0.18% / 0.10% listen 0.28% / 0.17%)</t>
  </si>
  <si>
    <t xml:space="preserve"> 230407 P 0.18 5 1865458 57113861 134590 187235 0 118371 406629 9422869 50974 29018 0 6393 (radio 0.54% / 0.81% tx 0.22% / 0.51% listen 0.31% / 0.29%)</t>
  </si>
  <si>
    <t xml:space="preserve"> 230407 P 0.18 5 1966568 57006944 174849 214247 0 126848 377223 9450370 32636 24706 0 10196 (radio 0.65% / 0.58% tx 0.29% / 0.33% listen 0.36% / 0.25%)</t>
  </si>
  <si>
    <t xml:space="preserve"> 230408 P 0.18 5 2102614 56872005 213679 214967 0 113612 313494 9516137 0 5899 0 5899 (radio 0.72% / 0.06% tx 0.36% / 0.00% listen 0.36% / 0.06%)</t>
  </si>
  <si>
    <t xml:space="preserve"> 230407 P 0.18 5 2003935 56968133 73489 169209 0 120392 334086 9493527 0 5899 0 5899 (radio 0.41% / 0.06% tx 0.12% / 0.00% listen 0.28% / 0.06%)</t>
  </si>
  <si>
    <t xml:space="preserve"> 230407 P 0.18 5 485708 58493372 13071 94906 0 89154 77294 9752420 0 5899 0 5899 (radio 0.18% / 0.06% tx 0.02% / 0.00% listen 0.16% / 0.06%)</t>
  </si>
  <si>
    <t xml:space="preserve"> 230407 P 0.18 5 2112425 56860729 211606 225762 0 122662 414893 9415000 60356 35822 0 10824 (radio 0.01% / 0.97% tx 0.35% / 0.61% listen 0.38% / 0.36%)</t>
  </si>
  <si>
    <t xml:space="preserve"> 230407 P 0.18 5 1039639 57939969 113793 149599 0 92581 229061 9600674 41130 26384 0 7746 (radio 0.44% / 0.68% tx 0.19% / 0.41% listen 0.25% / 0.26%)</t>
  </si>
  <si>
    <t xml:space="preserve"> 230408 P 0.18 5 1642311 57331480 179993 178471 0 102496 277811 9549873 10082 16451 0 13010 (radio 0.60% / 0.26% tx 0.30% / 0.10% listen 0.30% / 0.16%)</t>
  </si>
  <si>
    <t xml:space="preserve"> 230407 P 0.18 5 2445529 56528652 355837 285514 0 109018 416459 9413181 23220 25636 0 14616 (radio 1.-65% / 0.49% tx 0.60% / 0.23% listen 0.48% / 0.26%)</t>
  </si>
  <si>
    <t xml:space="preserve"> 230407 P 0.18 5 2089578 56884868 113632 195324 0 132146 392653 9435050 27898 26785 0 14546 (radio 0.52% / 0.55% tx 0.19% / 0.28% listen 0.33% / 0.27%)</t>
  </si>
  <si>
    <t>DATA send to 1 'Hello 6'</t>
  </si>
  <si>
    <t xml:space="preserve"> 268807 P 0.18 6 2524314 66281249 222054 227083 0 121582 402175 9427810 9067 12650 0 8832 (radio 0.02% / 0.22% tx 0.32% / 0.09% listen 0.33% / 0.12%)</t>
  </si>
  <si>
    <t xml:space="preserve"> 268807 P 0.18 6 1970620 66839923 143651 184202 0 110223 384457 9445513 11631 15118 0 7163 (radio 0.47% / 0.27% tx 0.20% / 0.11% listen 0.26% / 0.15%)</t>
  </si>
  <si>
    <t xml:space="preserve"> 268807 P 0.18 6 1933731 66875920 105605 173712 0 119895 368094 9461799 9269 11757 0 7170 (radio 0.40% / 0.21% tx 0.15% / 0.09% listen 0.25% / 0.11%)</t>
  </si>
  <si>
    <t xml:space="preserve"> 268807 P 0.18 6 2334551 66468066 95548 184045 0 128220 376472 9453363 6064 7909 0 6228 (radio 0.40% / 0.14% tx 0.13% / 0.06% listen 0.26% / 0.08%)</t>
  </si>
  <si>
    <t xml:space="preserve"> 268807 P 0.18 6 645108 68163786 33390 105267 0 94875 135798 9693999 7264 7692 0 6004 (radio 0.20% / 0.15% tx 0.04% / 0.07% listen 0.15% / 0.07%)</t>
  </si>
  <si>
    <t xml:space="preserve"> 268807 P 0.18 6 2295003 66505874 35641 165609 0 132693 335703 9492191 0 5929 0 5929 (radio 0.29% / 0.06% tx 0.05% / 0.00% listen 0.24% / 0.06%)</t>
  </si>
  <si>
    <t xml:space="preserve"> 268807 P 0.18 6 2232005 66572150 117087 178925 0 114702 340655 9487161 7582 9246 0 5669 (radio 0.43% / 0.17% tx 0.17% / 0.07% listen 0.26% / 0.09%)</t>
  </si>
  <si>
    <t xml:space="preserve"> 268807 P 0.18 6 2221368 66587288 141578 196388 0 125643 355907 9473427 6988 9153 0 7272 (radio 0.49% / 0.16% tx 0.20% / 0.07% listen 0.28% / 0.09%)</t>
  </si>
  <si>
    <t xml:space="preserve"> 268807 P 0.18 6 2349939 66453680 183903 225241 0 134978 383368 9446736 9054 10994 0 8130 (radio 0.59% / 0.20% tx 0.26% / 0.09% listen 0.32% / 0.11%)</t>
  </si>
  <si>
    <t xml:space="preserve"> 268808 P 0.18 6 2478726 66323599 222734 227157 0 122577 376109 9451594 9055 12190 0 8965 (radio 0.02% / 0.21% tx 0.32% / 0.09% listen 0.33% / 0.12%)</t>
  </si>
  <si>
    <t xml:space="preserve"> 268807 P 0.18 6 2389661 66412351 81724 182661 0 128002 385723 9444218 8235 13452 0 7610 (radio 0.38% / 0.22% tx 0.11% / 0.08% listen 0.26% / 0.13%)</t>
  </si>
  <si>
    <t xml:space="preserve"> 268807 P 0.18 6 654744 68154392 28376 105261 0 95480 169033 9661020 15305 10355 0 6326 (radio 0.19% / 0.26% tx 0.04% / 0.15% listen 0.15% / 0.10%)</t>
  </si>
  <si>
    <t xml:space="preserve"> 268807 P 0.18 6 2491776 66311075 226303 241337 0 128613 379348 9450346 14697 15575 0 5951 (radio 0.05% / 0.30% tx 0.32% / 0.14% listen 0.35% / 0.15%)</t>
  </si>
  <si>
    <t xml:space="preserve"> 268807 P 0.18 6 1328578 67481312 153216 170206 0 98750 288936 9541343 39423 20607 0 6169 (radio 0.47% / 0.61% tx 0.22% / 0.40% listen 0.24% / 0.20%)</t>
  </si>
  <si>
    <t xml:space="preserve"> 268808 P 0.18 6 2005706 66798030 192500 194868 0 109602 363392 9466550 12507 16397 0 7106 (radio 0.56% / 0.29% tx 0.27% / 0.12% listen 0.28% / 0.16%)</t>
  </si>
  <si>
    <t xml:space="preserve"> 268807 P 0.18 6 2854629 65947231 364513 298038 0 116025 409097 9418579 8676 12524 0 7007 (radio 0.33% / 0.21% tx 0.52% / 0.08% listen 0.43% / 0.12%)</t>
  </si>
  <si>
    <t xml:space="preserve"> 268807 P 0.18 6 2466370 66338216 119698 207660 0 141297 376789 9453348 6066 12336 0 9151 (radio 0.47% / 0.18% tx 0.17% / 0.06% listen 0.30% / 0.12%)</t>
  </si>
  <si>
    <t>DATA send to 1 'Hello 7'</t>
  </si>
  <si>
    <t xml:space="preserve"> 307207 P 0.18 7 2911756 75723608 223954 235057 0 128355 387439 9442359 1900 7974 0 6773 (radio 0.03% / 0.10% tx 0.28% / 0.01% listen 0.29% / 0.08%)</t>
  </si>
  <si>
    <t xml:space="preserve"> 307207 P 0.18 7 2322683 76317720 145552 191306 0 116122 352060 9477797 1901 7104 0 5899 (radio 0.42% / 0.09% tx 0.18% / 0.01% listen 0.24% / 0.07%)</t>
  </si>
  <si>
    <t xml:space="preserve"> 307207 P 0.18 7 2294784 76344511 117831 184929 0 125700 361050 9468591 12226 11217 0 5805 (radio 0.38% / 0.23% tx 0.14% / 0.12% listen 0.23% / 0.11%)</t>
  </si>
  <si>
    <t xml:space="preserve"> 307207 P 0.18 7 2702432 75927730 97456 191086 0 134027 367878 9459664 1908 7041 0 5807 (radio 0.36% / 0.09% tx 0.12% / 0.01% listen 0.24% / 0.07%)</t>
  </si>
  <si>
    <t xml:space="preserve"> 307207 P 0.18 7 774075 77864539 35290 112389 0 100804 128964 9700753 1900 7122 0 5929 (radio 0.18% / 0.09% tx 0.04% / 0.01% listen 0.14% / 0.07%)</t>
  </si>
  <si>
    <t xml:space="preserve"> 307207 P 0.18 7 2630718 75997959 35641 171538 0 138622 335712 9492085 0 5929 0 5929 (radio 0.26% / 0.06% tx 0.04% / 0.00% listen 0.21% / 0.06%)</t>
  </si>
  <si>
    <t xml:space="preserve"> 307207 P 0.18 7 2557746 76074392 118987 186059 0 120631 325738 9502242 1900 7134 0 5929 (radio 0.38% / 0.09% tx 0.15% / 0.01% listen 0.23% / 0.07%)</t>
  </si>
  <si>
    <t xml:space="preserve"> 307207 P 0.18 7 2564503 76073395 143484 203367 0 131417 343132 9486107 1906 6979 0 5774 (radio 0.44% / 0.09% tx 0.18% / 0.01% listen 0.25% / 0.07%)</t>
  </si>
  <si>
    <t xml:space="preserve"> 307207 P 0.18 7 2717340 75916266 185803 232359 0 140877 367398 9462586 1900 7118 0 5899 (radio 0.53% / 0.09% tx 0.23% / 0.01% listen 0.29% / 0.07%)</t>
  </si>
  <si>
    <t xml:space="preserve"> 307208 P 0.18 7 2844728 75785304 224634 235099 0 129303 365999 9461705 1900 7942 0 6726 (radio 0.03% / 0.10% tx 0.28% / 0.01% listen 0.29% / 0.08%)</t>
  </si>
  <si>
    <t xml:space="preserve"> 307207 P 0.18 7 2757601 75874120 83627 190482 0 134602 367937 9461769 1903 7821 0 6600 (radio 0.34% / 0.09% tx 0.10% / 0.01% listen 0.24% / 0.07%)</t>
  </si>
  <si>
    <t xml:space="preserve"> 307207 P 0.18 7 804929 77834314 30277 112385 0 101376 150182 9679922 1901 7124 0 5896 (radio 0.18% / 0.09% tx 0.03% / 0.01% listen 0.14% / 0.07%)</t>
  </si>
  <si>
    <t xml:space="preserve"> 307207 P 0.18 7 2839233 75793330 228215 248489 0 134542 347454 9482255 1912 7152 0 5929 (radio 0.06% / 0.09% tx 0.29% / 0.01% listen 0.31% / 0.07%)</t>
  </si>
  <si>
    <t xml:space="preserve"> 307207 P 0.18 7 1559677 77079995 155111 178112 0 105442 231096 9598683 1895 7906 0 6692 (radio 0.42% / 0.09% tx 0.19% / 0.01% listen 0.22% / 0.08%)</t>
  </si>
  <si>
    <t xml:space="preserve"> 307208 P 0.18 7 2339442 76294214 194397 201975 0 115501 333733 9496184 1897 7107 0 5899 (radio 0.50% / 0.09% tx 0.24% / 0.01% listen 0.25% / 0.07%)</t>
  </si>
  <si>
    <t xml:space="preserve"> 307207 P 0.18 7 3242575 75388746 366413 305188 0 121961 387943 9441515 1900 7150 0 5936 (radio 0.30% / 0.09% tx 0.46% / 0.01% listen 0.38% / 0.07%)</t>
  </si>
  <si>
    <t xml:space="preserve"> 307207 P 0.18 7 2833857 75800800 121608 215692 0 148113 367484 9462584 1910 8032 0 6816 (radio 0.42% / 0.10% tx 0.15% / 0.01% listen 0.27% / 0.08%)</t>
  </si>
  <si>
    <t>DATA send to 1 'Hello 8'</t>
  </si>
  <si>
    <t xml:space="preserve"> 345607 P 0.18 8 3311846 85151297 236278 252152 0 140038 400087 9427689 12324 17095 0 11683 (radio 0.06% / 0.29% tx 0.26% / 0.12% listen 0.28% / 0.17%)</t>
  </si>
  <si>
    <t xml:space="preserve"> 345607 P 0.18 8 2683441 85786900 157785 207383 0 126784 360755 9469180 12233 16077 0 10662 (radio 0.41% / 0.28% tx 0.17% / 0.12% listen 0.23% / 0.16%)</t>
  </si>
  <si>
    <t xml:space="preserve"> 345607 P 0.18 8 2679872 85789155 148483 203600 0 132191 385085 9444644 30652 18671 0 6491 (radio 0.39% / 0.50% tx 0.16% / 0.31% listen 0.23% / 0.18%)</t>
  </si>
  <si>
    <t xml:space="preserve"> 345607 P 0.18 8 3134928 85324790 139834 229136 0 151620 432493 9397060 42378 38050 0 17593 (radio 0.41% / 0.81% tx 0.15% / 0.43% listen 0.25% / 0.38%)</t>
  </si>
  <si>
    <t xml:space="preserve"> 345607 P 0.18 8 914568 87553862 47537 126214 0 109206 140490 9689323 12247 13825 0 8402 (radio 0.19% / 0.26% tx 0.05% / 0.12% listen 0.14% / 0.14%)</t>
  </si>
  <si>
    <t xml:space="preserve"> 345607 P 0.18 8 2966589 85489899 35641 177467 0 144551 335868 9491940 0 5929 0 5929 (radio 0.24% / 0.06% tx 0.04% / 0.00% listen 0.20% / 0.06%)</t>
  </si>
  <si>
    <t xml:space="preserve"> 345607 P 0.18 8 2986639 85475553 184762 228558 0 134501 428890 9401161 65775 42499 0 13870 (radio 0.46% / 1.10% tx 0.20% / 0.66% listen 0.25% / 0.43%)</t>
  </si>
  <si>
    <t xml:space="preserve"> 345607 P 0.18 8 2966901 85500969 187098 229809 0 137652 402395 9427574 43614 26442 0 6235 (radio 0.47% / 0.71% tx 0.21% / 0.44% listen 0.25% / 0.26%)</t>
  </si>
  <si>
    <t xml:space="preserve"> 345607 P 0.18 8 3096826 85366619 198050 251974 0 154389 379483 9450353 12247 19615 0 13512 (radio 0.02% / 0.32% tx 0.22% / 0.12% listen 0.28% / 0.19%)</t>
  </si>
  <si>
    <t xml:space="preserve"> 345608 P 0.18 8 3220992 85236820 236880 251086 0 139871 376261 9451516 12246 15987 0 10568 (radio 0.06% / 0.28% tx 0.26% / 0.12% listen 0.28% / 0.16%)</t>
  </si>
  <si>
    <t xml:space="preserve"> 345607 P 0.18 8 3136870 85324868 95874 205879 0 144579 379266 9450748 12247 15397 0 9977 (radio 0.34% / 0.28% tx 0.10% / 0.12% listen 0.23% / 0.15%)</t>
  </si>
  <si>
    <t xml:space="preserve"> 345607 P 0.18 8 947894 87521258 30581 120351 0 109102 142962 9686944 304 7966 0 7726 (radio 0.17% / 0.08% tx 0.03% / 0.00% listen 0.13% / 0.08%)</t>
  </si>
  <si>
    <t xml:space="preserve"> 345607 P 0.18 8 3243210 85217142 272011 274331 0 140122 403974 9423812 43796 25842 0 5580 (radio 0.13% / 0.70% tx 0.30% / 0.44% listen 0.31% / 0.26%)</t>
  </si>
  <si>
    <t xml:space="preserve"> 345607 P 0.18 8 1804279 86665580 167354 196784 0 118152 244599 9585585 12243 18672 0 12710 (radio 0.41% / 0.31% tx 0.18% / 0.12% listen 0.22% / 0.18%)</t>
  </si>
  <si>
    <t xml:space="preserve"> 345608 P 0.18 8 2679211 85784507 206630 217906 0 126024 339766 9490293 12233 15931 0 10523 (radio 0.47% / 0.28% tx 0.23% / 0.12% listen 0.24% / 0.16%)</t>
  </si>
  <si>
    <t xml:space="preserve"> 345607 P 0.18 8 3774662 84686244 460974 358216 0 134686 532084 9297498 94561 53028 0 12725 (radio 0.44% / 1.50% tx 0.03% / 0.96% listen 0.40% / 0.53%)</t>
  </si>
  <si>
    <t xml:space="preserve"> 345607 P 0.18 8 3212344 85252482 133853 227608 0 154611 378484 9451682 12245 11916 0 6498 (radio 0.40% / 0.24% tx 0.15% / 0.12% listen 0.25% / 0.12%)</t>
  </si>
  <si>
    <t>DATA send to 1 'Hello 9'</t>
  </si>
  <si>
    <t xml:space="preserve"> 384007 P 0.18 9 3786144 94505619 282533 290315 0 155879 474295 9354322 46255 38163 0 15841 (radio 0.14% / 0.85% tx 0.28% / 0.47% listen 0.29% / 0.38%)</t>
  </si>
  <si>
    <t xml:space="preserve"> 384007 P 0.18 9 3095922 95204131 204065 244782 0 142900 412478 9417231 46280 37399 0 16116 (radio 0.01% / 0.85% tx 0.20% / 0.47% listen 0.24% / 0.38%)</t>
  </si>
  <si>
    <t xml:space="preserve"> 384007 P 0.18 9 3286453 95012622 301394 279375 0 141414 606578 9223467 152911 75775 0 9223 (radio 0.15% / 2.32% tx 0.30% / 1.55% listen 0.28% / 0.77%)</t>
  </si>
  <si>
    <t xml:space="preserve"> 384007 P 0.18 9 3491840 94797571 139834 252479 0 174963 356909 9472781 0 23343 0 23343 (radio 0.39% / 0.23% tx 0.14% / 0.00% listen 0.25% / 0.23%)</t>
  </si>
  <si>
    <t xml:space="preserve"> 384007 P 0.18 9 1141551 97156878 112829 170995 0 127025 226980 9603016 65292 44781 0 17819 (radio 0.28% / 1.11% tx 0.11% / 0.66% listen 0.17% / 0.45%)</t>
  </si>
  <si>
    <t xml:space="preserve"> 384007 P 0.18 9 3303139 94981105 35641 192353 0 159437 336547 9491206 0 14886 0 14886 (radio 0.23% / 0.15% tx 0.03% / 0.00% listen 0.19% / 0.15%)</t>
  </si>
  <si>
    <t xml:space="preserve"> 384007 P 0.18 9 3312372 94979740 186663 244617 0 149354 325730 9504187 1901 16059 0 14853 (radio 0.00% / 0.18% tx 0.18% / 0.01% listen 0.24% / 0.16%)</t>
  </si>
  <si>
    <t xml:space="preserve"> 384007 P 0.18 9 3326120 94969282 197014 248756 0 153496 359216 9468313 9916 18947 0 15844 (radio 0.01% / 0.29% tx 0.20% / 0.10% listen 0.25% / 0.19%)</t>
  </si>
  <si>
    <t xml:space="preserve"> 384007 P 0.18 9 3523870 94767331 244374 278780 0 159922 427041 9400712 46324 26806 0 5533 (radio 0.09% / 0.74% tx 0.24% / 0.47% listen 0.28% / 0.27%)</t>
  </si>
  <si>
    <t xml:space="preserve"> 384008 P 0.18 9 3654245 94632479 284319 289933 0 156856 433250 9395659 47439 38847 0 16985 (radio 0.14% / 0.87% tx 0.28% / 0.48% listen 0.29% / 0.39%)</t>
  </si>
  <si>
    <t xml:space="preserve"> 384007 P 0.18 9 3566128 94725269 139280 246117 0 164891 429255 9400401 43406 40238 0 20312 (radio 0.39% / 0.85% tx 0.14% / 0.44% listen 0.25% / 0.40%)</t>
  </si>
  <si>
    <t xml:space="preserve"> 384007 P 0.18 9 1098332 97200894 32605 138990 0 125507 150435 9679636 2024 18639 0 16405 (radio 0.17% / 0.21% tx 0.03% / 0.02% listen 0.14% / 0.18%)</t>
  </si>
  <si>
    <t xml:space="preserve"> 384007 P 0.18 9 3641461 94648572 311000 295294 0 145856 398248 9431430 38989 20963 0 5734 (radio 0.17% / 0.60% tx 0.31% / 0.39% listen 0.30% / 0.21%)</t>
  </si>
  <si>
    <t xml:space="preserve"> 384007 P 0.18 9 2104713 96194980 216426 236233 0 134908 300431 9529400 49072 39449 0 16756 (radio 0.02% / 0.90% tx 0.22% / 0.49% listen 0.24% / 0.40%)</t>
  </si>
  <si>
    <t xml:space="preserve"> 384008 P 0.18 9 3070802 95222789 250094 258498 0 146420 391588 9438282 43464 40592 0 20396 (radio 0.08% / 0.85% tx 0.25% / 0.44% listen 0.26% / 0.41%)</t>
  </si>
  <si>
    <t xml:space="preserve"> 384007 P 0.18 9 4153551 94136839 460974 375299 0 151769 378886 9450595 0 17083 0 17083 (radio 0.41% / 0.17% tx 0.03% / 0.00% listen 0.38% / 0.17%)</t>
  </si>
  <si>
    <t xml:space="preserve"> 384007 P 0.18 9 3665068 94629708 180352 264656 0 170224 452721 9377226 46499 37048 0 15613 (radio 0.01% / 0.84% tx 0.18% / 0.47% listen 0.26% / 0.37%)</t>
  </si>
  <si>
    <t>DATA send to 1 'Hello 10'</t>
  </si>
  <si>
    <t xml:space="preserve"> 422407 P 0.18 10 4252947 103866545 301902 319234 0 168604 466800 9360926 19369 28919 0 12725 (radio 0.17% / 0.49% tx 0.27% / 0.19% listen 0.29% / 0.29%)</t>
  </si>
  <si>
    <t xml:space="preserve"> 422407 P 0.18 10 3516875 104613126 221941 275063 0 159916 420950 9408995 17876 30281 0 17016 (radio 0.06% / 0.48% tx 0.20% / 0.18% listen 0.25% / 0.30%)</t>
  </si>
  <si>
    <t xml:space="preserve"> 422407 P 0.18 10 3732093 104396851 357589 309039 0 148214 445637 9384229 56195 29664 0 6800 (radio 0.21% / 0.87% tx 0.33% / 0.57% listen 0.28% / 0.30%)</t>
  </si>
  <si>
    <t xml:space="preserve"> 422407 P 0.18 10 3915527 104203963 151666 277719 0 189912 423684 9406392 11832 25240 0 14949 (radio 0.39% / 0.37% tx 0.14% / 0.12% listen 0.25% / 0.25%)</t>
  </si>
  <si>
    <t xml:space="preserve"> 422407 P 0.18 10 1497670 106628500 113138 194579 0 144235 356116 9471622 309 23584 0 17210 (radio 0.28% / 0.24% tx 0.10% / 0.00% listen 0.17% / 0.23%)</t>
  </si>
  <si>
    <t xml:space="preserve"> 422407 P 0.18 10 3730837 104383459 69797 224706 0 175218 427695 9402354 34156 32353 0 15781 (radio 0.27% / 0.67% tx 0.06% / 0.34% listen 0.20% / 0.32%)</t>
  </si>
  <si>
    <t xml:space="preserve"> 422407 P 0.18 10 3752056 104367673 220159 280103 0 165498 439681 9387933 33496 35486 0 16144 (radio 0.06% / 0.70% tx 0.20% / 0.34% listen 0.25% / 0.36%)</t>
  </si>
  <si>
    <t xml:space="preserve"> 422407 P 0.18 10 3674730 104450517 198947 258119 0 160861 348607 9481235 1933 9363 0 7365 (radio 0.02% / 0.11% tx 0.18% / 0.01% listen 0.23% / 0.09%)</t>
  </si>
  <si>
    <t xml:space="preserve"> 422407 P 0.18 10 3959243 104162037 260388 309354 0 175200 435370 9394706 16014 30574 0 15278 (radio 0.12% / 0.47% tx 0.24% / 0.16% listen 0.28% / 0.31%)</t>
  </si>
  <si>
    <t xml:space="preserve"> 422408 P 0.18 10 4100440 104015566 306258 321009 0 170799 446192 9383087 21939 31076 0 13943 (radio 0.18% / 0.53% tx 0.28% / 0.22% listen 0.29% / 0.31%)</t>
  </si>
  <si>
    <t xml:space="preserve"> 422407 P 0.18 10 4024894 104096335 169894 280097 0 181998 458763 9371066 30614 33980 0 17107 (radio 0.01% / 0.65% tx 0.15% / 0.31% listen 0.25% / 0.34%)</t>
  </si>
  <si>
    <t xml:space="preserve"> 422407 P 0.18 10 1240851 106888128 32913 148164 0 134446 142516 9687234 308 9174 0 8939 (radio 0.16% / 0.09% tx 0.03% / 0.00% listen 0.13% / 0.09%)</t>
  </si>
  <si>
    <t xml:space="preserve"> 422407 P 0.18 10 3974048 104145883 311000 301223 0 151785 332584 9497311 0 5929 0 5929 (radio 0.16% / 0.06% tx 0.28% / 0.00% listen 0.27% / 0.06%)</t>
  </si>
  <si>
    <t xml:space="preserve"> 422407 P 0.18 10 2496008 105633481 226492 261208 0 149807 391292 9438501 10066 24975 0 14899 (radio 0.05% / 0.35% tx 0.20% / 0.10% listen 0.24% / 0.25%)</t>
  </si>
  <si>
    <t xml:space="preserve"> 422408 P 0.18 10 3503601 104619861 272861 292692 0 161956 432796 9397072 22767 34194 0 15536 (radio 0.12% / 0.57% tx 0.25% / 0.23% listen 0.27% / 0.34%)</t>
  </si>
  <si>
    <t xml:space="preserve"> 422407 P 0.18 10 4584243 103536124 473848 400724 0 165725 430689 9399285 12874 25425 0 13956 (radio 0.01% / 0.38% tx 0.04% / 0.13% listen 0.37% / 0.25%)</t>
  </si>
  <si>
    <t xml:space="preserve"> 422407 P 0.18 10 4124056 104000720 195112 297488 0 188522 458985 9371012 14760 32832 0 18298 (radio 0.05% / 0.48% tx 0.18% / 0.15% listen 0.27% / 0.33%)</t>
  </si>
  <si>
    <t>DATA send to 1 'Hello 11'</t>
  </si>
  <si>
    <t xml:space="preserve"> 460807 P 0.18 11 4722200 113227021 309949 344793 0 182947 469250 9360476 8047 25559 0 14343 (radio 0.19% / 0.34% tx 0.26% / 0.08% listen 0.29% / 0.26%)</t>
  </si>
  <si>
    <t xml:space="preserve"> 460807 P 0.18 11 3985941 113973733 230929 300196 0 174615 469063 9360607 8988 25133 0 14699 (radio 0.08% / 0.34% tx 0.19% / 0.09% listen 0.25% / 0.25%)</t>
  </si>
  <si>
    <t xml:space="preserve"> 460807 P 0.18 11 4217145 113741796 366907 338937 0 162682 485049 9344945 9318 29898 0 14468 (radio 0.23% / 0.39% tx 0.31% / 0.09% listen 0.28% / 0.30%)</t>
  </si>
  <si>
    <t xml:space="preserve"> 460807 P 0.18 11 4401990 113547382 161752 302956 0 205127 486460 9343419 10086 25237 0 15215 (radio 0.02% / 0.35% tx 0.13% / 0.10% listen 0.25% / 0.25%)</t>
  </si>
  <si>
    <t xml:space="preserve"> 460807 P 0.18 11 1951892 116004130 120120 217982 0 157798 454219 9375630 6982 23403 0 13563 (radio 0.28% / 0.30% tx 0.10% / 0.07% listen 0.18% / 0.23%)</t>
  </si>
  <si>
    <t xml:space="preserve"> 460807 P 0.18 11 4210534 113733619 80927 254042 0 190548 479694 9350160 11130 29336 0 15330 (radio 0.28% / 0.41% tx 0.06% / 0.11% listen 0.21% / 0.29%)</t>
  </si>
  <si>
    <t xml:space="preserve"> 460807 P 0.18 11 4314980 113634538 274797 322436 0 177037 562921 9266865 54638 42333 0 11539 (radio 0.14% / 0.98% tx 0.23% / 0.55% listen 0.27% / 0.43%)</t>
  </si>
  <si>
    <t xml:space="preserve"> 460807 P 0.18 11 4144919 113810304 208895 282464 0 175241 470186 9359787 9948 24345 0 14380 (radio 0.05% / 0.34% tx 0.17% / 0.10% listen 0.23% / 0.24%)</t>
  </si>
  <si>
    <t xml:space="preserve"> 460807 P 0.18 11 4459370 113491900 275139 337252 0 190456 500124 9329863 14751 27898 0 15256 (radio 0.15% / 0.43% tx 0.23% / 0.15% listen 0.28% / 0.28%)</t>
  </si>
  <si>
    <t xml:space="preserve"> 460808 P 0.18 11 4653998 113291858 356122 361615 0 182979 553555 9276292 49864 40606 0 12180 (radio 0.24% / 0.92% tx 0.30% / 0.50% listen 0.30% / 0.41%)</t>
  </si>
  <si>
    <t xml:space="preserve"> 460807 P 0.18 11 4528850 113420338 180871 313044 0 197770 503953 9324003 10977 32947 0 15772 (radio 0.05% / 0.44% tx 0.15% / 0.11% listen 0.26% / 0.33%)</t>
  </si>
  <si>
    <t xml:space="preserve"> 460807 P 0.18 11 1694939 116263884 41842 172357 0 147911 454085 9375756 8929 24193 0 13465 (radio 0.18% / 0.33% tx 0.03% / 0.09% listen 0.14% / 0.24%)</t>
  </si>
  <si>
    <t xml:space="preserve"> 460807 P 0.18 11 4343592 113606238 317071 309190 0 157528 369541 9460355 6071 7967 0 5743 (radio 0.16% / 0.14% tx 0.26% / 0.06% listen 0.26% / 0.08%)</t>
  </si>
  <si>
    <t xml:space="preserve"> 460807 P 0.18 11 2991253 114965888 236254 285608 0 165287 495242 9332407 9762 24400 0 15480 (radio 0.07% / 0.34% tx 0.20% / 0.09% listen 0.24% / 0.24%)</t>
  </si>
  <si>
    <t xml:space="preserve"> 460808 P 0.18 11 4007698 113945656 284896 323845 0 176359 504094 9325795 12035 31153 0 14403 (radio 0.15% / 0.43% tx 0.24% / 0.12% listen 0.27% / 0.31%)</t>
  </si>
  <si>
    <t xml:space="preserve"> 460807 P 0.18 11 5058580 112889545 483072 428612 0 179607 474334 9353421 9224 27888 0 13882 (radio 0.04% / 0.37% tx 0.04% / 0.09% listen 0.36% / 0.28%)</t>
  </si>
  <si>
    <t xml:space="preserve"> 460807 P 0.18 11 4627396 113327333 209149 328113 0 201720 503337 9326613 14037 30625 0 13198 (radio 0.09% / 0.45% tx 0.17% / 0.14% listen 0.27% / 0.31%)</t>
  </si>
  <si>
    <t>DATA send to 1 'Hello 12'</t>
  </si>
  <si>
    <t>DATA recv 'Hello 12 from the client' from 8</t>
  </si>
  <si>
    <t>DATA recv 'Hello 12 from the client' from 11</t>
  </si>
  <si>
    <t>DATA recv 'Hello 12 from the client' from 4</t>
  </si>
  <si>
    <t>DATA recv 'Hello 12 from the client' from 7</t>
  </si>
  <si>
    <t>DATA recv 'Hello 12 from the client' from 1</t>
  </si>
  <si>
    <t>DATA recv 'Hello 12 from the client' from 14</t>
  </si>
  <si>
    <t>DATA recv 'Hello 12 from the client' from 10</t>
  </si>
  <si>
    <t>DATA recv 'Hello 12 from the client' from 12</t>
  </si>
  <si>
    <t>DATA recv 'Hello 12 from the client' from 6</t>
  </si>
  <si>
    <t>DATA recv 'Hello 12 from the client' from 5</t>
  </si>
  <si>
    <t>DATA recv 'Hello 12 from the client' from 2</t>
  </si>
  <si>
    <t>DATA recv 'Hello 12 from the client' from 9</t>
  </si>
  <si>
    <t>DATA recv 'Hello 12 from the client' from 13</t>
  </si>
  <si>
    <t>DATA recv 'Hello 12 from the client' from 3</t>
  </si>
  <si>
    <t>DATA recv 'Hello 12 from the client' from 16</t>
  </si>
  <si>
    <t>DATA recv 'Hello 12 from the client' from 15</t>
  </si>
  <si>
    <t>DATA recv 'Hello 12 from the client' from 17</t>
  </si>
  <si>
    <t xml:space="preserve"> 499207 P 0.18 12 5159381 122619594 310539 351391 0 188850 437178 9392573 590 6598 0 5903 (radio 0.18% / 0.07% tx 0.24% / 0.00% listen 0.27% / 0.06%)</t>
  </si>
  <si>
    <t xml:space="preserve"> 499207 P 0.18 12 4421946 123367577 231798 307408 0 180880 436002 9393844 869 7212 0 6265 (radio 0.08% / 0.08% tx 0.18% / 0.00% listen 0.24% / 0.07%)</t>
  </si>
  <si>
    <t xml:space="preserve"> 499207 P 0.18 12 4652721 123136263 366985 345043 0 168648 435573 9394467 78 6106 0 5966 (radio 0.22% / 0.06% tx 0.28% / 0.00% listen 0.27% / 0.06%)</t>
  </si>
  <si>
    <t xml:space="preserve"> 499207 P 0.18 12 4848023 122929081 161830 309037 0 211068 446030 9381699 78 6081 0 5941 (radio 0.03% / 0.06% tx 0.12% / 0.00% listen 0.24% / 0.06%)</t>
  </si>
  <si>
    <t xml:space="preserve"> 499207 P 0.18 12 2360082 125425703 120197 224048 0 163727 408187 9421573 77 6066 0 5929 (radio 0.26% / 0.06% tx 0.09% / 0.00% listen 0.17% / 0.06%)</t>
  </si>
  <si>
    <t xml:space="preserve"> 499207 P 0.18 12 4640229 123131699 81005 260151 0 196515 429692 9398080 78 6109 0 5967 (radio 0.26% / 0.06% tx 0.06% / 0.00% listen 0.20% / 0.06%)</t>
  </si>
  <si>
    <t xml:space="preserve"> 499207 P 0.18 12 4765767 123013737 274874 328699 0 183159 450784 9379199 77 6263 0 6122 (radio 0.13% / 0.06% tx 0.21% / 0.00% listen 0.25% / 0.06%)</t>
  </si>
  <si>
    <t xml:space="preserve"> 499207 P 0.18 12 4576631 123208500 208973 288599 0 181236 431709 9398196 78 6135 0 5995 (radio 0.05% / 0.06% tx 0.16% / 0.00% listen 0.22% / 0.06%)</t>
  </si>
  <si>
    <t xml:space="preserve"> 499207 P 0.18 12 4909771 122869586 275216 343495 0 196368 450398 9377686 77 6243 0 5912 (radio 0.14% / 0.06% tx 0.21% / 0.00% listen 0.26% / 0.06%)</t>
  </si>
  <si>
    <t xml:space="preserve"> 499208 P 0.18 12 5106990 122668934 356585 367898 0 188878 452989 9377076 463 6283 0 5899 (radio 0.23% / 0.06% tx 0.27% / 0.00% listen 0.28% / 0.06%)</t>
  </si>
  <si>
    <t xml:space="preserve"> 499207 P 0.18 12 4982123 122795154 181333 320182 0 204614 453270 9374816 462 7138 0 6844 (radio 0.05% / 0.07% tx 0.14% / 0.00% listen 0.25% / 0.07%)</t>
  </si>
  <si>
    <t xml:space="preserve"> 499207 P 0.18 12 2117663 125671024 41919 178495 0 153785 422721 9407140 77 6138 0 5874 (radio 0.17% / 0.06% tx 0.03% / 0.00% listen 0.13% / 0.06%)</t>
  </si>
  <si>
    <t xml:space="preserve"> 499207 P 0.18 12 4701537 123078332 317148 315262 0 163457 357942 9472094 77 6072 0 5929 (radio 0.15% / 0.06% tx 0.24% / 0.00% listen 0.24% / 0.06%)</t>
  </si>
  <si>
    <t xml:space="preserve"> 499207 P 0.18 12 3446482 124340667 236331 291653 0 171192 455226 9374779 77 6045 0 5905 (radio 0.07% / 0.06% tx 0.18% / 0.00% listen 0.22% / 0.06%)</t>
  </si>
  <si>
    <t xml:space="preserve"> 499208 P 0.18 12 4469430 123313928 286008 332083 0 182186 461729 9368272 1112 8238 0 5827 (radio 0.14% / 0.09% tx 0.22% / 0.01% listen 0.25% / 0.08%)</t>
  </si>
  <si>
    <t xml:space="preserve"> 499207 P 0.18 12 5487182 122290760 483149 434650 0 185505 428599 9401215 77 6038 0 5898 (radio 0.04% / 0.06% tx 0.04% / 0.00% listen 0.00% / 0.06%)</t>
  </si>
  <si>
    <t xml:space="preserve"> 499207 P 0.18 12 5079806 122705037 209226 334472 0 207935 452407 9377704 77 6359 0 6215 (radio 0.08% / 0.06% tx 0.16% / 0.00% listen 0.26% / 0.06%)</t>
  </si>
  <si>
    <t>DATA send to 1 'Hello 13'</t>
  </si>
  <si>
    <t>DATA recv 'Hello 13 from the client' from 8</t>
  </si>
  <si>
    <t>DATA recv 'Hello 13 from the client' from 2</t>
  </si>
  <si>
    <t>DATA recv 'Hello 13 from the client' from 4</t>
  </si>
  <si>
    <t>DATA recv 'Hello 13 from the client' from 11</t>
  </si>
  <si>
    <t>DATA recv 'Hello 13 from the client' from 15</t>
  </si>
  <si>
    <t>DATA recv 'Hello 13 from the client' from 7</t>
  </si>
  <si>
    <t>DATA recv 'Hello 13 from the client' from 14</t>
  </si>
  <si>
    <t>DATA recv 'Hello 13 from the client' from 16</t>
  </si>
  <si>
    <t>DATA recv 'Hello 13 from the client' from 10</t>
  </si>
  <si>
    <t>DATA recv 'Hello 13 from the client' from 12</t>
  </si>
  <si>
    <t>DATA recv 'Hello 13 from the client' from 1</t>
  </si>
  <si>
    <t>DATA recv 'Hello 13 from the client' from 9</t>
  </si>
  <si>
    <t>DATA recv 'Hello 13 from the client' from 5</t>
  </si>
  <si>
    <t>DATA recv 'Hello 13 from the client' from 17</t>
  </si>
  <si>
    <t>DATA recv 'Hello 13 from the client' from 13</t>
  </si>
  <si>
    <t>DATA recv 'Hello 13 from the client' from 3</t>
  </si>
  <si>
    <t>DATA recv 'Hello 13 from the client' from 6</t>
  </si>
  <si>
    <t xml:space="preserve"> 537607 P 0.18 13 5581991 132026736 310848 357555 0 194779 422607 9407142 309 6164 0 5929 (radio 0.17% / 0.06% tx 0.22% / 0.00% listen 0.25% / 0.06%)</t>
  </si>
  <si>
    <t xml:space="preserve"> 537607 P 0.18 13 4845039 132774222 232107 313523 0 186754 423090 9406645 309 6115 0 5874 (radio 0.08% / 0.06% tx 0.16% / 0.00% listen 0.22% / 0.06%)</t>
  </si>
  <si>
    <t xml:space="preserve"> 537607 P 0.18 13 5074312 132544448 367063 351172 0 174633 421588 9408185 78 6129 0 5985 (radio 0.20% / 0.06% tx 0.26% / 0.00% listen 0.25% / 0.06%)</t>
  </si>
  <si>
    <t xml:space="preserve"> 537607 P 0.18 13 5288385 132316292 161908 315130 0 217023 440359 9387211 78 6093 0 5955 (radio 0.03% / 0.06% tx 0.11% / 0.00% listen 0.22% / 0.06%)</t>
  </si>
  <si>
    <t xml:space="preserve"> 537607 P 0.18 13 2761237 134854441 120274 230117 0 169655 401152 9428738 77 6069 0 5928 (radio 0.25% / 0.06% tx 0.08% / 0.00% listen 0.16% / 0.06%)</t>
  </si>
  <si>
    <t xml:space="preserve"> 537607 P 0.18 13 5063406 132538638 81083 266256 0 202420 423174 9406939 78 6105 0 5905 (radio 0.25% / 0.06% tx 0.05% / 0.00% listen 0.19% / 0.06%)</t>
  </si>
  <si>
    <t xml:space="preserve"> 537607 P 0.18 13 5206769 132402645 274951 334743 0 189063 440999 9388908 77 6044 0 5904 (radio 0.13% / 0.06% tx 0.19% / 0.00% listen 0.24% / 0.06%)</t>
  </si>
  <si>
    <t xml:space="preserve"> 537607 P 0.18 13 4998721 132616450 209050 294638 0 187134 422087 9407950 77 6039 0 5898 (radio 0.05% / 0.06% tx 0.15% / 0.00% listen 0.21% / 0.06%)</t>
  </si>
  <si>
    <t xml:space="preserve"> 537607 P 0.18 13 5349053 132257858 275293 349534 0 202267 439279 9388272 77 6039 0 5899 (radio 0.14% / 0.06% tx 0.20% / 0.00% listen 0.25% / 0.06%)</t>
  </si>
  <si>
    <t xml:space="preserve"> 537608 P 0.18 13 5546314 132059709 356663 373940 0 194777 439321 9390775 78 6042 0 5899 (radio 0.21% / 0.06% tx 0.25% / 0.00% listen 0.27% / 0.06%)</t>
  </si>
  <si>
    <t xml:space="preserve"> 537607 P 0.18 13 5421515 132183429 181408 326576 0 210867 439389 9388275 75 6394 0 6253 (radio 0.05% / 0.06% tx 0.13% / 0.00% listen 0.23% / 0.06%)</t>
  </si>
  <si>
    <t xml:space="preserve"> 537607 P 0.18 13 2519169 135099448 41997 184535 0 159684 401503 9428424 78 6040 0 5899 (radio 0.16% / 0.06% tx 0.03% / 0.00% listen 0.13% / 0.06%)</t>
  </si>
  <si>
    <t xml:space="preserve"> 537607 P 0.18 13 5058906 132550479 317225 321332 0 169386 357366 9472147 77 6070 0 5929 (radio 0.15% / 0.06% tx 0.23% / 0.00% listen 0.23% / 0.06%)</t>
  </si>
  <si>
    <t xml:space="preserve"> 537607 P 0.18 13 3888998 133725836 236408 297723 0 177121 442513 9385169 77 6070 0 5929 (radio 0.07% / 0.06% tx 0.17% / 0.00% listen 0.21% / 0.06%)</t>
  </si>
  <si>
    <t xml:space="preserve"> 537608 P 0.18 13 4913952 132699364 286281 338896 0 188251 444519 9385436 273 6813 0 6065 (radio 0.14% / 0.07% tx 0.20% / 0.00% listen 0.24% / 0.06%)</t>
  </si>
  <si>
    <t xml:space="preserve"> 537607 P 0.18 13 5911979 131695972 483226 440690 0 191404 424794 9405212 77 6040 0 5899 (radio 0.04% / 0.06% tx 0.03% / 0.00% listen 0.00% / 0.06%)</t>
  </si>
  <si>
    <t xml:space="preserve"> 537607 P 0.18 13 5519688 132092732 209303 340542 0 213865 439879 9387695 77 6070 0 5930 (radio 0.08% / 0.06% tx 0.15% / 0.00% listen 0.24% / 0.06%)</t>
  </si>
  <si>
    <t>DATA send to 1 'Hello 14'</t>
  </si>
  <si>
    <t>DATA recv 'Hello 14 from the client' from 8</t>
  </si>
  <si>
    <t>DATA recv 'Hello 14 from the client' from 2</t>
  </si>
  <si>
    <t>DATA recv 'Hello 14 from the client' from 6</t>
  </si>
  <si>
    <t>DATA recv 'Hello 14 from the client' from 11</t>
  </si>
  <si>
    <t>DATA recv 'Hello 14 from the client' from 7</t>
  </si>
  <si>
    <t>DATA recv 'Hello 14 from the client' from 1</t>
  </si>
  <si>
    <t>DATA recv 'Hello 14 from the client' from 14</t>
  </si>
  <si>
    <t>DATA recv 'Hello 14 from the client' from 16</t>
  </si>
  <si>
    <t>DATA recv 'Hello 14 from the client' from 4</t>
  </si>
  <si>
    <t>DATA recv 'Hello 14 from the client' from 15</t>
  </si>
  <si>
    <t>DATA recv 'Hello 14 from the client' from 12</t>
  </si>
  <si>
    <t>DATA recv 'Hello 14 from the client' from 5</t>
  </si>
  <si>
    <t>DATA recv 'Hello 14 from the client' from 9</t>
  </si>
  <si>
    <t>DATA recv 'Hello 14 from the client' from 17</t>
  </si>
  <si>
    <t>DATA recv 'Hello 14 from the client' from 13</t>
  </si>
  <si>
    <t>DATA recv 'Hello 14 from the client' from 10</t>
  </si>
  <si>
    <t>DATA recv 'Hello 14 from the client' from 3</t>
  </si>
  <si>
    <t xml:space="preserve"> 576007 P 0.18 14 6011094 141427567 311957 371962 0 206940 429100 9400831 1109 14407 0 12161 (radio 0.17% / 0.15% tx 0.21% / 0.01% listen 0.25% / 0.14%)</t>
  </si>
  <si>
    <t xml:space="preserve"> 576007 P 0.18 14 5279412 142169808 234314 328176 0 198955 434370 9395586 2207 14653 0 12201 (radio 0.09% / 0.17% tx 0.15% / 0.02% listen 0.22% / 0.14%)</t>
  </si>
  <si>
    <t xml:space="preserve"> 576007 P 0.18 14 5501412 141947389 367280 364392 0 186186 427097 9402941 217 13220 0 11553 (radio 0.20% / 0.13% tx 0.24% / 0.00% listen 0.24% / 0.13%)</t>
  </si>
  <si>
    <t xml:space="preserve"> 576007 P 0.18 14 5736209 141698469 162195 329242 0 229168 447821 9382177 287 14112 0 12145 (radio 0.04% / 0.14% tx 0.11% / 0.00% listen 0.22% / 0.14%)</t>
  </si>
  <si>
    <t xml:space="preserve"> 576007 P 0.18 14 3170182 144274689 120561 243060 0 180942 408942 9420248 287 12943 0 11287 (radio 0.24% / 0.13% tx 0.08% / 0.00% listen 0.16% / 0.13%)</t>
  </si>
  <si>
    <t xml:space="preserve"> 576007 P 0.18 14 5491317 141940477 81370 279776 0 214435 427908 9401839 287 13520 0 12015 (radio 0.24% / 0.14% tx 0.05% / 0.00% listen 0.18% / 0.13%)</t>
  </si>
  <si>
    <t xml:space="preserve"> 576007 P 0.18 14 5651965 141787137 275239 348438 0 201185 445193 9384492 288 13695 0 12122 (radio 0.13% / 0.14% tx 0.18% / 0.00% listen 0.23% / 0.13%)</t>
  </si>
  <si>
    <t xml:space="preserve"> 576007 P 0.18 14 5426547 142016154 209267 308515 0 199074 427823 9399704 217 13877 0 11940 (radio 0.05% / 0.14% tx 0.14% / 0.00% listen 0.20% / 0.14%)</t>
  </si>
  <si>
    <t xml:space="preserve"> 576007 P 0.18 14 5798758 141638152 275579 363769 0 213976 449702 9380294 286 14235 0 11709 (radio 0.14% / 0.14% tx 0.18% / 0.00% listen 0.24% / 0.14%)</t>
  </si>
  <si>
    <t xml:space="preserve"> 576008 P 0.18 14 5988450 141447454 357580 382327 0 201188 442133 9387745 917 8387 0 6411 (radio 0.21% / 0.09% tx 0.24% / 0.00% listen 0.25% / 0.08%)</t>
  </si>
  <si>
    <t xml:space="preserve"> 576007 P 0.18 14 5871129 141563816 181696 342866 0 225332 449611 9380387 288 16290 0 14465 (radio 0.06% / 0.16% tx 0.12% / 0.00% listen 0.23% / 0.16%)</t>
  </si>
  <si>
    <t xml:space="preserve"> 576007 P 0.18 14 2926858 144521617 45281 197040 0 171040 407686 9422169 3284 12505 0 11356 (radio 0.16% / 0.16% tx 0.03% / 0.03% listen 0.13% / 0.12%)</t>
  </si>
  <si>
    <t xml:space="preserve"> 576007 P 0.18 14 5422227 142017184 317512 330846 0 177445 363318 9466705 287 9514 0 8059 (radio 0.14% / 0.09% tx 0.21% / 0.00% listen 0.22% / 0.09%)</t>
  </si>
  <si>
    <t xml:space="preserve"> 576007 P 0.18 14 4335996 143108972 236696 311078 0 188753 446995 9383136 288 13355 0 11632 (radio 0.08% / 0.13% tx 0.16% / 0.00% listen 0.21% / 0.13%)</t>
  </si>
  <si>
    <t xml:space="preserve"> 576008 P 0.18 14 5382431 142059412 290966 352780 0 197453 468476 9360048 4685 13884 0 9202 (radio 0.14% / 0.18% tx 0.19% / 0.04% listen 0.23% / 0.14%)</t>
  </si>
  <si>
    <t xml:space="preserve"> 576007 P 0.18 14 6346428 141089090 486437 454606 0 203976 434446 9393118 3211 13916 0 12572 (radio 0.05% / 0.17% tx 0.03% / 0.03% listen 0.01% / 0.14%)</t>
  </si>
  <si>
    <t xml:space="preserve"> 576007 P 0.18 14 5969769 141472554 209520 354840 0 226232 450078 9379822 217 14298 0 12367 (radio 0.09% / 0.14% tx 0.14% / 0.00% listen 0.24% / 0.14%)</t>
  </si>
  <si>
    <t>DATA send to 1 'Hello 15'</t>
  </si>
  <si>
    <t>DATA recv 'Hello 15 from the client' from 8</t>
  </si>
  <si>
    <t>DATA recv 'Hello 15 from the client' from 2</t>
  </si>
  <si>
    <t>DATA recv 'Hello 15 from the client' from 11</t>
  </si>
  <si>
    <t>DATA recv 'Hello 15 from the client' from 4</t>
  </si>
  <si>
    <t>DATA recv 'Hello 15 from the client' from 14</t>
  </si>
  <si>
    <t>DATA recv 'Hello 15 from the client' from 15</t>
  </si>
  <si>
    <t>DATA recv 'Hello 15 from the client' from 6</t>
  </si>
  <si>
    <t>DATA recv 'Hello 15 from the client' from 10</t>
  </si>
  <si>
    <t>DATA recv 'Hello 15 from the client' from 17</t>
  </si>
  <si>
    <t>DATA recv 'Hello 15 from the client' from 13</t>
  </si>
  <si>
    <t>DATA recv 'Hello 15 from the client' from 3</t>
  </si>
  <si>
    <t xml:space="preserve"> 614407 P 0.18 15 6433458 150834848 312265 378127 0 212869 422361 9407281 308 6165 0 5929 (radio 0.16% / 0.06% tx 0.19% / 0.00% listen 0.24% / 0.06%)</t>
  </si>
  <si>
    <t xml:space="preserve"> 614407 P 0.18 15 5702151 151576660 234626 334288 0 204829 422736 9406852 312 6112 0 5874 (radio 0.08% / 0.06% tx 0.14% / 0.00% listen 0.21% / 0.06%)</t>
  </si>
  <si>
    <t xml:space="preserve"> 614407 P 0.18 15 5920672 151355733 367357 370508 0 192161 419257 9408344 77 6116 0 5975 (radio 0.19% / 0.06% tx 0.23% / 0.00% listen 0.23% / 0.06%)</t>
  </si>
  <si>
    <t xml:space="preserve"> 614407 P 0.18 15 6176440 151086142 162272 335324 0 235109 440228 9387673 77 6082 0 5941 (radio 0.04% / 0.06% tx 0.10% / 0.00% listen 0.21% / 0.06%)</t>
  </si>
  <si>
    <t xml:space="preserve"> 614407 P 0.18 15 3571633 153703080 120638 249288 0 187029 401448 9428391 77 6228 0 6087 (radio 0.23% / 0.06% tx 0.07% / 0.00% listen 0.15% / 0.06%)</t>
  </si>
  <si>
    <t xml:space="preserve"> 614407 P 0.18 15 5909437 151352072 81370 285705 0 220364 418117 9411595 0 5929 0 5929 (radio 0.23% / 0.06% tx 0.05% / 0.00% listen 0.18% / 0.06%)</t>
  </si>
  <si>
    <t xml:space="preserve"> 614407 P 0.18 15 6088493 151180412 275239 354367 0 207114 436525 9393275 0 5929 0 5929 (radio 0.12% / 0.06% tx 0.17% / 0.00% listen 0.22% / 0.06%)</t>
  </si>
  <si>
    <t xml:space="preserve"> 614407 P 0.18 15 5848473 151423897 209344 314553 0 204973 421923 9407743 77 6038 0 5899 (radio 0.06% / 0.06% tx 0.13% / 0.00% listen 0.20% / 0.06%)</t>
  </si>
  <si>
    <t xml:space="preserve"> 614407 P 0.18 15 6238685 151026314 275657 369810 0 219874 439924 9388162 78 6041 0 5898 (radio 0.13% / 0.06% tx 0.17% / 0.00% listen 0.23% / 0.06%)</t>
  </si>
  <si>
    <t xml:space="preserve"> 614408 P 0.18 15 6422850 150842887 357580 388343 0 207204 434397 9395433 0 6016 0 6016 (radio 0.20% / 0.06% tx 0.22% / 0.00% listen 0.24% / 0.06%)</t>
  </si>
  <si>
    <t xml:space="preserve"> 614407 P 0.18 15 6310959 150951948 181773 349258 0 231585 439827 9388132 77 6392 0 6253 (radio 0.06% / 0.06% tx 0.11% / 0.00% listen 0.22% / 0.06%)</t>
  </si>
  <si>
    <t xml:space="preserve"> 614407 P 0.18 15 3323675 153954781 45281 202939 0 176939 396814 9433164 0 5899 0 5899 (radio 0.15% / 0.06% tx 0.02% / 0.00% listen 0.12% / 0.06%)</t>
  </si>
  <si>
    <t xml:space="preserve"> 614407 P 0.18 15 5779053 151490258 317512 336825 0 183424 356823 9473074 0 5979 0 5979 (radio 0.14% / 0.06% tx 0.20% / 0.00% listen 0.21% / 0.06%)</t>
  </si>
  <si>
    <t xml:space="preserve"> 614407 P 0.18 15 4774056 152501007 236696 317007 0 194682 438057 9392035 0 5929 0 5929 (radio 0.07% / 0.06% tx 0.15% / 0.00% listen 0.20% / 0.06%)</t>
  </si>
  <si>
    <t xml:space="preserve"> 614408 P 0.18 15 5827205 151444103 291237 359608 0 203391 444771 9384691 271 6828 0 5938 (radio 0.14% / 0.07% tx 0.18% / 0.00% listen 0.22% / 0.06%)</t>
  </si>
  <si>
    <t xml:space="preserve"> 614407 P 0.18 15 6771672 150493761 486514 460646 0 209875 425241 9404671 77 6040 0 5899 (radio 0.05% / 0.06% tx 0.03% / 0.00% listen 0.01% / 0.06%)</t>
  </si>
  <si>
    <t xml:space="preserve"> 614407 P 0.18 15 6409742 150860188 209598 360955 0 232136 439970 9387634 78 6115 0 5904 (radio 0.08% / 0.06% tx 0.13% / 0.00% listen 0.22% / 0.06%)</t>
  </si>
  <si>
    <t>DATA send to 1 'Hello 16'</t>
  </si>
  <si>
    <t>DATA recv 'Hello 16 from the client' from 8</t>
  </si>
  <si>
    <t>DATA recv 'Hello 16 from the client' from 2</t>
  </si>
  <si>
    <t>DATA recv 'Hello 16 from the client' from 11</t>
  </si>
  <si>
    <t>DATA recv 'Hello 16 from the client' from 14</t>
  </si>
  <si>
    <t>DATA recv 'Hello 16 from the client' from 15</t>
  </si>
  <si>
    <t>DATA recv 'Hello 16 from the client' from 6</t>
  </si>
  <si>
    <t>DATA recv 'Hello 16 from the client' from 4</t>
  </si>
  <si>
    <t>DATA recv 'Hello 16 from the client' from 10</t>
  </si>
  <si>
    <t>DATA recv 'Hello 16 from the client' from 17</t>
  </si>
  <si>
    <t>DATA recv 'Hello 16 from the client' from 13</t>
  </si>
  <si>
    <t xml:space="preserve"> 652807 P 0.18 16 6859963 160238356 313135 387029 0 220618 426502 9403508 870 8902 0 7749 (radio 0.16% / 0.09% tx 0.18% / 0.00% listen 0.23% / 0.09%)</t>
  </si>
  <si>
    <t xml:space="preserve"> 652807 P 0.18 16 6132973 160975842 236746 346829 0 215243 430819 9399182 2120 12541 0 10414 (radio 0.09% / 0.14% tx 0.14% / 0.02% listen 0.20% / 0.12%)</t>
  </si>
  <si>
    <t xml:space="preserve"> 652807 P 0.18 16 6347355 160758997 367575 380690 0 201763 426680 9403264 218 10182 0 9602 (radio 0.19% / 0.10% tx 0.21% / 0.00% listen 0.22% / 0.10%)</t>
  </si>
  <si>
    <t xml:space="preserve"> 652807 P 0.18 16 6618872 160471574 162629 343652 0 242560 442429 9385432 357 8328 0 7451 (radio 0.04% / 0.08% tx 0.09% / 0.00% listen 0.20% / 0.08%)</t>
  </si>
  <si>
    <t xml:space="preserve"> 652807 P 0.18 16 3979164 163125204 120855 257775 0 194500 407528 9422124 217 8487 0 7471 (radio 0.22% / 0.08% tx 0.07% / 0.00% listen 0.15% / 0.08%)</t>
  </si>
  <si>
    <t xml:space="preserve"> 652807 P 0.18 16 6328097 160763116 81370 294949 0 229608 418657 9411044 0 9244 0 9244 (radio 0.22% / 0.09% tx 0.04% / 0.00% listen 0.17% / 0.09%)</t>
  </si>
  <si>
    <t xml:space="preserve"> 652807 P 0.18 16 6525450 160573352 275239 360398 0 213145 436954 9392940 0 6031 0 6031 (radio 0.12% / 0.06% tx 0.16% / 0.00% listen 0.21% / 0.06%)</t>
  </si>
  <si>
    <t xml:space="preserve"> 652807 P 0.18 16 6271263 160830759 209631 321362 0 211221 422787 9406862 287 6809 0 6248 (radio 0.06% / 0.07% tx 0.12% / 0.00% listen 0.19% / 0.06%)</t>
  </si>
  <si>
    <t xml:space="preserve"> 652807 P 0.18 16 6685196 160407662 277973 377925 0 226000 446508 9381348 2316 8115 0 6126 (radio 0.13% / 0.10% tx 0.16% / 0.02% listen 0.22% / 0.08%)</t>
  </si>
  <si>
    <t xml:space="preserve"> 652808 P 0.18 16 6858118 160237795 357580 397629 0 216490 435265 9394908 0 9286 0 9286 (radio 0.19% / 0.09% tx 0.21% / 0.00% listen 0.23% / 0.09%)</t>
  </si>
  <si>
    <t xml:space="preserve"> 652807 P 0.18 16 6754894 160335875 182060 359827 0 241378 443932 9383927 287 10569 0 9793 (radio 0.06% / 0.11% tx 0.10% / 0.00% listen 0.21% / 0.10%)</t>
  </si>
  <si>
    <t xml:space="preserve"> 652807 P 0.18 16 3720972 163387478 45281 209165 0 183165 397294 9432697 0 6226 0 6226 (radio 0.15% / 0.06% tx 0.02% / 0.00% listen 0.12% / 0.06%)</t>
  </si>
  <si>
    <t xml:space="preserve"> 652807 P 0.18 16 6133087 160966198 317512 344043 0 190642 354031 9475940 0 7218 0 7218 (radio 0.13% / 0.07% tx 0.19% / 0.00% listen 0.20% / 0.07%)</t>
  </si>
  <si>
    <t xml:space="preserve"> 652807 P 0.18 16 5212489 161892716 236696 322994 0 200669 438430 9391709 0 5987 0 5987 (radio 0.07% / 0.06% tx 0.14% / 0.00% listen 0.19% / 0.06%)</t>
  </si>
  <si>
    <t xml:space="preserve"> 652808 P 0.18 16 6288708 160812158 292768 371227 0 211156 461500 9368055 1531 11619 0 7765 (radio 0.14% / 0.13% tx 0.17% / 0.01% listen 0.22% / 0.11%)</t>
  </si>
  <si>
    <t xml:space="preserve"> 652807 P 0.18 16 7198482 159896698 486801 468212 0 216700 426807 9402937 287 7566 0 6825 (radio 0.05% / 0.07% tx 0.03% / 0.00% listen 0.02% / 0.07%)</t>
  </si>
  <si>
    <t xml:space="preserve"> 652807 P 0.18 16 6868153 160229592 216144 371117 0 238065 458408 9369404 6546 10162 0 5929 (radio 0.09% / 0.17% tx 0.12% / 0.06% listen 0.22% / 0.10%)</t>
  </si>
  <si>
    <t>DATA send to 1 'Hello 17'</t>
  </si>
  <si>
    <t>DATA recv 'Hello 17 from the client' from 8</t>
  </si>
  <si>
    <t>DATA recv 'Hello 17 from the client' from 11</t>
  </si>
  <si>
    <t>DATA recv 'Hello 17 from the client' from 2</t>
  </si>
  <si>
    <t>DATA recv 'Hello 17 from the client' from 4</t>
  </si>
  <si>
    <t>DATA recv 'Hello 17 from the client' from 17</t>
  </si>
  <si>
    <t xml:space="preserve"> 691207 P 0.18 17 7282889 169645194 313445 393190 0 226547 422923 9406838 310 6161 0 5929 (radio 0.15% / 0.06% tx 0.17% / 0.00% listen 0.22% / 0.06%)</t>
  </si>
  <si>
    <t xml:space="preserve"> 691207 P 0.18 17 6556543 170382048 236976 353026 0 221234 423567 9406206 230 6197 0 5991 (radio 0.09% / 0.06% tx 0.13% / 0.00% listen 0.19% / 0.06%)</t>
  </si>
  <si>
    <t xml:space="preserve"> 691207 P 0.18 17 6769508 170166519 367652 386772 0 207705 422150 9407522 77 6082 0 5942 (radio 0.18% / 0.06% tx 0.20% / 0.00% listen 0.21% / 0.06%)</t>
  </si>
  <si>
    <t xml:space="preserve"> 691207 P 0.18 17 7054317 169863936 162629 349581 0 248489 435442 9392362 0 5929 0 5929 (radio 0.04% / 0.06% tx 0.09% / 0.00% listen 0.19% / 0.06%)</t>
  </si>
  <si>
    <t xml:space="preserve"> 691207 P 0.18 17 4381304 172552796 120933 263845 0 200429 402137 9427592 78 6070 0 5929 (radio 0.21% / 0.06% tx 0.06% / 0.00% listen 0.14% / 0.06%)</t>
  </si>
  <si>
    <t xml:space="preserve"> 691207 P 0.18 17 6746828 170174200 81370 300878 0 235537 418728 9411084 0 5929 0 5929 (radio 0.21% / 0.06% tx 0.04% / 0.00% listen 0.17% / 0.06%)</t>
  </si>
  <si>
    <t xml:space="preserve"> 691207 P 0.18 17 6962421 169966220 275239 366327 0 219074 436968 9392868 0 5929 0 5929 (radio 0.11% / 0.06% tx 0.15% / 0.00% listen 0.20% / 0.06%)</t>
  </si>
  <si>
    <t xml:space="preserve"> 691207 P 0.18 17 6689053 170242718 209631 327261 0 217120 417787 9411959 0 5899 0 5899 (radio 0.06% / 0.06% tx 0.11% / 0.00% listen 0.18% / 0.06%)</t>
  </si>
  <si>
    <t xml:space="preserve"> 691207 P 0.18 17 7120556 169800102 277973 384223 0 232298 435357 9392440 0 6298 0 6298 (radio 0.13% / 0.06% tx 0.15% / 0.00% listen 0.21% / 0.06%)</t>
  </si>
  <si>
    <t xml:space="preserve"> 691208 P 0.18 17 7293327 169632687 357580 403528 0 222389 435206 9394892 0 5899 0 5899 (radio 0.18% / 0.06% tx 0.20% / 0.00% listen 0.22% / 0.06%)</t>
  </si>
  <si>
    <t xml:space="preserve"> 691207 P 0.18 17 7190345 169728226 182060 366132 0 247683 435448 9392351 0 6305 0 6305 (radio 0.06% / 0.06% tx 0.10% / 0.00% listen 0.20% / 0.06%)</t>
  </si>
  <si>
    <t xml:space="preserve"> 691207 P 0.18 17 4118287 172820065 45281 215064 0 189064 397312 9432587 0 5899 0 5899 (radio 0.14% / 0.06% tx 0.02% / 0.00% listen 0.12% / 0.06%)</t>
  </si>
  <si>
    <t xml:space="preserve"> 691207 P 0.18 17 6487230 170441977 317512 349972 0 196571 354140 9475779 0 5929 0 5929 (radio 0.13% / 0.06% tx 0.17% / 0.00% listen 0.19% / 0.06%)</t>
  </si>
  <si>
    <t xml:space="preserve"> 691207 P 0.18 17 5651227 171284035 236696 329021 0 206696 438735 9391319 0 6027 0 6027 (radio 0.07% / 0.06% tx 0.13% / 0.00% listen 0.18% / 0.06%)</t>
  </si>
  <si>
    <t xml:space="preserve"> 691208 P 0.18 17 6733922 170196847 293040 377830 0 217006 445211 9384689 272 6603 0 5850 (radio 0.13% / 0.06% tx 0.16% / 0.00% listen 0.21% / 0.06%)</t>
  </si>
  <si>
    <t xml:space="preserve"> 691207 P 0.18 17 7619358 169305623 486801 474111 0 222599 420873 9408925 0 5899 0 5899 (radio 0.05% / 0.06% tx 0.03% / 0.00% listen 0.02% / 0.06%)</t>
  </si>
  <si>
    <t xml:space="preserve"> 691207 P 0.18 17 7304231 169621318 216144 377046 0 243994 436075 9391726 0 5929 0 5929 (radio 0.09% / 0.06% tx 0.12% / 0.00% listen 0.21% / 0.06%)</t>
  </si>
  <si>
    <t>DATA send to 1 'Hello 18'</t>
  </si>
  <si>
    <t>DATA recv 'Hello 18 from the client' from 2</t>
  </si>
  <si>
    <t>DATA recv 'Hello 18 from the client' from 4</t>
  </si>
  <si>
    <t>DATA recv 'Hello 18 from the client' from 8</t>
  </si>
  <si>
    <t>DATA recv 'Hello 18 from the client' from 11</t>
  </si>
  <si>
    <t>DATA recv 'Hello 18 from the client' from 17</t>
  </si>
  <si>
    <t xml:space="preserve"> 729607 P 0.18 18 7710849 179047169 314730 400534 0 232461 427957 9401975 1285 7344 0 5914 (radio 0.15% / 0.08% tx 0.16% / 0.01% listen 0.21% / 0.07%)</t>
  </si>
  <si>
    <t xml:space="preserve"> 729607 P 0.18 18 6984344 179784183 237846 360655 0 227749 427798 9402135 870 7629 0 6515 (radio 0.09% / 0.08% tx 0.12% / 0.00% listen 0.19% / 0.07%)</t>
  </si>
  <si>
    <t xml:space="preserve"> 729607 P 0.18 18 7194812 179571183 367869 393478 0 213799 425301 9404664 217 6706 0 6094 (radio 0.17% / 0.07% tx 0.19% / 0.00% listen 0.21% / 0.06%)</t>
  </si>
  <si>
    <t xml:space="preserve"> 729607 P 0.18 18 7489860 179256285 162629 355602 0 254510 435540 9392349 0 6021 0 6021 (radio 0.04% / 0.06% tx 0.08% / 0.00% listen 0.19% / 0.06%)</t>
  </si>
  <si>
    <t xml:space="preserve"> 729607 P 0.18 18 4785696 181976032 121149 270696 0 206701 404389 9423236 216 6851 0 6272 (radio 0.20% / 0.07% tx 0.06% / 0.00% listen 0.14% / 0.06%)</t>
  </si>
  <si>
    <t xml:space="preserve"> 729607 P 0.18 18 7165570 179585296 81370 306807 0 241466 418739 9411096 0 5929 0 5929 (radio 0.20% / 0.06% tx 0.04% / 0.00% listen 0.16% / 0.06%)</t>
  </si>
  <si>
    <t xml:space="preserve"> 729607 P 0.18 18 7399394 179359065 275239 372257 0 225004 436970 9392845 0 5930 0 5930 (radio 0.11% / 0.06% tx 0.14% / 0.00% listen 0.19% / 0.06%)</t>
  </si>
  <si>
    <t xml:space="preserve"> 729607 P 0.18 18 7106700 179654717 209631 333345 0 223204 417644 9411999 0 6084 0 6084 (radio 0.06% / 0.06% tx 0.11% / 0.00% listen 0.17% / 0.06%)</t>
  </si>
  <si>
    <t xml:space="preserve"> 729607 P 0.18 18 7556111 179192431 277973 390504 0 238579 435552 9392329 0 6281 0 6281 (radio 0.12% / 0.06% tx 0.14% / 0.00% listen 0.20% / 0.06%)</t>
  </si>
  <si>
    <t xml:space="preserve"> 729608 P 0.18 18 7728847 179027341 357580 409952 0 228813 435517 9394654 0 6424 0 6424 (radio 0.18% / 0.06% tx 0.19% / 0.00% listen 0.21% / 0.06%)</t>
  </si>
  <si>
    <t xml:space="preserve"> 729607 P 0.18 18 7625972 179120486 182060 373366 0 254917 435624 9392260 0 7234 0 7234 (radio 0.06% / 0.07% tx 0.09% / 0.00% listen 0.19% / 0.07%)</t>
  </si>
  <si>
    <t xml:space="preserve"> 729607 P 0.18 18 4515803 182252624 45281 221367 0 195367 397513 9432559 0 6303 0 6303 (radio 0.14% / 0.06% tx 0.02% / 0.00% listen 0.11% / 0.06%)</t>
  </si>
  <si>
    <t xml:space="preserve"> 729607 P 0.18 18 6841561 179917631 317512 355961 0 202560 354328 9475654 0 5989 0 5989 (radio 0.13% / 0.06% tx 0.17% / 0.00% listen 0.19% / 0.06%)</t>
  </si>
  <si>
    <t xml:space="preserve"> 729608 P 0.18 18 7190854 179567508 294573 386896 0 223008 456929 9370661 1533 9066 0 6002 (radio 0.13% / 0.10% tx 0.15% / 0.01% listen 0.20% / 0.09%)</t>
  </si>
  <si>
    <t xml:space="preserve"> 729607 P 0.18 18 8040213 178714602 486801 480010 0 228498 420852 9408979 0 5899 0 5899 (radio 0.05% / 0.06% tx 0.03% / 0.00% listen 0.02% / 0.06%)</t>
  </si>
  <si>
    <t xml:space="preserve"> 729607 P 0.18 18 7740168 179013097 216144 382975 0 249923 435934 9391779 0 5929 0 5929 (radio 0.09% / 0.06% tx 0.11% / 0.00% listen 0.20% / 0.06%)</t>
  </si>
  <si>
    <t xml:space="preserve"> 729607 P 0.18 18 6089951 180675495 236696 335304 0 212979 438721 9391460 0 6283 0 6283 (radio 0.07% / 0.06% tx 0.12% / 0.00% listen 0.17% / 0.06%)</t>
  </si>
  <si>
    <t>DATA send to 1 'Hello 19'</t>
  </si>
  <si>
    <t>DATA recv 'Hello 19 from the client' from 8</t>
  </si>
  <si>
    <t>DATA recv 'Hello 19 from the client' from 11</t>
  </si>
  <si>
    <t>DATA recv 'Hello 19 from the client' from 4</t>
  </si>
  <si>
    <t>DATA recv 'Hello 19 from the client' from 2</t>
  </si>
  <si>
    <t>DATA recv 'Hello 19 from the client' from 17</t>
  </si>
  <si>
    <t xml:space="preserve"> 768007 P 0.18 19 8132978 188453909 314962 406666 0 238390 422126 9406740 232 6132 0 5929 (radio 0.14% / 0.06% tx 0.16% / 0.00% listen 0.20% / 0.06%)</t>
  </si>
  <si>
    <t xml:space="preserve"> 768007 P 0.18 19 7408193 189189973 238157 366781 0 233635 423846 9405790 311 6126 0 5886 (radio 0.08% / 0.06% tx 0.12% / 0.00% listen 0.18% / 0.06%)</t>
  </si>
  <si>
    <t xml:space="preserve"> 768007 P 0.18 19 7617392 188978344 367946 399574 0 219754 422577 9407161 77 6096 0 5955 (radio 0.17% / 0.06% tx 0.18% / 0.00% listen 0.20% / 0.06%)</t>
  </si>
  <si>
    <t xml:space="preserve"> 768007 P 0.18 19 7925495 188648474 162629 361531 0 260439 435632 9392189 0 5929 0 5929 (radio 0.04% / 0.06% tx 0.08% / 0.00% listen 0.18% / 0.06%)</t>
  </si>
  <si>
    <t xml:space="preserve"> 768007 P 0.18 19 5187744 191403751 121226 276764 0 212629 402045 9427719 77 6068 0 5928 (radio 0.20% / 0.06% tx 0.06% / 0.00% listen 0.14% / 0.06%)</t>
  </si>
  <si>
    <t xml:space="preserve"> 768007 P 0.18 19 7836722 188751570 275239 378298 0 231045 437325 9392505 0 6041 0 6041 (radio 0.11% / 0.06% tx 0.14% / 0.00% listen 0.19% / 0.06%)</t>
  </si>
  <si>
    <t xml:space="preserve"> 768007 P 0.18 19 7524466 189066501 209631 339244 0 229103 417763 9411784 0 5899 0 5899 (radio 0.06% / 0.06% tx 0.10% / 0.00% listen 0.17% / 0.06%)</t>
  </si>
  <si>
    <t xml:space="preserve"> 768007 P 0.18 19 7991899 188584468 277973 396403 0 244478 435785 9392037 0 5899 0 5899 (radio 0.12% / 0.06% tx 0.14% / 0.00% listen 0.20% / 0.06%)</t>
  </si>
  <si>
    <t xml:space="preserve"> 768008 P 0.18 19 8164445 188421842 357580 415851 0 234712 435595 9394501 0 5899 0 5899 (radio 0.17% / 0.06% tx 0.18% / 0.00% listen 0.21% / 0.06%)</t>
  </si>
  <si>
    <t xml:space="preserve"> 768007 P 0.18 19 8061643 188512636 182060 379648 0 261199 435668 9392150 0 6282 0 6282 (radio 0.06% / 0.06% tx 0.09% / 0.00% listen 0.19% / 0.06%)</t>
  </si>
  <si>
    <t xml:space="preserve"> 768007 P 0.18 19 4913566 191684832 45281 227266 0 201266 397760 9432208 0 5899 0 5899 (radio 0.13% / 0.06% tx 0.02% / 0.00% listen 0.11% / 0.06%)</t>
  </si>
  <si>
    <t xml:space="preserve"> 768007 P 0.18 19 7195932 189393161 317512 361890 0 208489 354368 9475530 0 5929 0 5929 (radio 0.12% / 0.06% tx 0.16% / 0.00% listen 0.18% / 0.06%)</t>
  </si>
  <si>
    <t xml:space="preserve"> 768007 P 0.18 19 8461192 188123344 486801 485909 0 234397 420976 9408742 0 5899 0 5899 (radio 0.05% / 0.06% tx 0.02% / 0.00% listen 0.02% / 0.06%)</t>
  </si>
  <si>
    <t xml:space="preserve"> 768007 P 0.18 19 8176318 188404658 216144 388940 0 255888 436147 9391561 0 5965 0 5965 (radio 0.08% / 0.06% tx 0.10% / 0.00% listen 0.19% / 0.06%)</t>
  </si>
  <si>
    <t xml:space="preserve"> 768007 P 0.18 19 7584441 188996112 81370 312736 0 247395 418868 9410816 0 5929 0 5929 (radio 0.20% / 0.06% tx 0.04% / 0.00% listen 0.15% / 0.06%)</t>
  </si>
  <si>
    <t xml:space="preserve"> 768007 P 0.18 19 6528779 190066750 236696 341233 0 218908 438825 9391255 0 5929 0 5929 (radio 0.07% / 0.06% tx 0.12% / 0.00% listen 0.17% / 0.06%)</t>
  </si>
  <si>
    <t xml:space="preserve"> 768008 P 0.18 19 7636132 188951781 294845 393607 0 228858 445275 9384273 272 6711 0 5850 (radio 0.13% / 0.07% tx 0.14% / 0.00% listen 0.20% / 0.06%)</t>
  </si>
  <si>
    <t>DATA send to 1 'Hello 20'</t>
  </si>
  <si>
    <t>DATA recv 'Hello 20 from the client' from 8</t>
  </si>
  <si>
    <t>DATA recv 'Hello 20 from the client' from 11</t>
  </si>
  <si>
    <t>DATA recv 'Hello 20 from the client' from 2</t>
  </si>
  <si>
    <t>DATA recv 'Hello 20 from the client' from 4</t>
  </si>
  <si>
    <t>DATA recv 'Hello 20 from the client' from 17</t>
  </si>
  <si>
    <t xml:space="preserve"> 806407 P 0.18 20 8562257 197854600 316329 414055 0 244317 429276 9400691 1367 7389 0 5927 (radio 0.14% / 0.08% tx 0.15% / 0.01% listen 0.20% / 0.07%)</t>
  </si>
  <si>
    <t xml:space="preserve"> 806407 P 0.18 20 7836332 198591887 239026 374265 0 239960 428136 9401914 869 7484 0 6325 (radio 0.08% / 0.08% tx 0.11% / 0.00% listen 0.18% / 0.07%)</t>
  </si>
  <si>
    <t xml:space="preserve"> 806407 P 0.18 20 8043463 198382507 368163 406277 0 225633 426068 9404163 217 6703 0 5879 (radio 0.16% / 0.07% tx 0.17% / 0.00% listen 0.19% / 0.06%)</t>
  </si>
  <si>
    <t xml:space="preserve"> 806407 P 0.18 20 8361444 198040424 162629 367492 0 266400 435946 9391950 0 5961 0 5961 (radio 0.04% / 0.06% tx 0.07% / 0.00% listen 0.17% / 0.06%)</t>
  </si>
  <si>
    <t xml:space="preserve"> 806407 P 0.18 20 5595468 200825660 121443 283543 0 218591 407721 9421909 217 6779 0 5962 (radio 0.19% / 0.07% tx 0.05% / 0.00% listen 0.13% / 0.06%)</t>
  </si>
  <si>
    <t xml:space="preserve"> 806407 P 0.18 20 8274472 198143760 275239 384227 0 236974 437747 9392190 0 5929 0 5929 (radio 0.11% / 0.06% tx 0.13% / 0.00% listen 0.18% / 0.06%)</t>
  </si>
  <si>
    <t xml:space="preserve"> 806407 P 0.18 20 7942924 198477879 209631 345329 0 235188 418455 9411378 0 6085 0 6085 (radio 0.06% / 0.06% tx 0.10% / 0.00% listen 0.16% / 0.06%)</t>
  </si>
  <si>
    <t xml:space="preserve"> 806407 P 0.18 20 8427875 197976375 277973 402640 0 250715 435973 9391907 0 6237 0 6237 (radio 0.12% / 0.06% tx 0.13% / 0.00% listen 0.19% / 0.06%)</t>
  </si>
  <si>
    <t xml:space="preserve"> 806408 P 0.18 20 8600269 197816195 357580 421872 0 240733 435821 9394353 0 6021 0 6021 (radio 0.16% / 0.06% tx 0.17% / 0.00% listen 0.20% / 0.06%)</t>
  </si>
  <si>
    <t xml:space="preserve"> 806407 P 0.18 20 8497629 197904548 182060 387469 0 269020 435983 9391912 0 7821 0 7821 (radio 0.06% / 0.07% tx 0.08% / 0.00% listen 0.18% / 0.07%)</t>
  </si>
  <si>
    <t xml:space="preserve"> 806407 P 0.18 20 7550751 198868350 317512 367820 0 214419 354816 9475189 0 5930 0 5930 (radio 0.12% / 0.06% tx 0.15% / 0.00% listen 0.17% / 0.06%)</t>
  </si>
  <si>
    <t xml:space="preserve"> 806407 P 0.18 20 8882849 197531586 486801 491866 0 240354 421654 9408242 0 5957 0 5957 (radio 0.05% / 0.06% tx 0.02% / 0.00% listen 0.03% / 0.06%)</t>
  </si>
  <si>
    <t xml:space="preserve"> 806407 P 0.18 20 8612838 197796045 216144 394869 0 261817 436517 9391387 0 5929 0 5929 (radio 0.08% / 0.06% tx 0.10% / 0.00% listen 0.19% / 0.06%)</t>
  </si>
  <si>
    <t xml:space="preserve"> 806407 P 0.18 20 8003981 198406491 81370 318776 0 253435 419537 9410379 0 6040 0 6040 (radio 0.19% / 0.06% tx 0.03% / 0.00% listen 0.15% / 0.06%)</t>
  </si>
  <si>
    <t xml:space="preserve"> 806407 P 0.18 20 5311489 201116809 45281 233532 0 207532 397920 9431977 0 6266 0 6266 (radio 0.13% / 0.06% tx 0.02% / 0.00% listen 0.11% / 0.06%)</t>
  </si>
  <si>
    <t xml:space="preserve"> 806407 P 0.18 20 6968219 199457464 236696 347673 0 225348 439437 9390714 0 6440 0 6440 (radio 0.07% / 0.06% tx 0.11% / 0.00% listen 0.16% / 0.06%)</t>
  </si>
  <si>
    <t xml:space="preserve"> 806408 P 0.18 20 8096042 198321712 296376 402943 0 234891 459907 9369931 1531 9336 0 6033 (radio 0.13% / 0.11% tx 0.14% / 0.01% listen 0.19% / 0.09%)</t>
  </si>
  <si>
    <t>DATA send to 1 'Hello 21'</t>
  </si>
  <si>
    <t>DATA recv 'Hello 21 from the client' from 2</t>
  </si>
  <si>
    <t>DATA recv 'Hello 21 from the client' from 4</t>
  </si>
  <si>
    <t>DATA recv 'Hello 21 from the client' from 8</t>
  </si>
  <si>
    <t>DATA recv 'Hello 21 from the client' from 11</t>
  </si>
  <si>
    <t>DATA recv 'Hello 21 from the client' from 17</t>
  </si>
  <si>
    <t xml:space="preserve"> 844807 P 0.18 21 8984814 207260618 316638 420220 0 250246 422554 9406018 309 6165 0 5929 (radio 0.14% / 0.06% tx 0.14% / 0.00% listen 0.19% / 0.06%)</t>
  </si>
  <si>
    <t xml:space="preserve"> 844807 P 0.18 21 8259619 207997196 239337 380421 0 245811 423284 9405309 311 6156 0 5851 (radio 0.08% / 0.06% tx 0.11% / 0.00% listen 0.17% / 0.06%)</t>
  </si>
  <si>
    <t xml:space="preserve"> 844807 P 0.18 21 8465041 207789588 368240 412321 0 231537 421575 9407081 77 6044 0 5904 (radio 0.16% / 0.06% tx 0.17% / 0.00% listen 0.19% / 0.06%)</t>
  </si>
  <si>
    <t xml:space="preserve"> 844807 P 0.18 21 8797662 207432031 162629 373421 0 272329 436215 9391607 0 5929 0 5929 (radio 0.04% / 0.06% tx 0.07% / 0.00% listen 0.17% / 0.06%)</t>
  </si>
  <si>
    <t xml:space="preserve"> 844807 P 0.18 21 5998038 210252896 121521 289615 0 224520 402567 9427236 78 6072 0 5929 (radio 0.19% / 0.06% tx 0.05% / 0.00% listen 0.13% / 0.06%)</t>
  </si>
  <si>
    <t xml:space="preserve"> 844807 P 0.18 21 8712074 207535951 275239 390156 0 242903 437599 9392191 0 5929 0 5929 (radio 0.10% / 0.06% tx 0.12% / 0.00% listen 0.18% / 0.06%)</t>
  </si>
  <si>
    <t xml:space="preserve"> 844807 P 0.18 21 8361521 207889034 209631 351229 0 241088 418594 9411155 0 5900 0 5900 (radio 0.06% / 0.06% tx 0.09% / 0.00% listen 0.16% / 0.06%)</t>
  </si>
  <si>
    <t xml:space="preserve"> 844807 P 0.18 21 8863963 207368116 277973 408539 0 256614 436085 9391741 0 5899 0 5899 (radio 0.11% / 0.06% tx 0.12% / 0.00% listen 0.18% / 0.06%)</t>
  </si>
  <si>
    <t xml:space="preserve"> 844808 P 0.18 21 9035980 207210438 357580 427771 0 246632 435708 9394243 0 5899 0 5899 (radio 0.16% / 0.06% tx 0.16% / 0.00% listen 0.19% / 0.06%)</t>
  </si>
  <si>
    <t xml:space="preserve"> 844807 P 0.18 21 8933848 207296157 182060 393734 0 275285 436216 9391609 0 6265 0 6265 (radio 0.06% / 0.06% tx 0.08% / 0.00% listen 0.18% / 0.06%)</t>
  </si>
  <si>
    <t xml:space="preserve"> 844807 P 0.18 21 7905592 208343438 317512 373749 0 220348 354838 9475088 0 5929 0 5929 (radio 0.12% / 0.06% tx 0.14% / 0.00% listen 0.17% / 0.06%)</t>
  </si>
  <si>
    <t xml:space="preserve"> 844807 P 0.18 21 9304500 206939812 486801 497765 0 246253 421648 9408226 0 5899 0 5899 (radio 0.05% / 0.06% tx 0.02% / 0.00% listen 0.03% / 0.06%)</t>
  </si>
  <si>
    <t xml:space="preserve"> 844807 P 0.18 21 9049557 207187057 216144 400799 0 267747 436716 9391012 0 5930 0 5930 (radio 0.08% / 0.06% tx 0.09% / 0.00% listen 0.18% / 0.06%)</t>
  </si>
  <si>
    <t xml:space="preserve"> 844807 P 0.18 21 8423515 207816848 81370 324705 0 259364 419531 9410357 0 5929 0 5929 (radio 0.18% / 0.06% tx 0.03% / 0.00% listen 0.15% / 0.06%)</t>
  </si>
  <si>
    <t xml:space="preserve"> 844807 P 0.18 21 5709407 210548718 45281 239431 0 213431 397915 9431909 0 5899 0 5899 (radio 0.13% / 0.06% tx 0.02% / 0.00% listen 0.11% / 0.06%)</t>
  </si>
  <si>
    <t xml:space="preserve"> 844807 P 0.18 21 7407594 208848199 236696 353712 0 231387 439372 9390735 0 6039 0 6039 (radio 0.07% / 0.06% tx 0.10% / 0.00% listen 0.16% / 0.06%)</t>
  </si>
  <si>
    <t xml:space="preserve"> 844808 P 0.18 21 8541601 207705910 296649 409640 0 241177 445556 9384198 273 6697 0 6286 (radio 0.12% / 0.07% tx 0.13% / 0.00% listen 0.18% / 0.06%)</t>
  </si>
  <si>
    <t>DATA send to 1 'Hello 22'</t>
  </si>
  <si>
    <t>DATA recv 'Hello 22 from the client' from 2</t>
  </si>
  <si>
    <t>DATA recv 'Hello 22 from the client' from 4</t>
  </si>
  <si>
    <t>DATA recv 'Hello 22 from the client' from 8</t>
  </si>
  <si>
    <t>DATA recv 'Hello 22 from the client' from 11</t>
  </si>
  <si>
    <t>DATA recv 'Hello 22 from the client' from 17</t>
  </si>
  <si>
    <t xml:space="preserve"> 883207 P 0.18 22 9414367 216661017 318274 427903 0 256262 429550 9400399 1636 7683 0 6016 (radio 0.14% / 0.09% tx 0.14% / 0.01% listen 0.18% / 0.07%)</t>
  </si>
  <si>
    <t xml:space="preserve"> 883207 P 0.18 22 8690132 217396621 241044 391372 0 255142 430510 9399425 1707 10951 0 9331 (radio 0.08% / 0.12% tx 0.10% / 0.01% listen 0.17% / 0.11%)</t>
  </si>
  <si>
    <t xml:space="preserve"> 883207 P 0.18 22 8891424 217193178 368456 420536 0 239083 426380 9403590 216 8215 0 7546 (radio 0.15% / 0.08% tx 0.16% / 0.00% listen 0.18% / 0.08%)</t>
  </si>
  <si>
    <t xml:space="preserve"> 883207 P 0.18 22 9234058 216823544 162629 380450 0 279358 436393 9391513 0 7029 0 7029 (radio 0.05% / 0.07% tx 0.07% / 0.00% listen 0.16% / 0.07%)</t>
  </si>
  <si>
    <t xml:space="preserve"> 883207 P 0.18 22 6404569 219674013 121808 297591 0 231709 406528 9421117 287 7976 0 7189 (radio 0.18% / 0.08% tx 0.05% / 0.00% listen 0.13% / 0.08%)</t>
  </si>
  <si>
    <t xml:space="preserve"> 883207 P 0.18 22 9149817 216928019 275239 397225 0 249972 437740 9392068 0 7069 0 7069 (radio 0.10% / 0.07% tx 0.12% / 0.00% listen 0.17% / 0.07%)</t>
  </si>
  <si>
    <t xml:space="preserve"> 883207 P 0.18 22 8779952 217300253 209631 358389 0 248248 418428 9411219 0 7160 0 7160 (radio 0.06% / 0.07% tx 0.09% / 0.00% listen 0.15% / 0.07%)</t>
  </si>
  <si>
    <t xml:space="preserve"> 883207 P 0.18 22 9300284 216759709 277973 414438 0 262513 436318 9391593 0 5899 0 5899 (radio 0.11% / 0.06% tx 0.12% / 0.00% listen 0.18% / 0.06%)</t>
  </si>
  <si>
    <t xml:space="preserve"> 883208 P 0.18 22 9472104 216604415 357580 435331 0 254192 436121 9393977 0 7560 0 7560 (radio 0.16% / 0.07% tx 0.15% / 0.00% listen 0.00% / 0.07%)</t>
  </si>
  <si>
    <t xml:space="preserve"> 883207 P 0.18 22 9370527 216687378 182060 405435 0 286986 436676 9391221 0 11701 0 11701 (radio 0.06% / 0.11% tx 0.08% / 0.00% listen 0.17% / 0.11%)</t>
  </si>
  <si>
    <t xml:space="preserve"> 883207 P 0.18 22 9726153 216348013 486801 503664 0 252152 421651 9408201 0 5899 0 5899 (radio 0.05% / 0.06% tx 0.02% / 0.00% listen 0.03% / 0.06%)</t>
  </si>
  <si>
    <t xml:space="preserve"> 883207 P 0.18 22 9486358 216577991 216144 408013 0 274961 436798 9390934 0 7214 0 7214 (radio 0.08% / 0.07% tx 0.09% / 0.00% listen 0.18% / 0.07%)</t>
  </si>
  <si>
    <t xml:space="preserve"> 883207 P 0.18 22 8843180 217227040 81370 332321 0 266980 419662 9410192 0 7616 0 7616 (radio 0.18% / 0.07% tx 0.03% / 0.00% listen 0.14% / 0.07%)</t>
  </si>
  <si>
    <t xml:space="preserve"> 883207 P 0.18 22 6107654 219980477 45281 247712 0 221712 398244 9431759 0 8281 0 8281 (radio 0.12% / 0.08% tx 0.02% / 0.00% listen 0.10% / 0.08%)</t>
  </si>
  <si>
    <t xml:space="preserve"> 883207 P 0.18 22 8260703 217818309 317512 380802 0 227401 355108 9474871 0 7053 0 7053 (radio 0.11% / 0.07% tx 0.14% / 0.00% listen 0.16% / 0.07%)</t>
  </si>
  <si>
    <t xml:space="preserve"> 883207 P 0.18 22 7847190 218238822 236696 361662 0 239337 439593 9390623 0 7950 0 7950 (radio 0.07% / 0.08% tx 0.10% / 0.00% listen 0.15% / 0.08%)</t>
  </si>
  <si>
    <t xml:space="preserve"> 883208 P 0.18 22 8996616 217080642 298251 418747 0 247539 455012 9374732 1602 9107 0 6362 (radio 0.12% / 0.10% tx 0.13% / 0.01% listen 0.18% / 0.09%)</t>
  </si>
  <si>
    <t>DATA send to 1 'Hello 23'</t>
  </si>
  <si>
    <t>DATA recv 'Hello 23 from the client' from 2</t>
  </si>
  <si>
    <t>DATA recv 'Hello 23 from the client' from 4</t>
  </si>
  <si>
    <t>Tiempo</t>
  </si>
  <si>
    <t>Nodo</t>
  </si>
  <si>
    <t>Data</t>
  </si>
  <si>
    <t xml:space="preserve">Hello 1 </t>
  </si>
  <si>
    <t xml:space="preserve">Hello 12 </t>
  </si>
  <si>
    <t xml:space="preserve">Hello 13 </t>
  </si>
  <si>
    <t xml:space="preserve">Hello 14 </t>
  </si>
  <si>
    <t xml:space="preserve">Hello 15 </t>
  </si>
  <si>
    <t xml:space="preserve">Hello 16 </t>
  </si>
  <si>
    <t xml:space="preserve">Hello 17 </t>
  </si>
  <si>
    <t xml:space="preserve">Hello 18 </t>
  </si>
  <si>
    <t xml:space="preserve">Hello 19 </t>
  </si>
  <si>
    <t xml:space="preserve">Hello 20 </t>
  </si>
  <si>
    <t xml:space="preserve">Hello 21 </t>
  </si>
  <si>
    <t xml:space="preserve">Hello 22 </t>
  </si>
  <si>
    <t xml:space="preserve">Hello 23 </t>
  </si>
  <si>
    <t>Router</t>
  </si>
  <si>
    <t>Etiquetas de fila</t>
  </si>
  <si>
    <t>Total general</t>
  </si>
  <si>
    <t>Cuenta de Data</t>
  </si>
  <si>
    <t>P</t>
  </si>
  <si>
    <t>(radio</t>
  </si>
  <si>
    <t>/</t>
  </si>
  <si>
    <t>tx</t>
  </si>
  <si>
    <t>listen</t>
  </si>
  <si>
    <t>0.89%)</t>
  </si>
  <si>
    <t>0.87%)</t>
  </si>
  <si>
    <t>0.83%)</t>
  </si>
  <si>
    <t>0.97%)</t>
  </si>
  <si>
    <t>0.68%)</t>
  </si>
  <si>
    <t>0.98%)</t>
  </si>
  <si>
    <t>0.88%)</t>
  </si>
  <si>
    <t>0.90%)</t>
  </si>
  <si>
    <t>0.93%)</t>
  </si>
  <si>
    <t>0.92%)</t>
  </si>
  <si>
    <t>0.66%)</t>
  </si>
  <si>
    <t>0.95%)</t>
  </si>
  <si>
    <t>0.99%)</t>
  </si>
  <si>
    <t>0.79%)</t>
  </si>
  <si>
    <t>0.81%)</t>
  </si>
  <si>
    <t>1.32%)</t>
  </si>
  <si>
    <t>0.94%)</t>
  </si>
  <si>
    <t>0.20%)</t>
  </si>
  <si>
    <t>0.10%)</t>
  </si>
  <si>
    <t>0.14%)</t>
  </si>
  <si>
    <t>0.28%)</t>
  </si>
  <si>
    <t>0.06%)</t>
  </si>
  <si>
    <t>0.32%)</t>
  </si>
  <si>
    <t>0.38%)</t>
  </si>
  <si>
    <t>0.42%)</t>
  </si>
  <si>
    <t>0.29%)</t>
  </si>
  <si>
    <t>0.12%)</t>
  </si>
  <si>
    <t>0.67%)</t>
  </si>
  <si>
    <t>0.47%)</t>
  </si>
  <si>
    <t>0.23%)</t>
  </si>
  <si>
    <t>0.11%)</t>
  </si>
  <si>
    <t>0.07%)</t>
  </si>
  <si>
    <t>0.08%)</t>
  </si>
  <si>
    <t>1.-98%</t>
  </si>
  <si>
    <t>0.09%)</t>
  </si>
  <si>
    <t>0.55%)</t>
  </si>
  <si>
    <t>0.30%)</t>
  </si>
  <si>
    <t>0.33%)</t>
  </si>
  <si>
    <t>0.40%)</t>
  </si>
  <si>
    <t>0.62%)</t>
  </si>
  <si>
    <t>0.26%)</t>
  </si>
  <si>
    <t>0.37%)</t>
  </si>
  <si>
    <t>1.-61%</t>
  </si>
  <si>
    <t>0.49%)</t>
  </si>
  <si>
    <t>0.13%)</t>
  </si>
  <si>
    <t>0.05%)</t>
  </si>
  <si>
    <t>1.-67%</t>
  </si>
  <si>
    <t>0.22%)</t>
  </si>
  <si>
    <t>0.25%)</t>
  </si>
  <si>
    <t>0.16%)</t>
  </si>
  <si>
    <t>0.27%)</t>
  </si>
  <si>
    <t>0.17%)</t>
  </si>
  <si>
    <t>0.36%)</t>
  </si>
  <si>
    <t>1.-65%</t>
  </si>
  <si>
    <t>0.15%)</t>
  </si>
  <si>
    <t>0.18%)</t>
  </si>
  <si>
    <t>0.43%)</t>
  </si>
  <si>
    <t>0.19%)</t>
  </si>
  <si>
    <t>0.53%)</t>
  </si>
  <si>
    <t>0.77%)</t>
  </si>
  <si>
    <t>0.45%)</t>
  </si>
  <si>
    <t>0.39%)</t>
  </si>
  <si>
    <t>0.21%)</t>
  </si>
  <si>
    <t>0.41%)</t>
  </si>
  <si>
    <t>0.31%)</t>
  </si>
  <si>
    <t>0.34%)</t>
  </si>
  <si>
    <t>0.24%)</t>
  </si>
  <si>
    <t>clock_time</t>
  </si>
  <si>
    <t>rime_address</t>
  </si>
  <si>
    <t>Secuencia</t>
  </si>
  <si>
    <t>all_cpu</t>
  </si>
  <si>
    <t>all_lpm</t>
  </si>
  <si>
    <t>all_transmit</t>
  </si>
  <si>
    <t>all_listen</t>
  </si>
  <si>
    <t>all_idle_transmit</t>
  </si>
  <si>
    <t>all_idle_listen</t>
  </si>
  <si>
    <t>CPU</t>
  </si>
  <si>
    <t>LPM</t>
  </si>
  <si>
    <t>TRANSMIT</t>
  </si>
  <si>
    <t>LISTEN</t>
  </si>
  <si>
    <t>IDLE_TRANSMIT</t>
  </si>
  <si>
    <t>IDLE_LISTEN</t>
  </si>
  <si>
    <t>Raw Data</t>
  </si>
  <si>
    <t>ALL CPU</t>
  </si>
  <si>
    <t>ALL LPM</t>
  </si>
  <si>
    <t>ALL TX</t>
  </si>
  <si>
    <t>ALL RX</t>
  </si>
  <si>
    <t>Energy Consumption</t>
  </si>
  <si>
    <t>Nodo 1 packet/5min</t>
  </si>
  <si>
    <t>a</t>
  </si>
  <si>
    <t>TX</t>
  </si>
  <si>
    <t>RX</t>
  </si>
  <si>
    <t>Total</t>
  </si>
  <si>
    <t>Nodo 2 packet/5min</t>
  </si>
  <si>
    <t>Nodo 3 packet/5min</t>
  </si>
  <si>
    <t>Nodo 4 packet/5min</t>
  </si>
  <si>
    <t>Nodo 5 packet/5min</t>
  </si>
  <si>
    <t>Nodo 6 packet/5min</t>
  </si>
  <si>
    <t>Nodo 7 packet/5min</t>
  </si>
  <si>
    <t>Nodo 8 packet/5min</t>
  </si>
  <si>
    <t>Nodo 9 packet/5min</t>
  </si>
  <si>
    <t>Nodo 10 packet/5min</t>
  </si>
  <si>
    <t>Nodo 11 packet/5min</t>
  </si>
  <si>
    <t>Nodo 12 packet/5min</t>
  </si>
  <si>
    <t>Nodo 13 packet/5min</t>
  </si>
  <si>
    <t>Nodo 14 packet/5min</t>
  </si>
  <si>
    <t>Nodo 15 packet/5min</t>
  </si>
  <si>
    <t>Nodo 16 packet/5min</t>
  </si>
  <si>
    <t>Nodo 17 packet/5min</t>
  </si>
  <si>
    <t>Tiempo de Actividad en cada envio</t>
  </si>
  <si>
    <t>Tiempo total en simulación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</si>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</sst>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1" fillId="2" borderId="0" xfId="0" applyNumberFormat="1" applyFont="1" applyFill="1"/>
    <xf numFmtId="10" fontId="0" fillId="0" borderId="0" xfId="0" applyNumberFormat="1"/>
    <xf numFmtId="10" fontId="1" fillId="0" borderId="0" xfId="0" applyNumberFormat="1" applyFont="1"/>
    <xf numFmtId="0" fontId="2" fillId="3" borderId="0" xfId="0" applyFont="1" applyFill="1" applyAlignment="1">
      <alignment textRotation="90"/>
    </xf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3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[TN1_5.xlsx]Router!TablaDinámica1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Router!$G$2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Router!$F$3:$F$5</c:f>
              <c:strCache>
                <c:ptCount val="2"/>
                <c:pt idx="0">
                  <c:v>18</c:v>
                </c:pt>
                <c:pt idx="1">
                  <c:v>21</c:v>
                </c:pt>
              </c:strCache>
            </c:strRef>
          </c:cat>
          <c:val>
            <c:numRef>
              <c:f>Router!$G$3:$G$5</c:f>
              <c:numCache>
                <c:formatCode>General</c:formatCode>
                <c:ptCount val="2"/>
                <c:pt idx="0">
                  <c:v>4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D-4F5D-8430-77C59057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612944"/>
        <c:axId val="1268589808"/>
      </c:barChart>
      <c:catAx>
        <c:axId val="11706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68589808"/>
        <c:crosses val="autoZero"/>
        <c:auto val="1"/>
        <c:lblAlgn val="ctr"/>
        <c:lblOffset val="100"/>
        <c:noMultiLvlLbl val="0"/>
      </c:catAx>
      <c:valAx>
        <c:axId val="12685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706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Energia!$H$227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Energia!$H$228:$H$249</c:f>
              <c:numCache>
                <c:formatCode>General</c:formatCode>
                <c:ptCount val="22"/>
                <c:pt idx="0">
                  <c:v>4.0831658935546876E-2</c:v>
                </c:pt>
                <c:pt idx="1">
                  <c:v>3.5836138916015628E-2</c:v>
                </c:pt>
                <c:pt idx="2">
                  <c:v>4.4023297119140624E-2</c:v>
                </c:pt>
                <c:pt idx="3">
                  <c:v>3.1621105957031249E-2</c:v>
                </c:pt>
                <c:pt idx="4">
                  <c:v>4.1783349609374999E-2</c:v>
                </c:pt>
                <c:pt idx="5">
                  <c:v>3.8203683471679684E-2</c:v>
                </c:pt>
                <c:pt idx="6">
                  <c:v>3.4991702270507817E-2</c:v>
                </c:pt>
                <c:pt idx="7">
                  <c:v>4.0683718872070312E-2</c:v>
                </c:pt>
                <c:pt idx="8">
                  <c:v>4.0107064819335944E-2</c:v>
                </c:pt>
                <c:pt idx="9">
                  <c:v>3.3494174194335938E-2</c:v>
                </c:pt>
                <c:pt idx="10">
                  <c:v>3.7216040039062502E-2</c:v>
                </c:pt>
                <c:pt idx="11">
                  <c:v>3.6047927856445318E-2</c:v>
                </c:pt>
                <c:pt idx="12">
                  <c:v>3.5989920043945314E-2</c:v>
                </c:pt>
                <c:pt idx="13">
                  <c:v>3.6589334106445319E-2</c:v>
                </c:pt>
                <c:pt idx="14">
                  <c:v>3.5935235595703122E-2</c:v>
                </c:pt>
                <c:pt idx="15">
                  <c:v>3.5654058837890627E-2</c:v>
                </c:pt>
                <c:pt idx="16">
                  <c:v>3.5665036010742189E-2</c:v>
                </c:pt>
                <c:pt idx="17">
                  <c:v>3.5683969116210947E-2</c:v>
                </c:pt>
                <c:pt idx="18">
                  <c:v>3.5687997436523441E-2</c:v>
                </c:pt>
                <c:pt idx="19">
                  <c:v>3.573311462402344E-2</c:v>
                </c:pt>
                <c:pt idx="20">
                  <c:v>3.5735330200195307E-2</c:v>
                </c:pt>
                <c:pt idx="21">
                  <c:v>3.5762521362304692E-2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D-4B32-8813-697417A0132F}"/>
            </c:ext>
          </c:extLst>
        </c:ser>
        <c:ser>
          <c:idx val="1"/>
          <c:order val="1"/>
          <c:tx>
            <c:strRef>
              <c:f>Energia!$I$227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Energia!$I$228:$I$249</c:f>
              <c:numCache>
                <c:formatCode>General</c:formatCode>
                <c:ptCount val="22"/>
                <c:pt idx="0">
                  <c:v>3.1629421081542973E-3</c:v>
                </c:pt>
                <c:pt idx="1">
                  <c:v>3.1796764221191406E-3</c:v>
                </c:pt>
                <c:pt idx="2">
                  <c:v>3.1526769409179691E-3</c:v>
                </c:pt>
                <c:pt idx="3">
                  <c:v>3.1941975097656253E-3</c:v>
                </c:pt>
                <c:pt idx="4">
                  <c:v>3.1605529785156249E-3</c:v>
                </c:pt>
                <c:pt idx="5">
                  <c:v>3.1724183959960938E-3</c:v>
                </c:pt>
                <c:pt idx="6">
                  <c:v>3.1831300354003911E-3</c:v>
                </c:pt>
                <c:pt idx="7">
                  <c:v>3.1635111083984377E-3</c:v>
                </c:pt>
                <c:pt idx="8">
                  <c:v>3.1660684204101565E-3</c:v>
                </c:pt>
                <c:pt idx="9">
                  <c:v>3.1881842346191411E-3</c:v>
                </c:pt>
                <c:pt idx="10">
                  <c:v>3.1757783508300783E-3</c:v>
                </c:pt>
                <c:pt idx="11">
                  <c:v>3.1797190551757812E-3</c:v>
                </c:pt>
                <c:pt idx="12">
                  <c:v>3.1797368469238282E-3</c:v>
                </c:pt>
                <c:pt idx="13">
                  <c:v>3.1779100036621092E-3</c:v>
                </c:pt>
                <c:pt idx="14">
                  <c:v>3.180048034667969E-3</c:v>
                </c:pt>
                <c:pt idx="15">
                  <c:v>3.1810101318359382E-3</c:v>
                </c:pt>
                <c:pt idx="16">
                  <c:v>3.1809560852050786E-3</c:v>
                </c:pt>
                <c:pt idx="17">
                  <c:v>3.180914123535156E-3</c:v>
                </c:pt>
                <c:pt idx="18">
                  <c:v>3.1808724975585941E-3</c:v>
                </c:pt>
                <c:pt idx="19">
                  <c:v>3.1807580261230474E-3</c:v>
                </c:pt>
                <c:pt idx="20">
                  <c:v>3.1807241210937503E-3</c:v>
                </c:pt>
                <c:pt idx="21">
                  <c:v>3.1806512756347659E-3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D-4B32-8813-697417A0132F}"/>
            </c:ext>
          </c:extLst>
        </c:ser>
        <c:ser>
          <c:idx val="2"/>
          <c:order val="2"/>
          <c:tx>
            <c:strRef>
              <c:f>Energia!$J$227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Energia!$J$228:$J$249</c:f>
              <c:numCache>
                <c:formatCode>General</c:formatCode>
                <c:ptCount val="22"/>
                <c:pt idx="0">
                  <c:v>0.20672589111328124</c:v>
                </c:pt>
                <c:pt idx="1">
                  <c:v>7.8652587890624986E-2</c:v>
                </c:pt>
                <c:pt idx="2">
                  <c:v>0.38928039550781252</c:v>
                </c:pt>
                <c:pt idx="3">
                  <c:v>0</c:v>
                </c:pt>
                <c:pt idx="4">
                  <c:v>0.32049389648437493</c:v>
                </c:pt>
                <c:pt idx="5">
                  <c:v>7.8041931152343744E-2</c:v>
                </c:pt>
                <c:pt idx="6">
                  <c:v>1.015283203125E-2</c:v>
                </c:pt>
                <c:pt idx="7">
                  <c:v>0.23255932617187497</c:v>
                </c:pt>
                <c:pt idx="8">
                  <c:v>0.20703387451171873</c:v>
                </c:pt>
                <c:pt idx="9">
                  <c:v>0</c:v>
                </c:pt>
                <c:pt idx="10">
                  <c:v>3.2237365722656244E-2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1.5239868164062499E-3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D-4B32-8813-697417A0132F}"/>
            </c:ext>
          </c:extLst>
        </c:ser>
        <c:ser>
          <c:idx val="3"/>
          <c:order val="3"/>
          <c:tx>
            <c:strRef>
              <c:f>Energia!$K$227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Energia!$K$228:$K$249</c:f>
              <c:numCache>
                <c:formatCode>General</c:formatCode>
                <c:ptCount val="22"/>
                <c:pt idx="0">
                  <c:v>0.21639965820312501</c:v>
                </c:pt>
                <c:pt idx="1">
                  <c:v>7.0431152343749998E-2</c:v>
                </c:pt>
                <c:pt idx="2">
                  <c:v>0.2103927001953125</c:v>
                </c:pt>
                <c:pt idx="3">
                  <c:v>3.3878784179687496E-2</c:v>
                </c:pt>
                <c:pt idx="4">
                  <c:v>0.20552172851562497</c:v>
                </c:pt>
                <c:pt idx="5">
                  <c:v>8.9358520507812497E-2</c:v>
                </c:pt>
                <c:pt idx="6">
                  <c:v>4.1033203125000008E-2</c:v>
                </c:pt>
                <c:pt idx="7">
                  <c:v>0.14826342773437501</c:v>
                </c:pt>
                <c:pt idx="8">
                  <c:v>0.12027111816406252</c:v>
                </c:pt>
                <c:pt idx="9">
                  <c:v>3.4016479492187494E-2</c:v>
                </c:pt>
                <c:pt idx="10">
                  <c:v>4.5709106445312501E-2</c:v>
                </c:pt>
                <c:pt idx="11">
                  <c:v>3.4836914062500002E-2</c:v>
                </c:pt>
                <c:pt idx="12">
                  <c:v>3.4825439453125002E-2</c:v>
                </c:pt>
                <c:pt idx="13">
                  <c:v>5.4584716796875009E-2</c:v>
                </c:pt>
                <c:pt idx="14">
                  <c:v>3.4303344726562497E-2</c:v>
                </c:pt>
                <c:pt idx="15">
                  <c:v>4.1411865234374998E-2</c:v>
                </c:pt>
                <c:pt idx="16">
                  <c:v>3.4016479492187494E-2</c:v>
                </c:pt>
                <c:pt idx="17">
                  <c:v>3.43607177734375E-2</c:v>
                </c:pt>
                <c:pt idx="18">
                  <c:v>3.4016479492187494E-2</c:v>
                </c:pt>
                <c:pt idx="19">
                  <c:v>3.4022216796874998E-2</c:v>
                </c:pt>
                <c:pt idx="20">
                  <c:v>3.4016479492187494E-2</c:v>
                </c:pt>
                <c:pt idx="21">
                  <c:v>4.0465209960937498E-2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7D-4B32-8813-697417A0132F}"/>
            </c:ext>
          </c:extLst>
        </c:ser>
        <c:ser>
          <c:idx val="4"/>
          <c:order val="4"/>
          <c:tx>
            <c:strRef>
              <c:f>Energia!$L$227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Energia!$G$228:$G$249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Energia!$L$228:$L$249</c:f>
              <c:numCache>
                <c:formatCode>General</c:formatCode>
                <c:ptCount val="22"/>
                <c:pt idx="0">
                  <c:v>0.46712015036010746</c:v>
                </c:pt>
                <c:pt idx="1">
                  <c:v>0.18809955557250974</c:v>
                </c:pt>
                <c:pt idx="2">
                  <c:v>0.64684906976318357</c:v>
                </c:pt>
                <c:pt idx="3">
                  <c:v>6.8694087646484381E-2</c:v>
                </c:pt>
                <c:pt idx="4">
                  <c:v>0.57095952758789048</c:v>
                </c:pt>
                <c:pt idx="5">
                  <c:v>0.20877655352783203</c:v>
                </c:pt>
                <c:pt idx="6">
                  <c:v>8.9360867462158211E-2</c:v>
                </c:pt>
                <c:pt idx="7">
                  <c:v>0.42466998388671873</c:v>
                </c:pt>
                <c:pt idx="8">
                  <c:v>0.37057812591552741</c:v>
                </c:pt>
                <c:pt idx="9">
                  <c:v>7.0698837921142565E-2</c:v>
                </c:pt>
                <c:pt idx="10">
                  <c:v>0.11833829055786133</c:v>
                </c:pt>
                <c:pt idx="11">
                  <c:v>7.4473435485839845E-2</c:v>
                </c:pt>
                <c:pt idx="12">
                  <c:v>7.4403970855712889E-2</c:v>
                </c:pt>
                <c:pt idx="13">
                  <c:v>9.5875947723388699E-2</c:v>
                </c:pt>
                <c:pt idx="14">
                  <c:v>7.341862835693358E-2</c:v>
                </c:pt>
                <c:pt idx="15">
                  <c:v>8.0246934204101561E-2</c:v>
                </c:pt>
                <c:pt idx="16">
                  <c:v>7.2862471588134761E-2</c:v>
                </c:pt>
                <c:pt idx="17">
                  <c:v>7.3225601013183594E-2</c:v>
                </c:pt>
                <c:pt idx="18">
                  <c:v>7.2885349426269536E-2</c:v>
                </c:pt>
                <c:pt idx="19">
                  <c:v>7.2936089447021485E-2</c:v>
                </c:pt>
                <c:pt idx="20">
                  <c:v>7.2932533813476558E-2</c:v>
                </c:pt>
                <c:pt idx="21">
                  <c:v>7.9408382598876948E-2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7D-4B32-8813-697417A0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Energia!$H$255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Energia!$H$256:$H$277</c:f>
              <c:numCache>
                <c:formatCode>General</c:formatCode>
                <c:ptCount val="22"/>
                <c:pt idx="0">
                  <c:v>3.8456863403320315E-2</c:v>
                </c:pt>
                <c:pt idx="1">
                  <c:v>3.6523269653320319E-2</c:v>
                </c:pt>
                <c:pt idx="2">
                  <c:v>4.068835144042969E-2</c:v>
                </c:pt>
                <c:pt idx="3">
                  <c:v>3.3645034790039066E-2</c:v>
                </c:pt>
                <c:pt idx="4">
                  <c:v>3.3645437622070319E-2</c:v>
                </c:pt>
                <c:pt idx="5">
                  <c:v>3.8845697021484375E-2</c:v>
                </c:pt>
                <c:pt idx="6">
                  <c:v>3.7054504394531257E-2</c:v>
                </c:pt>
                <c:pt idx="7">
                  <c:v>3.8195425415039064E-2</c:v>
                </c:pt>
                <c:pt idx="8">
                  <c:v>4.3229718017578127E-2</c:v>
                </c:pt>
                <c:pt idx="9">
                  <c:v>4.6201409912109373E-2</c:v>
                </c:pt>
                <c:pt idx="10">
                  <c:v>5.0752404785156253E-2</c:v>
                </c:pt>
                <c:pt idx="11">
                  <c:v>4.5648220825195311E-2</c:v>
                </c:pt>
                <c:pt idx="12">
                  <c:v>4.4250292968750007E-2</c:v>
                </c:pt>
                <c:pt idx="13">
                  <c:v>4.5279730224609377E-2</c:v>
                </c:pt>
                <c:pt idx="14">
                  <c:v>4.429440307617187E-2</c:v>
                </c:pt>
                <c:pt idx="15">
                  <c:v>4.4707809448242188E-2</c:v>
                </c:pt>
                <c:pt idx="16">
                  <c:v>4.3853402709960944E-2</c:v>
                </c:pt>
                <c:pt idx="17">
                  <c:v>4.3871127319335936E-2</c:v>
                </c:pt>
                <c:pt idx="18">
                  <c:v>4.3875558471679683E-2</c:v>
                </c:pt>
                <c:pt idx="19">
                  <c:v>4.3907281494140624E-2</c:v>
                </c:pt>
                <c:pt idx="20">
                  <c:v>4.3930746459960944E-2</c:v>
                </c:pt>
                <c:pt idx="21">
                  <c:v>4.3977072143554688E-2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B-4279-B6BD-DED51FBD617A}"/>
            </c:ext>
          </c:extLst>
        </c:ser>
        <c:ser>
          <c:idx val="1"/>
          <c:order val="1"/>
          <c:tx>
            <c:strRef>
              <c:f>Energia!$I$255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Energia!$I$256:$I$277</c:f>
              <c:numCache>
                <c:formatCode>General</c:formatCode>
                <c:ptCount val="22"/>
                <c:pt idx="0">
                  <c:v>3.171527130126953E-3</c:v>
                </c:pt>
                <c:pt idx="1">
                  <c:v>3.1779345092773437E-3</c:v>
                </c:pt>
                <c:pt idx="2">
                  <c:v>3.1634214782714849E-3</c:v>
                </c:pt>
                <c:pt idx="3">
                  <c:v>3.1869458618164065E-3</c:v>
                </c:pt>
                <c:pt idx="4">
                  <c:v>3.1869139709472661E-3</c:v>
                </c:pt>
                <c:pt idx="5">
                  <c:v>3.1703612670898442E-3</c:v>
                </c:pt>
                <c:pt idx="6">
                  <c:v>3.1762530212402348E-3</c:v>
                </c:pt>
                <c:pt idx="7">
                  <c:v>3.1725533447265622E-3</c:v>
                </c:pt>
                <c:pt idx="8">
                  <c:v>3.1556521911621093E-3</c:v>
                </c:pt>
                <c:pt idx="9">
                  <c:v>3.1458046264648443E-3</c:v>
                </c:pt>
                <c:pt idx="10">
                  <c:v>3.1300058898925784E-3</c:v>
                </c:pt>
                <c:pt idx="11">
                  <c:v>3.1470634765625003E-3</c:v>
                </c:pt>
                <c:pt idx="12">
                  <c:v>3.1515815734863284E-3</c:v>
                </c:pt>
                <c:pt idx="13">
                  <c:v>3.1489336242675778E-3</c:v>
                </c:pt>
                <c:pt idx="14">
                  <c:v>3.1515335693359375E-3</c:v>
                </c:pt>
                <c:pt idx="15">
                  <c:v>3.1501219787597656E-3</c:v>
                </c:pt>
                <c:pt idx="16">
                  <c:v>3.152949859619141E-3</c:v>
                </c:pt>
                <c:pt idx="17">
                  <c:v>3.1529193115234378E-3</c:v>
                </c:pt>
                <c:pt idx="18">
                  <c:v>3.1528823852539065E-3</c:v>
                </c:pt>
                <c:pt idx="19">
                  <c:v>3.1528024902343754E-3</c:v>
                </c:pt>
                <c:pt idx="20">
                  <c:v>3.1527007751464848E-3</c:v>
                </c:pt>
                <c:pt idx="21">
                  <c:v>3.152570526123047E-3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B-4279-B6BD-DED51FBD617A}"/>
            </c:ext>
          </c:extLst>
        </c:ser>
        <c:ser>
          <c:idx val="2"/>
          <c:order val="2"/>
          <c:tx>
            <c:strRef>
              <c:f>Energia!$J$255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Energia!$J$256:$J$277</c:f>
              <c:numCache>
                <c:formatCode>General</c:formatCode>
                <c:ptCount val="22"/>
                <c:pt idx="0">
                  <c:v>2.1325195312499996E-2</c:v>
                </c:pt>
                <c:pt idx="1">
                  <c:v>1.0094421386718748E-2</c:v>
                </c:pt>
                <c:pt idx="2">
                  <c:v>0.23256994628906247</c:v>
                </c:pt>
                <c:pt idx="3">
                  <c:v>0</c:v>
                </c:pt>
                <c:pt idx="4">
                  <c:v>0</c:v>
                </c:pt>
                <c:pt idx="5">
                  <c:v>4.3728332519531246E-2</c:v>
                </c:pt>
                <c:pt idx="6">
                  <c:v>1.010504150390625E-2</c:v>
                </c:pt>
                <c:pt idx="7">
                  <c:v>6.5032287597656238E-2</c:v>
                </c:pt>
                <c:pt idx="8">
                  <c:v>0.23048840332031248</c:v>
                </c:pt>
                <c:pt idx="9">
                  <c:v>0.16256213378906248</c:v>
                </c:pt>
                <c:pt idx="10">
                  <c:v>5.8288513183593738E-2</c:v>
                </c:pt>
                <c:pt idx="11">
                  <c:v>2.4532470703124997E-3</c:v>
                </c:pt>
                <c:pt idx="12">
                  <c:v>3.9825439453125002E-4</c:v>
                </c:pt>
                <c:pt idx="13">
                  <c:v>1.5292968749999998E-3</c:v>
                </c:pt>
                <c:pt idx="14">
                  <c:v>4.0887451171874994E-4</c:v>
                </c:pt>
                <c:pt idx="15">
                  <c:v>1.5239868164062499E-3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B-4279-B6BD-DED51FBD617A}"/>
            </c:ext>
          </c:extLst>
        </c:ser>
        <c:ser>
          <c:idx val="3"/>
          <c:order val="3"/>
          <c:tx>
            <c:strRef>
              <c:f>Energia!$K$255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Energia!$K$256:$K$277</c:f>
              <c:numCache>
                <c:formatCode>General</c:formatCode>
                <c:ptCount val="22"/>
                <c:pt idx="0">
                  <c:v>0.169101318359375</c:v>
                </c:pt>
                <c:pt idx="1">
                  <c:v>6.2335815429687497E-2</c:v>
                </c:pt>
                <c:pt idx="2">
                  <c:v>0.14802246093749999</c:v>
                </c:pt>
                <c:pt idx="3">
                  <c:v>3.37066650390625E-2</c:v>
                </c:pt>
                <c:pt idx="4">
                  <c:v>3.3844360351562498E-2</c:v>
                </c:pt>
                <c:pt idx="5">
                  <c:v>7.7178222656250003E-2</c:v>
                </c:pt>
                <c:pt idx="6">
                  <c:v>4.4871459960937506E-2</c:v>
                </c:pt>
                <c:pt idx="7">
                  <c:v>8.8337280273437499E-2</c:v>
                </c:pt>
                <c:pt idx="8">
                  <c:v>0.23085766601562502</c:v>
                </c:pt>
                <c:pt idx="9">
                  <c:v>0.19495361328125002</c:v>
                </c:pt>
                <c:pt idx="10">
                  <c:v>0.18902697753906247</c:v>
                </c:pt>
                <c:pt idx="11">
                  <c:v>4.0952880859374992E-2</c:v>
                </c:pt>
                <c:pt idx="12">
                  <c:v>3.6684326171875004E-2</c:v>
                </c:pt>
                <c:pt idx="13">
                  <c:v>9.3460693359374999E-2</c:v>
                </c:pt>
                <c:pt idx="14">
                  <c:v>3.6672851562500004E-2</c:v>
                </c:pt>
                <c:pt idx="15">
                  <c:v>6.0637573242187513E-2</c:v>
                </c:pt>
                <c:pt idx="16">
                  <c:v>3.6173706054687498E-2</c:v>
                </c:pt>
                <c:pt idx="17">
                  <c:v>4.1503662109374999E-2</c:v>
                </c:pt>
                <c:pt idx="18">
                  <c:v>3.6041748046875002E-2</c:v>
                </c:pt>
                <c:pt idx="19">
                  <c:v>4.4871459960937506E-2</c:v>
                </c:pt>
                <c:pt idx="20">
                  <c:v>3.5944213867187498E-2</c:v>
                </c:pt>
                <c:pt idx="21">
                  <c:v>6.71322021484375E-2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3B-4279-B6BD-DED51FBD617A}"/>
            </c:ext>
          </c:extLst>
        </c:ser>
        <c:ser>
          <c:idx val="4"/>
          <c:order val="4"/>
          <c:tx>
            <c:strRef>
              <c:f>Energia!$L$255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Energia!$G$256:$G$277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Energia!$L$256:$L$277</c:f>
              <c:numCache>
                <c:formatCode>General</c:formatCode>
                <c:ptCount val="22"/>
                <c:pt idx="0">
                  <c:v>0.23205490420532227</c:v>
                </c:pt>
                <c:pt idx="1">
                  <c:v>0.1121314409790039</c:v>
                </c:pt>
                <c:pt idx="2">
                  <c:v>0.42444418014526364</c:v>
                </c:pt>
                <c:pt idx="3">
                  <c:v>7.0538645690917973E-2</c:v>
                </c:pt>
                <c:pt idx="4">
                  <c:v>7.0676711944580084E-2</c:v>
                </c:pt>
                <c:pt idx="5">
                  <c:v>0.16292261346435549</c:v>
                </c:pt>
                <c:pt idx="6">
                  <c:v>9.520725888061525E-2</c:v>
                </c:pt>
                <c:pt idx="7">
                  <c:v>0.19473754663085935</c:v>
                </c:pt>
                <c:pt idx="8">
                  <c:v>0.5077314395446777</c:v>
                </c:pt>
                <c:pt idx="9">
                  <c:v>0.40686296160888669</c:v>
                </c:pt>
                <c:pt idx="10">
                  <c:v>0.30119790139770508</c:v>
                </c:pt>
                <c:pt idx="11">
                  <c:v>9.2201412231445304E-2</c:v>
                </c:pt>
                <c:pt idx="12">
                  <c:v>8.4484455108642581E-2</c:v>
                </c:pt>
                <c:pt idx="13">
                  <c:v>0.14341865408325194</c:v>
                </c:pt>
                <c:pt idx="14">
                  <c:v>8.452766271972656E-2</c:v>
                </c:pt>
                <c:pt idx="15">
                  <c:v>0.11001949148559573</c:v>
                </c:pt>
                <c:pt idx="16">
                  <c:v>8.3180058624267583E-2</c:v>
                </c:pt>
                <c:pt idx="17">
                  <c:v>8.852770874023437E-2</c:v>
                </c:pt>
                <c:pt idx="18">
                  <c:v>8.3070188903808601E-2</c:v>
                </c:pt>
                <c:pt idx="19">
                  <c:v>9.1931543945312499E-2</c:v>
                </c:pt>
                <c:pt idx="20">
                  <c:v>8.3027661102294925E-2</c:v>
                </c:pt>
                <c:pt idx="21">
                  <c:v>0.11426184481811524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3B-4279-B6BD-DED51FBD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Energia!$H$283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Energia!$H$284:$H$305</c:f>
              <c:numCache>
                <c:formatCode>General</c:formatCode>
                <c:ptCount val="22"/>
                <c:pt idx="0">
                  <c:v>2.6419537353515626E-2</c:v>
                </c:pt>
                <c:pt idx="1">
                  <c:v>2.7055105590820312E-2</c:v>
                </c:pt>
                <c:pt idx="2">
                  <c:v>3.1189874267578133E-2</c:v>
                </c:pt>
                <c:pt idx="3">
                  <c:v>2.3739093017578129E-2</c:v>
                </c:pt>
                <c:pt idx="4">
                  <c:v>3.4321691894531249E-2</c:v>
                </c:pt>
                <c:pt idx="5">
                  <c:v>3.8718200683593752E-2</c:v>
                </c:pt>
                <c:pt idx="6">
                  <c:v>3.5455563354492188E-2</c:v>
                </c:pt>
                <c:pt idx="7">
                  <c:v>3.6331219482421871E-2</c:v>
                </c:pt>
                <c:pt idx="8">
                  <c:v>4.1540139770507821E-2</c:v>
                </c:pt>
                <c:pt idx="9">
                  <c:v>4.239333801269532E-2</c:v>
                </c:pt>
                <c:pt idx="10">
                  <c:v>4.7238702392578123E-2</c:v>
                </c:pt>
                <c:pt idx="11">
                  <c:v>4.390919494628906E-2</c:v>
                </c:pt>
                <c:pt idx="12">
                  <c:v>4.2608853149414067E-2</c:v>
                </c:pt>
                <c:pt idx="13">
                  <c:v>4.3744839477539064E-2</c:v>
                </c:pt>
                <c:pt idx="14">
                  <c:v>4.2573202514648439E-2</c:v>
                </c:pt>
                <c:pt idx="15">
                  <c:v>4.3387225341796877E-2</c:v>
                </c:pt>
                <c:pt idx="16">
                  <c:v>4.265689086914063E-2</c:v>
                </c:pt>
                <c:pt idx="17">
                  <c:v>4.3082986450195315E-2</c:v>
                </c:pt>
                <c:pt idx="18">
                  <c:v>4.2684988403320315E-2</c:v>
                </c:pt>
                <c:pt idx="19">
                  <c:v>4.3117025756835937E-2</c:v>
                </c:pt>
                <c:pt idx="20">
                  <c:v>4.2628390502929693E-2</c:v>
                </c:pt>
                <c:pt idx="21">
                  <c:v>4.3356106567382813E-2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9-4A1D-992E-A3BC41CBE353}"/>
            </c:ext>
          </c:extLst>
        </c:ser>
        <c:ser>
          <c:idx val="1"/>
          <c:order val="1"/>
          <c:tx>
            <c:strRef>
              <c:f>Energia!$I$283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Energia!$I$284:$I$305</c:f>
              <c:numCache>
                <c:formatCode>General</c:formatCode>
                <c:ptCount val="22"/>
                <c:pt idx="0">
                  <c:v>3.2118177185058595E-3</c:v>
                </c:pt>
                <c:pt idx="1">
                  <c:v>3.2097172851562497E-3</c:v>
                </c:pt>
                <c:pt idx="2">
                  <c:v>3.1958843688964845E-3</c:v>
                </c:pt>
                <c:pt idx="3">
                  <c:v>3.2207827453613288E-3</c:v>
                </c:pt>
                <c:pt idx="4">
                  <c:v>3.1854728393554688E-3</c:v>
                </c:pt>
                <c:pt idx="5">
                  <c:v>3.1707959899902344E-3</c:v>
                </c:pt>
                <c:pt idx="6">
                  <c:v>3.1816335144042975E-3</c:v>
                </c:pt>
                <c:pt idx="7">
                  <c:v>3.1787408447265628E-3</c:v>
                </c:pt>
                <c:pt idx="8">
                  <c:v>3.161301910400391E-3</c:v>
                </c:pt>
                <c:pt idx="9">
                  <c:v>3.1585371398925783E-3</c:v>
                </c:pt>
                <c:pt idx="10">
                  <c:v>3.1422936096191412E-3</c:v>
                </c:pt>
                <c:pt idx="11">
                  <c:v>3.1534510498046875E-3</c:v>
                </c:pt>
                <c:pt idx="12">
                  <c:v>3.1577482604980473E-3</c:v>
                </c:pt>
                <c:pt idx="13">
                  <c:v>3.1540358276367195E-3</c:v>
                </c:pt>
                <c:pt idx="14">
                  <c:v>3.1578177490234382E-3</c:v>
                </c:pt>
                <c:pt idx="15">
                  <c:v>3.1552429809570317E-3</c:v>
                </c:pt>
                <c:pt idx="16">
                  <c:v>3.1576008911132817E-3</c:v>
                </c:pt>
                <c:pt idx="17">
                  <c:v>3.1562342834472656E-3</c:v>
                </c:pt>
                <c:pt idx="18">
                  <c:v>3.1574612426757817E-3</c:v>
                </c:pt>
                <c:pt idx="19">
                  <c:v>3.1561600952148437E-3</c:v>
                </c:pt>
                <c:pt idx="20">
                  <c:v>3.1572997741699223E-3</c:v>
                </c:pt>
                <c:pt idx="21">
                  <c:v>3.1553245544433594E-3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9-4A1D-992E-A3BC41CBE353}"/>
            </c:ext>
          </c:extLst>
        </c:ser>
        <c:ser>
          <c:idx val="2"/>
          <c:order val="2"/>
          <c:tx>
            <c:strRef>
              <c:f>Energia!$J$283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Energia!$J$284:$J$305</c:f>
              <c:numCache>
                <c:formatCode>General</c:formatCode>
                <c:ptCount val="22"/>
                <c:pt idx="0">
                  <c:v>2.5992736816406251E-2</c:v>
                </c:pt>
                <c:pt idx="1">
                  <c:v>6.4989807128906243E-2</c:v>
                </c:pt>
                <c:pt idx="2">
                  <c:v>0.24593005371093749</c:v>
                </c:pt>
                <c:pt idx="3">
                  <c:v>0</c:v>
                </c:pt>
                <c:pt idx="4">
                  <c:v>0.20212207031249999</c:v>
                </c:pt>
                <c:pt idx="5">
                  <c:v>6.1761291503906239E-2</c:v>
                </c:pt>
                <c:pt idx="6">
                  <c:v>1.0094421386718748E-2</c:v>
                </c:pt>
                <c:pt idx="7">
                  <c:v>6.4957946777343747E-2</c:v>
                </c:pt>
                <c:pt idx="8">
                  <c:v>0.24574951171874995</c:v>
                </c:pt>
                <c:pt idx="9">
                  <c:v>9.4922607421874999E-2</c:v>
                </c:pt>
                <c:pt idx="10">
                  <c:v>4.7726806640625001E-2</c:v>
                </c:pt>
                <c:pt idx="11">
                  <c:v>4.6144409179687497E-3</c:v>
                </c:pt>
                <c:pt idx="12">
                  <c:v>1.6408081054687499E-3</c:v>
                </c:pt>
                <c:pt idx="13">
                  <c:v>1.1719299316406249E-2</c:v>
                </c:pt>
                <c:pt idx="14">
                  <c:v>1.6567382812499999E-3</c:v>
                </c:pt>
                <c:pt idx="15">
                  <c:v>1.125732421875E-2</c:v>
                </c:pt>
                <c:pt idx="16">
                  <c:v>1.2213134765624999E-3</c:v>
                </c:pt>
                <c:pt idx="17">
                  <c:v>4.6197509765624999E-3</c:v>
                </c:pt>
                <c:pt idx="18">
                  <c:v>1.6514282226562499E-3</c:v>
                </c:pt>
                <c:pt idx="19">
                  <c:v>4.6144409179687497E-3</c:v>
                </c:pt>
                <c:pt idx="20">
                  <c:v>1.6514282226562499E-3</c:v>
                </c:pt>
                <c:pt idx="21">
                  <c:v>9.0642700195312492E-3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39-4A1D-992E-A3BC41CBE353}"/>
            </c:ext>
          </c:extLst>
        </c:ser>
        <c:ser>
          <c:idx val="3"/>
          <c:order val="3"/>
          <c:tx>
            <c:strRef>
              <c:f>Energia!$K$283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Energia!$K$284:$K$305</c:f>
              <c:numCache>
                <c:formatCode>General</c:formatCode>
                <c:ptCount val="22"/>
                <c:pt idx="0">
                  <c:v>6.0293334960937507E-2</c:v>
                </c:pt>
                <c:pt idx="1">
                  <c:v>6.4057006835937499E-2</c:v>
                </c:pt>
                <c:pt idx="2">
                  <c:v>0.17230847167968752</c:v>
                </c:pt>
                <c:pt idx="3">
                  <c:v>3.37066650390625E-2</c:v>
                </c:pt>
                <c:pt idx="4">
                  <c:v>0.14453417968750001</c:v>
                </c:pt>
                <c:pt idx="5">
                  <c:v>8.6736572265625006E-2</c:v>
                </c:pt>
                <c:pt idx="6">
                  <c:v>4.0757812500000004E-2</c:v>
                </c:pt>
                <c:pt idx="7">
                  <c:v>9.2238647460937503E-2</c:v>
                </c:pt>
                <c:pt idx="8">
                  <c:v>0.21456945800781252</c:v>
                </c:pt>
                <c:pt idx="9">
                  <c:v>0.17373132324218751</c:v>
                </c:pt>
                <c:pt idx="10">
                  <c:v>0.14419567871093752</c:v>
                </c:pt>
                <c:pt idx="11">
                  <c:v>4.1377441406250007E-2</c:v>
                </c:pt>
                <c:pt idx="12">
                  <c:v>3.5083618164062497E-2</c:v>
                </c:pt>
                <c:pt idx="13">
                  <c:v>8.4068725585937518E-2</c:v>
                </c:pt>
                <c:pt idx="14">
                  <c:v>3.5066406250000008E-2</c:v>
                </c:pt>
                <c:pt idx="15">
                  <c:v>7.1951538085937503E-2</c:v>
                </c:pt>
                <c:pt idx="16">
                  <c:v>3.5554077148437502E-2</c:v>
                </c:pt>
                <c:pt idx="17">
                  <c:v>4.3769897460937505E-2</c:v>
                </c:pt>
                <c:pt idx="18">
                  <c:v>3.5146728515624996E-2</c:v>
                </c:pt>
                <c:pt idx="19">
                  <c:v>4.2937988281249999E-2</c:v>
                </c:pt>
                <c:pt idx="20">
                  <c:v>3.5318847656250006E-2</c:v>
                </c:pt>
                <c:pt idx="21">
                  <c:v>6.28292236328125E-2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39-4A1D-992E-A3BC41CBE353}"/>
            </c:ext>
          </c:extLst>
        </c:ser>
        <c:ser>
          <c:idx val="4"/>
          <c:order val="4"/>
          <c:tx>
            <c:strRef>
              <c:f>Energia!$L$283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Energia!$G$284:$G$305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Energia!$L$284:$L$305</c:f>
              <c:numCache>
                <c:formatCode>General</c:formatCode>
                <c:ptCount val="22"/>
                <c:pt idx="0">
                  <c:v>0.11591742684936523</c:v>
                </c:pt>
                <c:pt idx="1">
                  <c:v>0.15931163684082031</c:v>
                </c:pt>
                <c:pt idx="2">
                  <c:v>0.45262428402709964</c:v>
                </c:pt>
                <c:pt idx="3">
                  <c:v>6.0666540802001956E-2</c:v>
                </c:pt>
                <c:pt idx="4">
                  <c:v>0.38416341473388671</c:v>
                </c:pt>
                <c:pt idx="5">
                  <c:v>0.19038686044311523</c:v>
                </c:pt>
                <c:pt idx="6">
                  <c:v>8.9489430755615246E-2</c:v>
                </c:pt>
                <c:pt idx="7">
                  <c:v>0.19670655456542968</c:v>
                </c:pt>
                <c:pt idx="8">
                  <c:v>0.50502041140747067</c:v>
                </c:pt>
                <c:pt idx="9">
                  <c:v>0.31420580581665042</c:v>
                </c:pt>
                <c:pt idx="10">
                  <c:v>0.24230348135375979</c:v>
                </c:pt>
                <c:pt idx="11">
                  <c:v>9.3054528320312496E-2</c:v>
                </c:pt>
                <c:pt idx="12">
                  <c:v>8.2491027679443357E-2</c:v>
                </c:pt>
                <c:pt idx="13">
                  <c:v>0.14268690020751956</c:v>
                </c:pt>
                <c:pt idx="14">
                  <c:v>8.2454164794921889E-2</c:v>
                </c:pt>
                <c:pt idx="15">
                  <c:v>0.12975133062744143</c:v>
                </c:pt>
                <c:pt idx="16">
                  <c:v>8.2589882385253915E-2</c:v>
                </c:pt>
                <c:pt idx="17">
                  <c:v>9.4628869171142577E-2</c:v>
                </c:pt>
                <c:pt idx="18">
                  <c:v>8.2640606384277338E-2</c:v>
                </c:pt>
                <c:pt idx="19">
                  <c:v>9.3825615051269518E-2</c:v>
                </c:pt>
                <c:pt idx="20">
                  <c:v>8.2755966156005875E-2</c:v>
                </c:pt>
                <c:pt idx="21">
                  <c:v>0.11840492477416992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39-4A1D-992E-A3BC41CBE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Energia!$H$312:$H$333</c:f>
              <c:numCache>
                <c:formatCode>General</c:formatCode>
                <c:ptCount val="22"/>
                <c:pt idx="0">
                  <c:v>7.7110107421875006E-3</c:v>
                </c:pt>
                <c:pt idx="1">
                  <c:v>7.7307495117187519E-3</c:v>
                </c:pt>
                <c:pt idx="2">
                  <c:v>7.7555236816406262E-3</c:v>
                </c:pt>
                <c:pt idx="3">
                  <c:v>7.7717376708984383E-3</c:v>
                </c:pt>
                <c:pt idx="4">
                  <c:v>7.7844268798828121E-3</c:v>
                </c:pt>
                <c:pt idx="5">
                  <c:v>1.702327880859375E-2</c:v>
                </c:pt>
                <c:pt idx="6">
                  <c:v>1.5124832153320314E-2</c:v>
                </c:pt>
                <c:pt idx="7">
                  <c:v>1.4397720336914064E-2</c:v>
                </c:pt>
                <c:pt idx="8">
                  <c:v>1.5150311279296875E-2</c:v>
                </c:pt>
                <c:pt idx="9">
                  <c:v>1.4352804565429688E-2</c:v>
                </c:pt>
                <c:pt idx="10">
                  <c:v>4.5730297851562497E-2</c:v>
                </c:pt>
                <c:pt idx="11">
                  <c:v>4.2571691894531249E-2</c:v>
                </c:pt>
                <c:pt idx="12">
                  <c:v>4.0434869384765634E-2</c:v>
                </c:pt>
                <c:pt idx="13">
                  <c:v>4.1057546997070309E-2</c:v>
                </c:pt>
                <c:pt idx="14">
                  <c:v>3.9962649536132815E-2</c:v>
                </c:pt>
                <c:pt idx="15">
                  <c:v>4.0010989379882816E-2</c:v>
                </c:pt>
                <c:pt idx="16">
                  <c:v>4.0012802124023444E-2</c:v>
                </c:pt>
                <c:pt idx="17">
                  <c:v>4.0033044433593748E-2</c:v>
                </c:pt>
                <c:pt idx="18">
                  <c:v>4.0057919311523436E-2</c:v>
                </c:pt>
                <c:pt idx="19">
                  <c:v>4.0074032592773437E-2</c:v>
                </c:pt>
                <c:pt idx="20">
                  <c:v>4.0073529052734376E-2</c:v>
                </c:pt>
                <c:pt idx="21">
                  <c:v>4.0106661987304691E-2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38-496C-9863-42C5CE83FAA3}"/>
            </c:ext>
          </c:extLst>
        </c:ser>
        <c:ser>
          <c:idx val="1"/>
          <c:order val="1"/>
          <c:tx>
            <c:strRef>
              <c:f>Energia!$I$311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Energia!$I$312:$I$333</c:f>
              <c:numCache>
                <c:formatCode>General</c:formatCode>
                <c:ptCount val="22"/>
                <c:pt idx="0">
                  <c:v>3.2740656738281253E-3</c:v>
                </c:pt>
                <c:pt idx="1">
                  <c:v>3.2740270690917975E-3</c:v>
                </c:pt>
                <c:pt idx="2">
                  <c:v>3.2739189758300784E-3</c:v>
                </c:pt>
                <c:pt idx="3">
                  <c:v>3.2738911132812504E-3</c:v>
                </c:pt>
                <c:pt idx="4">
                  <c:v>3.2738226318359378E-3</c:v>
                </c:pt>
                <c:pt idx="5">
                  <c:v>3.2431402587890629E-3</c:v>
                </c:pt>
                <c:pt idx="6">
                  <c:v>3.2494855346679691E-3</c:v>
                </c:pt>
                <c:pt idx="7">
                  <c:v>3.2518427734374998E-3</c:v>
                </c:pt>
                <c:pt idx="8">
                  <c:v>3.2493895263671882E-3</c:v>
                </c:pt>
                <c:pt idx="9">
                  <c:v>3.2519401245117196E-3</c:v>
                </c:pt>
                <c:pt idx="10">
                  <c:v>3.1473790283203127E-3</c:v>
                </c:pt>
                <c:pt idx="11">
                  <c:v>3.1579144287109382E-3</c:v>
                </c:pt>
                <c:pt idx="12">
                  <c:v>3.1650593261718751E-3</c:v>
                </c:pt>
                <c:pt idx="13">
                  <c:v>3.1629595642089846E-3</c:v>
                </c:pt>
                <c:pt idx="14">
                  <c:v>3.1666505126953124E-3</c:v>
                </c:pt>
                <c:pt idx="15">
                  <c:v>3.1664937438964846E-3</c:v>
                </c:pt>
                <c:pt idx="16">
                  <c:v>3.1664568176269529E-3</c:v>
                </c:pt>
                <c:pt idx="17">
                  <c:v>3.1664474182128912E-3</c:v>
                </c:pt>
                <c:pt idx="18">
                  <c:v>3.1663295898437505E-3</c:v>
                </c:pt>
                <c:pt idx="19">
                  <c:v>3.1662520446777346E-3</c:v>
                </c:pt>
                <c:pt idx="20">
                  <c:v>3.1662292175292975E-3</c:v>
                </c:pt>
                <c:pt idx="21">
                  <c:v>3.1661788635253905E-3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38-496C-9863-42C5CE83FAA3}"/>
            </c:ext>
          </c:extLst>
        </c:ser>
        <c:ser>
          <c:idx val="2"/>
          <c:order val="2"/>
          <c:tx>
            <c:strRef>
              <c:f>Energia!$J$311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Energia!$J$312:$J$333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8.1270446777343755E-2</c:v>
                </c:pt>
                <c:pt idx="6">
                  <c:v>1.0094421386718748E-2</c:v>
                </c:pt>
                <c:pt idx="7">
                  <c:v>1.6142578124999998E-3</c:v>
                </c:pt>
                <c:pt idx="8">
                  <c:v>1.074755859375E-2</c:v>
                </c:pt>
                <c:pt idx="9">
                  <c:v>1.6354980468749997E-3</c:v>
                </c:pt>
                <c:pt idx="10">
                  <c:v>4.7413513183593742E-2</c:v>
                </c:pt>
                <c:pt idx="11">
                  <c:v>4.0887451171874994E-4</c:v>
                </c:pt>
                <c:pt idx="12">
                  <c:v>4.1418457031249997E-4</c:v>
                </c:pt>
                <c:pt idx="13">
                  <c:v>1.7438232421874998E-2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38-496C-9863-42C5CE83FAA3}"/>
            </c:ext>
          </c:extLst>
        </c:ser>
        <c:ser>
          <c:idx val="3"/>
          <c:order val="3"/>
          <c:tx>
            <c:strRef>
              <c:f>Energia!$K$311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Energia!$K$312:$K$333</c:f>
              <c:numCache>
                <c:formatCode>General</c:formatCode>
                <c:ptCount val="22"/>
                <c:pt idx="0">
                  <c:v>3.3918945312500011E-2</c:v>
                </c:pt>
                <c:pt idx="1">
                  <c:v>3.3844360351562498E-2</c:v>
                </c:pt>
                <c:pt idx="2">
                  <c:v>3.4968872070312504E-2</c:v>
                </c:pt>
                <c:pt idx="3">
                  <c:v>3.3844360351562498E-2</c:v>
                </c:pt>
                <c:pt idx="4">
                  <c:v>3.3844360351562498E-2</c:v>
                </c:pt>
                <c:pt idx="5">
                  <c:v>5.94097900390625E-2</c:v>
                </c:pt>
                <c:pt idx="6">
                  <c:v>4.0872558593750004E-2</c:v>
                </c:pt>
                <c:pt idx="7">
                  <c:v>4.5703369140625005E-2</c:v>
                </c:pt>
                <c:pt idx="8">
                  <c:v>0.1069376220703125</c:v>
                </c:pt>
                <c:pt idx="9">
                  <c:v>5.2634033203125E-2</c:v>
                </c:pt>
                <c:pt idx="10">
                  <c:v>0.13880261230468752</c:v>
                </c:pt>
                <c:pt idx="11">
                  <c:v>3.5215576171874999E-2</c:v>
                </c:pt>
                <c:pt idx="12">
                  <c:v>3.4653320312499999E-2</c:v>
                </c:pt>
                <c:pt idx="13">
                  <c:v>7.1744995117187502E-2</c:v>
                </c:pt>
                <c:pt idx="14">
                  <c:v>3.3844360351562498E-2</c:v>
                </c:pt>
                <c:pt idx="15">
                  <c:v>3.5720458984375002E-2</c:v>
                </c:pt>
                <c:pt idx="16">
                  <c:v>3.3844360351562498E-2</c:v>
                </c:pt>
                <c:pt idx="17">
                  <c:v>3.6162231445312498E-2</c:v>
                </c:pt>
                <c:pt idx="18">
                  <c:v>3.3844360351562498E-2</c:v>
                </c:pt>
                <c:pt idx="19">
                  <c:v>3.5949951171875008E-2</c:v>
                </c:pt>
                <c:pt idx="20">
                  <c:v>3.3844360351562498E-2</c:v>
                </c:pt>
                <c:pt idx="21">
                  <c:v>4.7510620117187506E-2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38-496C-9863-42C5CE83FAA3}"/>
            </c:ext>
          </c:extLst>
        </c:ser>
        <c:ser>
          <c:idx val="4"/>
          <c:order val="4"/>
          <c:tx>
            <c:strRef>
              <c:f>Energia!$L$311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Energia!$G$312:$G$333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Energia!$L$312:$L$333</c:f>
              <c:numCache>
                <c:formatCode>General</c:formatCode>
                <c:ptCount val="22"/>
                <c:pt idx="0">
                  <c:v>4.4904021728515639E-2</c:v>
                </c:pt>
                <c:pt idx="1">
                  <c:v>4.4849136932373052E-2</c:v>
                </c:pt>
                <c:pt idx="2">
                  <c:v>4.5998314727783207E-2</c:v>
                </c:pt>
                <c:pt idx="3">
                  <c:v>4.4889989135742187E-2</c:v>
                </c:pt>
                <c:pt idx="4">
                  <c:v>4.4902609863281248E-2</c:v>
                </c:pt>
                <c:pt idx="5">
                  <c:v>0.16094665588378906</c:v>
                </c:pt>
                <c:pt idx="6">
                  <c:v>6.9341297668457036E-2</c:v>
                </c:pt>
                <c:pt idx="7">
                  <c:v>6.4967190063476565E-2</c:v>
                </c:pt>
                <c:pt idx="8">
                  <c:v>0.13608488146972658</c:v>
                </c:pt>
                <c:pt idx="9">
                  <c:v>7.1874275939941404E-2</c:v>
                </c:pt>
                <c:pt idx="10">
                  <c:v>0.23509380236816407</c:v>
                </c:pt>
                <c:pt idx="11">
                  <c:v>8.1354057006835928E-2</c:v>
                </c:pt>
                <c:pt idx="12">
                  <c:v>7.8667433593750002E-2</c:v>
                </c:pt>
                <c:pt idx="13">
                  <c:v>0.13340373410034179</c:v>
                </c:pt>
                <c:pt idx="14">
                  <c:v>7.6973660400390623E-2</c:v>
                </c:pt>
                <c:pt idx="15">
                  <c:v>7.8897942108154304E-2</c:v>
                </c:pt>
                <c:pt idx="16">
                  <c:v>7.7023619293212886E-2</c:v>
                </c:pt>
                <c:pt idx="17">
                  <c:v>7.936172329711913E-2</c:v>
                </c:pt>
                <c:pt idx="18">
                  <c:v>7.7068609252929687E-2</c:v>
                </c:pt>
                <c:pt idx="19">
                  <c:v>7.9190235809326187E-2</c:v>
                </c:pt>
                <c:pt idx="20">
                  <c:v>7.7084118621826181E-2</c:v>
                </c:pt>
                <c:pt idx="21">
                  <c:v>9.0783460968017593E-2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38-496C-9863-42C5CE83F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Energia!$H$339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Energia!$H$340:$H$361</c:f>
              <c:numCache>
                <c:formatCode>General</c:formatCode>
                <c:ptCount val="22"/>
                <c:pt idx="0">
                  <c:v>5.314059448242188E-2</c:v>
                </c:pt>
                <c:pt idx="1">
                  <c:v>3.5897268676757813E-2</c:v>
                </c:pt>
                <c:pt idx="2">
                  <c:v>4.849906311035157E-2</c:v>
                </c:pt>
                <c:pt idx="3">
                  <c:v>3.1996545410156244E-2</c:v>
                </c:pt>
                <c:pt idx="4">
                  <c:v>4.1941058349609379E-2</c:v>
                </c:pt>
                <c:pt idx="5">
                  <c:v>4.1199645996093749E-2</c:v>
                </c:pt>
                <c:pt idx="6">
                  <c:v>3.9069268798828126E-2</c:v>
                </c:pt>
                <c:pt idx="7">
                  <c:v>5.3585421752929699E-2</c:v>
                </c:pt>
                <c:pt idx="8">
                  <c:v>3.8157156372070317E-2</c:v>
                </c:pt>
                <c:pt idx="9">
                  <c:v>4.3374133300781256E-2</c:v>
                </c:pt>
                <c:pt idx="10">
                  <c:v>4.7769534301757816E-2</c:v>
                </c:pt>
                <c:pt idx="11">
                  <c:v>4.3163653564453126E-2</c:v>
                </c:pt>
                <c:pt idx="12">
                  <c:v>4.2780459594726566E-2</c:v>
                </c:pt>
                <c:pt idx="13">
                  <c:v>4.3752493286132815E-2</c:v>
                </c:pt>
                <c:pt idx="14">
                  <c:v>4.2825476074218757E-2</c:v>
                </c:pt>
                <c:pt idx="15">
                  <c:v>4.2983184814453131E-2</c:v>
                </c:pt>
                <c:pt idx="16">
                  <c:v>4.2385583496093754E-2</c:v>
                </c:pt>
                <c:pt idx="17">
                  <c:v>4.2383468627929681E-2</c:v>
                </c:pt>
                <c:pt idx="18">
                  <c:v>4.239595642089844E-2</c:v>
                </c:pt>
                <c:pt idx="19">
                  <c:v>4.2464236450195314E-2</c:v>
                </c:pt>
                <c:pt idx="20">
                  <c:v>4.2463632202148445E-2</c:v>
                </c:pt>
                <c:pt idx="21">
                  <c:v>4.2463833618164075E-2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5-4853-BD40-996D31579A2D}"/>
            </c:ext>
          </c:extLst>
        </c:ser>
        <c:ser>
          <c:idx val="1"/>
          <c:order val="1"/>
          <c:tx>
            <c:strRef>
              <c:f>Energia!$I$339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Energia!$I$340:$I$361</c:f>
              <c:numCache>
                <c:formatCode>General</c:formatCode>
                <c:ptCount val="22"/>
                <c:pt idx="0">
                  <c:v>3.1219586486816412E-3</c:v>
                </c:pt>
                <c:pt idx="1">
                  <c:v>3.1795639648437503E-3</c:v>
                </c:pt>
                <c:pt idx="2">
                  <c:v>3.1381041564941406E-3</c:v>
                </c:pt>
                <c:pt idx="3">
                  <c:v>3.1928342590332032E-3</c:v>
                </c:pt>
                <c:pt idx="4">
                  <c:v>3.1599423522949222E-3</c:v>
                </c:pt>
                <c:pt idx="5">
                  <c:v>3.1617544250488283E-3</c:v>
                </c:pt>
                <c:pt idx="6">
                  <c:v>3.1694538879394538E-3</c:v>
                </c:pt>
                <c:pt idx="7">
                  <c:v>3.1211083374023444E-3</c:v>
                </c:pt>
                <c:pt idx="8">
                  <c:v>3.1725019836425783E-3</c:v>
                </c:pt>
                <c:pt idx="9">
                  <c:v>3.1552775573730472E-3</c:v>
                </c:pt>
                <c:pt idx="10">
                  <c:v>3.1398813171386718E-3</c:v>
                </c:pt>
                <c:pt idx="11">
                  <c:v>3.155925445556641E-3</c:v>
                </c:pt>
                <c:pt idx="12">
                  <c:v>3.1572672119140623E-3</c:v>
                </c:pt>
                <c:pt idx="13">
                  <c:v>3.1532073364257812E-3</c:v>
                </c:pt>
                <c:pt idx="14">
                  <c:v>3.157085601806641E-3</c:v>
                </c:pt>
                <c:pt idx="15">
                  <c:v>3.1565035095214846E-3</c:v>
                </c:pt>
                <c:pt idx="16">
                  <c:v>3.158513641357422E-3</c:v>
                </c:pt>
                <c:pt idx="17">
                  <c:v>3.1585317687988284E-3</c:v>
                </c:pt>
                <c:pt idx="18">
                  <c:v>3.1584522094726562E-3</c:v>
                </c:pt>
                <c:pt idx="19">
                  <c:v>3.1582843627929688E-3</c:v>
                </c:pt>
                <c:pt idx="20">
                  <c:v>3.1582789916992184E-3</c:v>
                </c:pt>
                <c:pt idx="21">
                  <c:v>3.1582705993652344E-3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5-4853-BD40-996D31579A2D}"/>
            </c:ext>
          </c:extLst>
        </c:ser>
        <c:ser>
          <c:idx val="2"/>
          <c:order val="2"/>
          <c:tx>
            <c:strRef>
              <c:f>Energia!$J$339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Energia!$J$340:$J$361</c:f>
              <c:numCache>
                <c:formatCode>General</c:formatCode>
                <c:ptCount val="22"/>
                <c:pt idx="0">
                  <c:v>0.60346160888671863</c:v>
                </c:pt>
                <c:pt idx="1">
                  <c:v>3.5625183105468743E-2</c:v>
                </c:pt>
                <c:pt idx="2">
                  <c:v>0.54238000488281246</c:v>
                </c:pt>
                <c:pt idx="3">
                  <c:v>0</c:v>
                </c:pt>
                <c:pt idx="4">
                  <c:v>0.12329956054687498</c:v>
                </c:pt>
                <c:pt idx="5">
                  <c:v>4.6070068359374994E-2</c:v>
                </c:pt>
                <c:pt idx="6">
                  <c:v>1.0089111328125001E-2</c:v>
                </c:pt>
                <c:pt idx="7">
                  <c:v>0.50212445068359368</c:v>
                </c:pt>
                <c:pt idx="8">
                  <c:v>0</c:v>
                </c:pt>
                <c:pt idx="9">
                  <c:v>6.8361694335937501E-2</c:v>
                </c:pt>
                <c:pt idx="10">
                  <c:v>4.897998046874999E-2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1.7050598144531248E-2</c:v>
                </c:pt>
                <c:pt idx="14">
                  <c:v>4.0887451171874994E-4</c:v>
                </c:pt>
                <c:pt idx="15">
                  <c:v>1.5239868164062499E-3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5-4853-BD40-996D31579A2D}"/>
            </c:ext>
          </c:extLst>
        </c:ser>
        <c:ser>
          <c:idx val="3"/>
          <c:order val="3"/>
          <c:tx>
            <c:strRef>
              <c:f>Energia!$K$339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Energia!$K$340:$K$361</c:f>
              <c:numCache>
                <c:formatCode>General</c:formatCode>
                <c:ptCount val="22"/>
                <c:pt idx="0">
                  <c:v>0.37822607421874999</c:v>
                </c:pt>
                <c:pt idx="1">
                  <c:v>5.7040283203125007E-2</c:v>
                </c:pt>
                <c:pt idx="2">
                  <c:v>0.27646923828125003</c:v>
                </c:pt>
                <c:pt idx="3">
                  <c:v>3.4756591796875E-2</c:v>
                </c:pt>
                <c:pt idx="4">
                  <c:v>0.14708154296875001</c:v>
                </c:pt>
                <c:pt idx="5">
                  <c:v>7.1854003906250019E-2</c:v>
                </c:pt>
                <c:pt idx="6">
                  <c:v>4.1021728515625001E-2</c:v>
                </c:pt>
                <c:pt idx="7">
                  <c:v>0.30423779296875003</c:v>
                </c:pt>
                <c:pt idx="8">
                  <c:v>9.8010375976562508E-2</c:v>
                </c:pt>
                <c:pt idx="9">
                  <c:v>0.14587097167968749</c:v>
                </c:pt>
                <c:pt idx="10">
                  <c:v>0.16000195312500001</c:v>
                </c:pt>
                <c:pt idx="11">
                  <c:v>3.4641845703125E-2</c:v>
                </c:pt>
                <c:pt idx="12">
                  <c:v>3.4653320312499999E-2</c:v>
                </c:pt>
                <c:pt idx="13">
                  <c:v>7.9840332031250003E-2</c:v>
                </c:pt>
                <c:pt idx="14">
                  <c:v>3.4653320312499999E-2</c:v>
                </c:pt>
                <c:pt idx="15">
                  <c:v>4.3408447265625004E-2</c:v>
                </c:pt>
                <c:pt idx="16">
                  <c:v>3.3844360351562498E-2</c:v>
                </c:pt>
                <c:pt idx="17">
                  <c:v>3.3844360351562498E-2</c:v>
                </c:pt>
                <c:pt idx="18">
                  <c:v>3.3844360351562498E-2</c:v>
                </c:pt>
                <c:pt idx="19">
                  <c:v>3.4177124023437505E-2</c:v>
                </c:pt>
                <c:pt idx="20">
                  <c:v>3.3844360351562498E-2</c:v>
                </c:pt>
                <c:pt idx="21">
                  <c:v>3.3844360351562498E-2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F5-4853-BD40-996D31579A2D}"/>
            </c:ext>
          </c:extLst>
        </c:ser>
        <c:ser>
          <c:idx val="4"/>
          <c:order val="4"/>
          <c:tx>
            <c:strRef>
              <c:f>Energia!$L$339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Energia!$G$340:$G$361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Energia!$L$340:$L$361</c:f>
              <c:numCache>
                <c:formatCode>General</c:formatCode>
                <c:ptCount val="22"/>
                <c:pt idx="0">
                  <c:v>1.037950236236572</c:v>
                </c:pt>
                <c:pt idx="1">
                  <c:v>0.13174229895019532</c:v>
                </c:pt>
                <c:pt idx="2">
                  <c:v>0.87048641043090824</c:v>
                </c:pt>
                <c:pt idx="3">
                  <c:v>6.9945971466064447E-2</c:v>
                </c:pt>
                <c:pt idx="4">
                  <c:v>0.31548210421752931</c:v>
                </c:pt>
                <c:pt idx="5">
                  <c:v>0.16228547268676757</c:v>
                </c:pt>
                <c:pt idx="6">
                  <c:v>9.3349562530517571E-2</c:v>
                </c:pt>
                <c:pt idx="7">
                  <c:v>0.86306877374267565</c:v>
                </c:pt>
                <c:pt idx="8">
                  <c:v>0.1393400343322754</c:v>
                </c:pt>
                <c:pt idx="9">
                  <c:v>0.26076207687377928</c:v>
                </c:pt>
                <c:pt idx="10">
                  <c:v>0.25989134921264651</c:v>
                </c:pt>
                <c:pt idx="11">
                  <c:v>8.1370299224853518E-2</c:v>
                </c:pt>
                <c:pt idx="12">
                  <c:v>8.0999921630859367E-2</c:v>
                </c:pt>
                <c:pt idx="13">
                  <c:v>0.14379663079833985</c:v>
                </c:pt>
                <c:pt idx="14">
                  <c:v>8.1044756500244147E-2</c:v>
                </c:pt>
                <c:pt idx="15">
                  <c:v>9.1072122406005873E-2</c:v>
                </c:pt>
                <c:pt idx="16">
                  <c:v>7.9388457489013672E-2</c:v>
                </c:pt>
                <c:pt idx="17">
                  <c:v>7.9386360748291002E-2</c:v>
                </c:pt>
                <c:pt idx="18">
                  <c:v>7.9398768981933598E-2</c:v>
                </c:pt>
                <c:pt idx="19">
                  <c:v>7.9799644836425793E-2</c:v>
                </c:pt>
                <c:pt idx="20">
                  <c:v>7.9466271545410166E-2</c:v>
                </c:pt>
                <c:pt idx="21">
                  <c:v>7.9466464569091816E-2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F5-4853-BD40-996D3157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Energia!$H$367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Energia!$H$368:$H$389</c:f>
              <c:numCache>
                <c:formatCode>General</c:formatCode>
                <c:ptCount val="22"/>
                <c:pt idx="0">
                  <c:v>3.2586593627929684E-2</c:v>
                </c:pt>
                <c:pt idx="1">
                  <c:v>2.992629089355469E-2</c:v>
                </c:pt>
                <c:pt idx="2">
                  <c:v>3.6724987792968754E-2</c:v>
                </c:pt>
                <c:pt idx="3">
                  <c:v>2.9846328735351566E-2</c:v>
                </c:pt>
                <c:pt idx="4">
                  <c:v>4.0951098632812502E-2</c:v>
                </c:pt>
                <c:pt idx="5">
                  <c:v>3.584298706054688E-2</c:v>
                </c:pt>
                <c:pt idx="6">
                  <c:v>3.4556442260742191E-2</c:v>
                </c:pt>
                <c:pt idx="7">
                  <c:v>4.0524700927734379E-2</c:v>
                </c:pt>
                <c:pt idx="8">
                  <c:v>3.617622985839844E-2</c:v>
                </c:pt>
                <c:pt idx="9">
                  <c:v>3.5107818603515625E-2</c:v>
                </c:pt>
                <c:pt idx="10">
                  <c:v>4.7351797485351559E-2</c:v>
                </c:pt>
                <c:pt idx="11">
                  <c:v>4.3476855468750006E-2</c:v>
                </c:pt>
                <c:pt idx="12">
                  <c:v>4.250784301757813E-2</c:v>
                </c:pt>
                <c:pt idx="13">
                  <c:v>4.3085504150390627E-2</c:v>
                </c:pt>
                <c:pt idx="14">
                  <c:v>4.2491326904296883E-2</c:v>
                </c:pt>
                <c:pt idx="15">
                  <c:v>4.2578338623046878E-2</c:v>
                </c:pt>
                <c:pt idx="16">
                  <c:v>4.2074798583984378E-2</c:v>
                </c:pt>
                <c:pt idx="17">
                  <c:v>4.2060397338867191E-2</c:v>
                </c:pt>
                <c:pt idx="18">
                  <c:v>4.2072381591796874E-2</c:v>
                </c:pt>
                <c:pt idx="19">
                  <c:v>4.2142071533203131E-2</c:v>
                </c:pt>
                <c:pt idx="20">
                  <c:v>4.2156069946289065E-2</c:v>
                </c:pt>
                <c:pt idx="21">
                  <c:v>4.2139352416992196E-2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2-4914-A0BB-78AEC6B571AA}"/>
            </c:ext>
          </c:extLst>
        </c:ser>
        <c:ser>
          <c:idx val="1"/>
          <c:order val="1"/>
          <c:tx>
            <c:strRef>
              <c:f>Energia!$I$367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Energia!$I$368:$I$389</c:f>
              <c:numCache>
                <c:formatCode>General</c:formatCode>
                <c:ptCount val="22"/>
                <c:pt idx="0">
                  <c:v>3.1911306152343755E-3</c:v>
                </c:pt>
                <c:pt idx="1">
                  <c:v>3.2000496520996095E-3</c:v>
                </c:pt>
                <c:pt idx="2">
                  <c:v>3.1774803161621094E-3</c:v>
                </c:pt>
                <c:pt idx="3">
                  <c:v>3.2003853454589848E-3</c:v>
                </c:pt>
                <c:pt idx="4">
                  <c:v>3.1631945495605466E-3</c:v>
                </c:pt>
                <c:pt idx="5">
                  <c:v>3.1801665344238284E-3</c:v>
                </c:pt>
                <c:pt idx="6">
                  <c:v>3.1844231262207036E-3</c:v>
                </c:pt>
                <c:pt idx="7">
                  <c:v>3.1647739868164064E-3</c:v>
                </c:pt>
                <c:pt idx="8">
                  <c:v>3.1784497985839844E-3</c:v>
                </c:pt>
                <c:pt idx="9">
                  <c:v>3.1827876281738279E-3</c:v>
                </c:pt>
                <c:pt idx="10">
                  <c:v>3.142018341064453E-3</c:v>
                </c:pt>
                <c:pt idx="11">
                  <c:v>3.1549119873046879E-3</c:v>
                </c:pt>
                <c:pt idx="12">
                  <c:v>3.1581863403320315E-3</c:v>
                </c:pt>
                <c:pt idx="13">
                  <c:v>3.1554182128906249E-3</c:v>
                </c:pt>
                <c:pt idx="14">
                  <c:v>3.1581168518066412E-3</c:v>
                </c:pt>
                <c:pt idx="15">
                  <c:v>3.1578211059570317E-3</c:v>
                </c:pt>
                <c:pt idx="16">
                  <c:v>3.159532135009766E-3</c:v>
                </c:pt>
                <c:pt idx="17">
                  <c:v>3.1595455627441409E-3</c:v>
                </c:pt>
                <c:pt idx="18">
                  <c:v>3.1594733886718749E-3</c:v>
                </c:pt>
                <c:pt idx="19">
                  <c:v>3.1593370971679689E-3</c:v>
                </c:pt>
                <c:pt idx="20">
                  <c:v>3.1592622375488286E-3</c:v>
                </c:pt>
                <c:pt idx="21">
                  <c:v>3.1592837219238282E-3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2-4914-A0BB-78AEC6B571AA}"/>
            </c:ext>
          </c:extLst>
        </c:ser>
        <c:ser>
          <c:idx val="2"/>
          <c:order val="2"/>
          <c:tx>
            <c:strRef>
              <c:f>Energia!$J$367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Energia!$J$368:$J$389</c:f>
              <c:numCache>
                <c:formatCode>General</c:formatCode>
                <c:ptCount val="22"/>
                <c:pt idx="0">
                  <c:v>6.5403991699218747E-2</c:v>
                </c:pt>
                <c:pt idx="1">
                  <c:v>1.0094421386718748E-2</c:v>
                </c:pt>
                <c:pt idx="2">
                  <c:v>0.23189025878906247</c:v>
                </c:pt>
                <c:pt idx="3">
                  <c:v>0</c:v>
                </c:pt>
                <c:pt idx="4">
                  <c:v>0.27067492675781246</c:v>
                </c:pt>
                <c:pt idx="5">
                  <c:v>3.7106689453125001E-2</c:v>
                </c:pt>
                <c:pt idx="6">
                  <c:v>1.0120971679687498E-2</c:v>
                </c:pt>
                <c:pt idx="7">
                  <c:v>0.23159289550781248</c:v>
                </c:pt>
                <c:pt idx="8">
                  <c:v>5.2654541015624994E-2</c:v>
                </c:pt>
                <c:pt idx="9">
                  <c:v>1.0264343261718748E-2</c:v>
                </c:pt>
                <c:pt idx="10">
                  <c:v>5.2824462890625E-2</c:v>
                </c:pt>
                <c:pt idx="11">
                  <c:v>4.1418457031249997E-4</c:v>
                </c:pt>
                <c:pt idx="12">
                  <c:v>4.0887451171874994E-4</c:v>
                </c:pt>
                <c:pt idx="13">
                  <c:v>1.1522827148437501E-3</c:v>
                </c:pt>
                <c:pt idx="14">
                  <c:v>4.0887451171874994E-4</c:v>
                </c:pt>
                <c:pt idx="15">
                  <c:v>1.5239868164062499E-3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2-4914-A0BB-78AEC6B571AA}"/>
            </c:ext>
          </c:extLst>
        </c:ser>
        <c:ser>
          <c:idx val="3"/>
          <c:order val="3"/>
          <c:tx>
            <c:strRef>
              <c:f>Energia!$K$367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Energia!$K$368:$K$389</c:f>
              <c:numCache>
                <c:formatCode>General</c:formatCode>
                <c:ptCount val="22"/>
                <c:pt idx="0">
                  <c:v>0.16195263671875001</c:v>
                </c:pt>
                <c:pt idx="1">
                  <c:v>4.0740600585937502E-2</c:v>
                </c:pt>
                <c:pt idx="2">
                  <c:v>0.1617174072265625</c:v>
                </c:pt>
                <c:pt idx="3">
                  <c:v>3.37066650390625E-2</c:v>
                </c:pt>
                <c:pt idx="4">
                  <c:v>0.16648510742187503</c:v>
                </c:pt>
                <c:pt idx="5">
                  <c:v>5.2513549804687497E-2</c:v>
                </c:pt>
                <c:pt idx="6">
                  <c:v>4.0040649414062504E-2</c:v>
                </c:pt>
                <c:pt idx="7">
                  <c:v>0.15170581054687501</c:v>
                </c:pt>
                <c:pt idx="8">
                  <c:v>0.1087047119140625</c:v>
                </c:pt>
                <c:pt idx="9">
                  <c:v>5.371838378906249E-2</c:v>
                </c:pt>
                <c:pt idx="10">
                  <c:v>0.13967468261718749</c:v>
                </c:pt>
                <c:pt idx="11">
                  <c:v>3.5198364257812503E-2</c:v>
                </c:pt>
                <c:pt idx="12">
                  <c:v>3.4647583007812496E-2</c:v>
                </c:pt>
                <c:pt idx="13">
                  <c:v>7.9616577148437492E-2</c:v>
                </c:pt>
                <c:pt idx="14">
                  <c:v>3.4641845703125E-2</c:v>
                </c:pt>
                <c:pt idx="15">
                  <c:v>3.9065307617187503E-2</c:v>
                </c:pt>
                <c:pt idx="16">
                  <c:v>3.3844360351562498E-2</c:v>
                </c:pt>
                <c:pt idx="17">
                  <c:v>3.4905761718749997E-2</c:v>
                </c:pt>
                <c:pt idx="18">
                  <c:v>3.3844360351562498E-2</c:v>
                </c:pt>
                <c:pt idx="19">
                  <c:v>3.4911499023437501E-2</c:v>
                </c:pt>
                <c:pt idx="20">
                  <c:v>3.3850097656250001E-2</c:v>
                </c:pt>
                <c:pt idx="21">
                  <c:v>4.1079101562500005E-2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2-4914-A0BB-78AEC6B571AA}"/>
            </c:ext>
          </c:extLst>
        </c:ser>
        <c:ser>
          <c:idx val="4"/>
          <c:order val="4"/>
          <c:tx>
            <c:strRef>
              <c:f>Energia!$L$367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Energia!$G$368:$G$389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Energia!$L$368:$L$389</c:f>
              <c:numCache>
                <c:formatCode>General</c:formatCode>
                <c:ptCount val="22"/>
                <c:pt idx="0">
                  <c:v>0.26313435266113283</c:v>
                </c:pt>
                <c:pt idx="1">
                  <c:v>8.3961362518310545E-2</c:v>
                </c:pt>
                <c:pt idx="2">
                  <c:v>0.43351013412475581</c:v>
                </c:pt>
                <c:pt idx="3">
                  <c:v>6.6753379119873058E-2</c:v>
                </c:pt>
                <c:pt idx="4">
                  <c:v>0.48127432736206055</c:v>
                </c:pt>
                <c:pt idx="5">
                  <c:v>0.1286433928527832</c:v>
                </c:pt>
                <c:pt idx="6">
                  <c:v>8.7902486480712902E-2</c:v>
                </c:pt>
                <c:pt idx="7">
                  <c:v>0.4269881809692383</c:v>
                </c:pt>
                <c:pt idx="8">
                  <c:v>0.20071393258666992</c:v>
                </c:pt>
                <c:pt idx="9">
                  <c:v>0.10227333328247068</c:v>
                </c:pt>
                <c:pt idx="10">
                  <c:v>0.24299296133422849</c:v>
                </c:pt>
                <c:pt idx="11">
                  <c:v>8.2244316284179692E-2</c:v>
                </c:pt>
                <c:pt idx="12">
                  <c:v>8.0722486877441407E-2</c:v>
                </c:pt>
                <c:pt idx="13">
                  <c:v>0.12700978222656251</c:v>
                </c:pt>
                <c:pt idx="14">
                  <c:v>8.0700163970947272E-2</c:v>
                </c:pt>
                <c:pt idx="15">
                  <c:v>8.6325454162597667E-2</c:v>
                </c:pt>
                <c:pt idx="16">
                  <c:v>7.907869107055665E-2</c:v>
                </c:pt>
                <c:pt idx="17">
                  <c:v>8.0125704620361338E-2</c:v>
                </c:pt>
                <c:pt idx="18">
                  <c:v>7.9076215332031241E-2</c:v>
                </c:pt>
                <c:pt idx="19">
                  <c:v>8.0212907653808591E-2</c:v>
                </c:pt>
                <c:pt idx="20">
                  <c:v>7.9165429840087898E-2</c:v>
                </c:pt>
                <c:pt idx="21">
                  <c:v>8.6377737701416019E-2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22-4914-A0BB-78AEC6B5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Energia!$H$395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Energia!$H$396:$H$417</c:f>
              <c:numCache>
                <c:formatCode>General</c:formatCode>
                <c:ptCount val="22"/>
                <c:pt idx="0">
                  <c:v>3.8172967529296879E-2</c:v>
                </c:pt>
                <c:pt idx="1">
                  <c:v>3.3804858398437505E-2</c:v>
                </c:pt>
                <c:pt idx="2">
                  <c:v>4.1334695434570308E-2</c:v>
                </c:pt>
                <c:pt idx="3">
                  <c:v>2.9557296752929691E-2</c:v>
                </c:pt>
                <c:pt idx="4">
                  <c:v>3.7989678955078127E-2</c:v>
                </c:pt>
                <c:pt idx="5">
                  <c:v>3.8608529663085943E-2</c:v>
                </c:pt>
                <c:pt idx="6">
                  <c:v>3.700022277832031E-2</c:v>
                </c:pt>
                <c:pt idx="7">
                  <c:v>3.8217279052734379E-2</c:v>
                </c:pt>
                <c:pt idx="8">
                  <c:v>4.3006750488281259E-2</c:v>
                </c:pt>
                <c:pt idx="9">
                  <c:v>4.3845547485351563E-2</c:v>
                </c:pt>
                <c:pt idx="10">
                  <c:v>5.0366793823242183E-2</c:v>
                </c:pt>
                <c:pt idx="11">
                  <c:v>4.535898742675782E-2</c:v>
                </c:pt>
                <c:pt idx="12">
                  <c:v>4.4239215087890624E-2</c:v>
                </c:pt>
                <c:pt idx="13">
                  <c:v>4.5288894653320311E-2</c:v>
                </c:pt>
                <c:pt idx="14">
                  <c:v>4.4304171752929687E-2</c:v>
                </c:pt>
                <c:pt idx="15">
                  <c:v>4.4967233276367188E-2</c:v>
                </c:pt>
                <c:pt idx="16">
                  <c:v>4.3844238281250003E-2</c:v>
                </c:pt>
                <c:pt idx="17">
                  <c:v>4.3863876342773431E-2</c:v>
                </c:pt>
                <c:pt idx="18">
                  <c:v>4.3887341308593751E-2</c:v>
                </c:pt>
                <c:pt idx="19">
                  <c:v>4.3906274414062502E-2</c:v>
                </c:pt>
                <c:pt idx="20">
                  <c:v>4.3917553710937501E-2</c:v>
                </c:pt>
                <c:pt idx="21">
                  <c:v>4.3941018676757808E-2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6-4BBB-B9C3-1C6ED95A3E0C}"/>
            </c:ext>
          </c:extLst>
        </c:ser>
        <c:ser>
          <c:idx val="1"/>
          <c:order val="1"/>
          <c:tx>
            <c:strRef>
              <c:f>Energia!$I$395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Energia!$I$396:$I$417</c:f>
              <c:numCache>
                <c:formatCode>General</c:formatCode>
                <c:ptCount val="22"/>
                <c:pt idx="0">
                  <c:v>3.1711152343750003E-3</c:v>
                </c:pt>
                <c:pt idx="1">
                  <c:v>3.1872406005859378E-3</c:v>
                </c:pt>
                <c:pt idx="2">
                  <c:v>3.1613153381347659E-3</c:v>
                </c:pt>
                <c:pt idx="3">
                  <c:v>3.2006015319824221E-3</c:v>
                </c:pt>
                <c:pt idx="4">
                  <c:v>3.1724264526367192E-3</c:v>
                </c:pt>
                <c:pt idx="5">
                  <c:v>3.1712065429687505E-3</c:v>
                </c:pt>
                <c:pt idx="6">
                  <c:v>3.1765272827148439E-3</c:v>
                </c:pt>
                <c:pt idx="7">
                  <c:v>3.1724207458496095E-3</c:v>
                </c:pt>
                <c:pt idx="8">
                  <c:v>3.1557565917968754E-3</c:v>
                </c:pt>
                <c:pt idx="9">
                  <c:v>3.153740417480469E-3</c:v>
                </c:pt>
                <c:pt idx="10">
                  <c:v>3.1319730529785154E-3</c:v>
                </c:pt>
                <c:pt idx="11">
                  <c:v>3.1480269165039066E-3</c:v>
                </c:pt>
                <c:pt idx="12">
                  <c:v>3.1515805664062502E-3</c:v>
                </c:pt>
                <c:pt idx="13">
                  <c:v>3.1489024047851566E-3</c:v>
                </c:pt>
                <c:pt idx="14">
                  <c:v>3.1515436401367194E-3</c:v>
                </c:pt>
                <c:pt idx="15">
                  <c:v>3.1492562255859375E-3</c:v>
                </c:pt>
                <c:pt idx="16">
                  <c:v>3.1529797363281254E-3</c:v>
                </c:pt>
                <c:pt idx="17">
                  <c:v>3.1529424743652343E-3</c:v>
                </c:pt>
                <c:pt idx="18">
                  <c:v>3.1528444519042967E-3</c:v>
                </c:pt>
                <c:pt idx="19">
                  <c:v>3.1528008117675784E-3</c:v>
                </c:pt>
                <c:pt idx="20">
                  <c:v>3.1527450866699219E-3</c:v>
                </c:pt>
                <c:pt idx="21">
                  <c:v>3.1526954040527345E-3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6-4BBB-B9C3-1C6ED95A3E0C}"/>
            </c:ext>
          </c:extLst>
        </c:ser>
        <c:ser>
          <c:idx val="2"/>
          <c:order val="2"/>
          <c:tx>
            <c:strRef>
              <c:f>Energia!$J$395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Energia!$J$396:$J$417</c:f>
              <c:numCache>
                <c:formatCode>General</c:formatCode>
                <c:ptCount val="22"/>
                <c:pt idx="0">
                  <c:v>0.19125769042968749</c:v>
                </c:pt>
                <c:pt idx="1">
                  <c:v>7.8695068359374995E-2</c:v>
                </c:pt>
                <c:pt idx="2">
                  <c:v>0.35719171142578116</c:v>
                </c:pt>
                <c:pt idx="3">
                  <c:v>0</c:v>
                </c:pt>
                <c:pt idx="4">
                  <c:v>0.17329907226562499</c:v>
                </c:pt>
                <c:pt idx="5">
                  <c:v>4.8077270507812492E-2</c:v>
                </c:pt>
                <c:pt idx="6">
                  <c:v>1.0089111328125001E-2</c:v>
                </c:pt>
                <c:pt idx="7">
                  <c:v>6.5032287597656238E-2</c:v>
                </c:pt>
                <c:pt idx="8">
                  <c:v>0.24598315429687498</c:v>
                </c:pt>
                <c:pt idx="9">
                  <c:v>8.5035278320312491E-2</c:v>
                </c:pt>
                <c:pt idx="10">
                  <c:v>7.8328674316406249E-2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1.5186767578124999E-3</c:v>
                </c:pt>
                <c:pt idx="14">
                  <c:v>4.1418457031249997E-4</c:v>
                </c:pt>
                <c:pt idx="15">
                  <c:v>1.2298095703124999E-2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6-4BBB-B9C3-1C6ED95A3E0C}"/>
            </c:ext>
          </c:extLst>
        </c:ser>
        <c:ser>
          <c:idx val="3"/>
          <c:order val="3"/>
          <c:tx>
            <c:strRef>
              <c:f>Energia!$K$395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Energia!$K$396:$K$417</c:f>
              <c:numCache>
                <c:formatCode>General</c:formatCode>
                <c:ptCount val="22"/>
                <c:pt idx="0">
                  <c:v>0.21746679687500001</c:v>
                </c:pt>
                <c:pt idx="1">
                  <c:v>7.0081176757812502E-2</c:v>
                </c:pt>
                <c:pt idx="2">
                  <c:v>0.22594653320312499</c:v>
                </c:pt>
                <c:pt idx="3">
                  <c:v>3.37066650390625E-2</c:v>
                </c:pt>
                <c:pt idx="4">
                  <c:v>0.14174584960937503</c:v>
                </c:pt>
                <c:pt idx="5">
                  <c:v>6.3075927734375009E-2</c:v>
                </c:pt>
                <c:pt idx="6">
                  <c:v>4.0838134765624999E-2</c:v>
                </c:pt>
                <c:pt idx="7">
                  <c:v>0.11253723144531251</c:v>
                </c:pt>
                <c:pt idx="8">
                  <c:v>0.15379418945312504</c:v>
                </c:pt>
                <c:pt idx="9">
                  <c:v>0.17541235351562501</c:v>
                </c:pt>
                <c:pt idx="10">
                  <c:v>0.16005932617187504</c:v>
                </c:pt>
                <c:pt idx="11">
                  <c:v>3.5817993164062506E-2</c:v>
                </c:pt>
                <c:pt idx="12">
                  <c:v>3.4647583007812496E-2</c:v>
                </c:pt>
                <c:pt idx="13">
                  <c:v>8.1670532226562495E-2</c:v>
                </c:pt>
                <c:pt idx="14">
                  <c:v>3.4659057617187503E-2</c:v>
                </c:pt>
                <c:pt idx="15">
                  <c:v>4.6558227539062497E-2</c:v>
                </c:pt>
                <c:pt idx="16">
                  <c:v>3.6133544921875003E-2</c:v>
                </c:pt>
                <c:pt idx="17">
                  <c:v>3.6036010742187506E-2</c:v>
                </c:pt>
                <c:pt idx="18">
                  <c:v>3.3844360351562498E-2</c:v>
                </c:pt>
                <c:pt idx="19">
                  <c:v>3.5783569335937508E-2</c:v>
                </c:pt>
                <c:pt idx="20">
                  <c:v>3.3844360351562498E-2</c:v>
                </c:pt>
                <c:pt idx="21">
                  <c:v>3.3844360351562498E-2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6-4BBB-B9C3-1C6ED95A3E0C}"/>
            </c:ext>
          </c:extLst>
        </c:ser>
        <c:ser>
          <c:idx val="4"/>
          <c:order val="4"/>
          <c:tx>
            <c:strRef>
              <c:f>Energia!$L$395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Energia!$G$396:$G$417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Energia!$L$396:$L$417</c:f>
              <c:numCache>
                <c:formatCode>General</c:formatCode>
                <c:ptCount val="22"/>
                <c:pt idx="0">
                  <c:v>0.45006857006835937</c:v>
                </c:pt>
                <c:pt idx="1">
                  <c:v>0.18576834411621093</c:v>
                </c:pt>
                <c:pt idx="2">
                  <c:v>0.62763425540161122</c:v>
                </c:pt>
                <c:pt idx="3">
                  <c:v>6.6464563323974615E-2</c:v>
                </c:pt>
                <c:pt idx="4">
                  <c:v>0.35620702728271486</c:v>
                </c:pt>
                <c:pt idx="5">
                  <c:v>0.15293293444824219</c:v>
                </c:pt>
                <c:pt idx="6">
                  <c:v>9.110399615478515E-2</c:v>
                </c:pt>
                <c:pt idx="7">
                  <c:v>0.21895921884155273</c:v>
                </c:pt>
                <c:pt idx="8">
                  <c:v>0.44593985083007814</c:v>
                </c:pt>
                <c:pt idx="9">
                  <c:v>0.30744691973876953</c:v>
                </c:pt>
                <c:pt idx="10">
                  <c:v>0.29188676736450203</c:v>
                </c:pt>
                <c:pt idx="11">
                  <c:v>8.4733882019042972E-2</c:v>
                </c:pt>
                <c:pt idx="12">
                  <c:v>8.2447253173828117E-2</c:v>
                </c:pt>
                <c:pt idx="13">
                  <c:v>0.13162700604248045</c:v>
                </c:pt>
                <c:pt idx="14">
                  <c:v>8.2528957580566414E-2</c:v>
                </c:pt>
                <c:pt idx="15">
                  <c:v>0.10697281274414061</c:v>
                </c:pt>
                <c:pt idx="16">
                  <c:v>8.3130762939453123E-2</c:v>
                </c:pt>
                <c:pt idx="17">
                  <c:v>8.3052829559326163E-2</c:v>
                </c:pt>
                <c:pt idx="18">
                  <c:v>8.0884546112060543E-2</c:v>
                </c:pt>
                <c:pt idx="19">
                  <c:v>8.2842644561767598E-2</c:v>
                </c:pt>
                <c:pt idx="20">
                  <c:v>8.0914659149169926E-2</c:v>
                </c:pt>
                <c:pt idx="21">
                  <c:v>8.0938074432373039E-2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B6-4BBB-B9C3-1C6ED95A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Energia!$H$423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Energia!$H$424:$H$445</c:f>
              <c:numCache>
                <c:formatCode>General</c:formatCode>
                <c:ptCount val="22"/>
                <c:pt idx="0">
                  <c:v>4.2802514648437498E-2</c:v>
                </c:pt>
                <c:pt idx="1">
                  <c:v>3.4133670043945311E-2</c:v>
                </c:pt>
                <c:pt idx="2">
                  <c:v>5.3299612426757813E-2</c:v>
                </c:pt>
                <c:pt idx="3">
                  <c:v>3.156964416503906E-2</c:v>
                </c:pt>
                <c:pt idx="4">
                  <c:v>3.1571658325195318E-2</c:v>
                </c:pt>
                <c:pt idx="5">
                  <c:v>3.7877490234374998E-2</c:v>
                </c:pt>
                <c:pt idx="6">
                  <c:v>3.6859332275390622E-2</c:v>
                </c:pt>
                <c:pt idx="7">
                  <c:v>3.7892797851562507E-2</c:v>
                </c:pt>
                <c:pt idx="8">
                  <c:v>4.3632046508789074E-2</c:v>
                </c:pt>
                <c:pt idx="9">
                  <c:v>4.493540954589844E-2</c:v>
                </c:pt>
                <c:pt idx="10">
                  <c:v>5.5747723388671878E-2</c:v>
                </c:pt>
                <c:pt idx="11">
                  <c:v>4.5619921875000011E-2</c:v>
                </c:pt>
                <c:pt idx="12">
                  <c:v>4.4243444824218749E-2</c:v>
                </c:pt>
                <c:pt idx="13">
                  <c:v>4.4526635742187501E-2</c:v>
                </c:pt>
                <c:pt idx="14">
                  <c:v>4.3747558593749999E-2</c:v>
                </c:pt>
                <c:pt idx="15">
                  <c:v>4.3834973144531247E-2</c:v>
                </c:pt>
                <c:pt idx="16">
                  <c:v>4.3829031372070316E-2</c:v>
                </c:pt>
                <c:pt idx="17">
                  <c:v>4.3860351562500004E-2</c:v>
                </c:pt>
                <c:pt idx="18">
                  <c:v>4.3868206787109378E-2</c:v>
                </c:pt>
                <c:pt idx="19">
                  <c:v>4.3890966796875E-2</c:v>
                </c:pt>
                <c:pt idx="20">
                  <c:v>4.3879586791992192E-2</c:v>
                </c:pt>
                <c:pt idx="21">
                  <c:v>4.392117919921875E-2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E-417D-B76C-EFF61745932B}"/>
            </c:ext>
          </c:extLst>
        </c:ser>
        <c:ser>
          <c:idx val="1"/>
          <c:order val="1"/>
          <c:tx>
            <c:strRef>
              <c:f>Energia!$I$423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Energia!$I$424:$I$445</c:f>
              <c:numCache>
                <c:formatCode>General</c:formatCode>
                <c:ptCount val="22"/>
                <c:pt idx="0">
                  <c:v>3.1563846740722658E-3</c:v>
                </c:pt>
                <c:pt idx="1">
                  <c:v>3.1853385620117191E-3</c:v>
                </c:pt>
                <c:pt idx="2">
                  <c:v>3.1220868835449222E-3</c:v>
                </c:pt>
                <c:pt idx="3">
                  <c:v>3.1945365600585941E-3</c:v>
                </c:pt>
                <c:pt idx="4">
                  <c:v>3.1945039978027345E-3</c:v>
                </c:pt>
                <c:pt idx="5">
                  <c:v>3.1728373413085942E-3</c:v>
                </c:pt>
                <c:pt idx="6">
                  <c:v>3.1762315368652344E-3</c:v>
                </c:pt>
                <c:pt idx="7">
                  <c:v>3.1728111572265627E-3</c:v>
                </c:pt>
                <c:pt idx="8">
                  <c:v>3.1540603332519536E-3</c:v>
                </c:pt>
                <c:pt idx="9">
                  <c:v>3.1498399963378909E-3</c:v>
                </c:pt>
                <c:pt idx="10">
                  <c:v>3.1139896240234377E-3</c:v>
                </c:pt>
                <c:pt idx="11">
                  <c:v>3.1478221435546879E-3</c:v>
                </c:pt>
                <c:pt idx="12">
                  <c:v>3.1524208068847656E-3</c:v>
                </c:pt>
                <c:pt idx="13">
                  <c:v>3.1514036560058591E-3</c:v>
                </c:pt>
                <c:pt idx="14">
                  <c:v>3.1539844665527342E-3</c:v>
                </c:pt>
                <c:pt idx="15">
                  <c:v>3.1538082275390628E-3</c:v>
                </c:pt>
                <c:pt idx="16">
                  <c:v>3.1538028564453125E-3</c:v>
                </c:pt>
                <c:pt idx="17">
                  <c:v>3.1537229614257817E-3</c:v>
                </c:pt>
                <c:pt idx="18">
                  <c:v>3.1536716003417969E-3</c:v>
                </c:pt>
                <c:pt idx="19">
                  <c:v>3.1536219177246091E-3</c:v>
                </c:pt>
                <c:pt idx="20">
                  <c:v>3.1535849914550783E-3</c:v>
                </c:pt>
                <c:pt idx="21">
                  <c:v>3.1534956970214845E-3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E-417D-B76C-EFF61745932B}"/>
            </c:ext>
          </c:extLst>
        </c:ser>
        <c:ser>
          <c:idx val="2"/>
          <c:order val="2"/>
          <c:tx>
            <c:strRef>
              <c:f>Energia!$J$423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Energia!$J$424:$J$445</c:f>
              <c:numCache>
                <c:formatCode>General</c:formatCode>
                <c:ptCount val="22"/>
                <c:pt idx="0">
                  <c:v>0.27169976806640622</c:v>
                </c:pt>
                <c:pt idx="1">
                  <c:v>1.0089111328125001E-2</c:v>
                </c:pt>
                <c:pt idx="2">
                  <c:v>0.72439288330078122</c:v>
                </c:pt>
                <c:pt idx="3">
                  <c:v>0</c:v>
                </c:pt>
                <c:pt idx="4">
                  <c:v>0</c:v>
                </c:pt>
                <c:pt idx="5">
                  <c:v>4.8082580566406248E-2</c:v>
                </c:pt>
                <c:pt idx="6">
                  <c:v>1.0089111328125001E-2</c:v>
                </c:pt>
                <c:pt idx="7">
                  <c:v>6.5026977539062489E-2</c:v>
                </c:pt>
                <c:pt idx="8">
                  <c:v>0.25190386962890626</c:v>
                </c:pt>
                <c:pt idx="9">
                  <c:v>0.11649737548828124</c:v>
                </c:pt>
                <c:pt idx="10">
                  <c:v>0.26478076171874998</c:v>
                </c:pt>
                <c:pt idx="11">
                  <c:v>2.4585571289062495E-3</c:v>
                </c:pt>
                <c:pt idx="12">
                  <c:v>4.1418457031249997E-4</c:v>
                </c:pt>
                <c:pt idx="13">
                  <c:v>4.8693237304687498E-3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E-417D-B76C-EFF61745932B}"/>
            </c:ext>
          </c:extLst>
        </c:ser>
        <c:ser>
          <c:idx val="3"/>
          <c:order val="3"/>
          <c:tx>
            <c:strRef>
              <c:f>Energia!$K$423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Energia!$K$424:$K$445</c:f>
              <c:numCache>
                <c:formatCode>General</c:formatCode>
                <c:ptCount val="22"/>
                <c:pt idx="0">
                  <c:v>0.2404102783203125</c:v>
                </c:pt>
                <c:pt idx="1">
                  <c:v>4.6093505859375002E-2</c:v>
                </c:pt>
                <c:pt idx="2">
                  <c:v>0.35006738281250005</c:v>
                </c:pt>
                <c:pt idx="3">
                  <c:v>3.3568969726562502E-2</c:v>
                </c:pt>
                <c:pt idx="4">
                  <c:v>3.3844360351562498E-2</c:v>
                </c:pt>
                <c:pt idx="5">
                  <c:v>6.9937744140625008E-2</c:v>
                </c:pt>
                <c:pt idx="6">
                  <c:v>4.5565673828125007E-2</c:v>
                </c:pt>
                <c:pt idx="7">
                  <c:v>9.1722290039062501E-2</c:v>
                </c:pt>
                <c:pt idx="8">
                  <c:v>0.2228770751953125</c:v>
                </c:pt>
                <c:pt idx="9">
                  <c:v>0.17829248046875001</c:v>
                </c:pt>
                <c:pt idx="10">
                  <c:v>0.23296899414062502</c:v>
                </c:pt>
                <c:pt idx="11">
                  <c:v>3.6047485351562505E-2</c:v>
                </c:pt>
                <c:pt idx="12">
                  <c:v>3.4664794921875006E-2</c:v>
                </c:pt>
                <c:pt idx="13">
                  <c:v>4.811877441406251E-2</c:v>
                </c:pt>
                <c:pt idx="14">
                  <c:v>3.4515625000000008E-2</c:v>
                </c:pt>
                <c:pt idx="15">
                  <c:v>5.3276611328125001E-2</c:v>
                </c:pt>
                <c:pt idx="16">
                  <c:v>3.3844360351562498E-2</c:v>
                </c:pt>
                <c:pt idx="17">
                  <c:v>3.68564453125E-2</c:v>
                </c:pt>
                <c:pt idx="18">
                  <c:v>3.3844360351562498E-2</c:v>
                </c:pt>
                <c:pt idx="19">
                  <c:v>3.4544311523437503E-2</c:v>
                </c:pt>
                <c:pt idx="20">
                  <c:v>3.3844360351562498E-2</c:v>
                </c:pt>
                <c:pt idx="21">
                  <c:v>4.3374023437499999E-2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E-417D-B76C-EFF61745932B}"/>
            </c:ext>
          </c:extLst>
        </c:ser>
        <c:ser>
          <c:idx val="4"/>
          <c:order val="4"/>
          <c:tx>
            <c:strRef>
              <c:f>Energia!$L$423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Energia!$G$424:$G$445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Energia!$L$424:$L$445</c:f>
              <c:numCache>
                <c:formatCode>General</c:formatCode>
                <c:ptCount val="22"/>
                <c:pt idx="0">
                  <c:v>0.55806894570922849</c:v>
                </c:pt>
                <c:pt idx="1">
                  <c:v>9.3501625793457027E-2</c:v>
                </c:pt>
                <c:pt idx="2">
                  <c:v>1.130881965423584</c:v>
                </c:pt>
                <c:pt idx="3">
                  <c:v>6.8333150451660163E-2</c:v>
                </c:pt>
                <c:pt idx="4">
                  <c:v>6.8610522674560553E-2</c:v>
                </c:pt>
                <c:pt idx="5">
                  <c:v>0.15907065228271486</c:v>
                </c:pt>
                <c:pt idx="6">
                  <c:v>9.5690348968505867E-2</c:v>
                </c:pt>
                <c:pt idx="7">
                  <c:v>0.19781487658691405</c:v>
                </c:pt>
                <c:pt idx="8">
                  <c:v>0.52156705166625983</c:v>
                </c:pt>
                <c:pt idx="9">
                  <c:v>0.34287510549926759</c:v>
                </c:pt>
                <c:pt idx="10">
                  <c:v>0.55661146887207036</c:v>
                </c:pt>
                <c:pt idx="11">
                  <c:v>8.7273786499023454E-2</c:v>
                </c:pt>
                <c:pt idx="12">
                  <c:v>8.2474845123291007E-2</c:v>
                </c:pt>
                <c:pt idx="13">
                  <c:v>0.10066613754272462</c:v>
                </c:pt>
                <c:pt idx="14">
                  <c:v>8.1417168060302747E-2</c:v>
                </c:pt>
                <c:pt idx="15">
                  <c:v>0.10026539270019531</c:v>
                </c:pt>
                <c:pt idx="16">
                  <c:v>8.0827194580078129E-2</c:v>
                </c:pt>
                <c:pt idx="17">
                  <c:v>8.3870519836425794E-2</c:v>
                </c:pt>
                <c:pt idx="18">
                  <c:v>8.0866238739013663E-2</c:v>
                </c:pt>
                <c:pt idx="19">
                  <c:v>8.158890023803711E-2</c:v>
                </c:pt>
                <c:pt idx="20">
                  <c:v>8.0877532135009769E-2</c:v>
                </c:pt>
                <c:pt idx="21">
                  <c:v>9.0448698333740224E-2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8E-417D-B76C-EFF617459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Energia!$H$451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Energia!$H$452:$H$473</c:f>
              <c:numCache>
                <c:formatCode>General</c:formatCode>
                <c:ptCount val="22"/>
                <c:pt idx="0">
                  <c:v>2.7106365966796872E-2</c:v>
                </c:pt>
                <c:pt idx="1">
                  <c:v>3.2758602905273437E-2</c:v>
                </c:pt>
                <c:pt idx="2">
                  <c:v>3.6600512695312504E-2</c:v>
                </c:pt>
                <c:pt idx="3">
                  <c:v>2.3452780151367189E-2</c:v>
                </c:pt>
                <c:pt idx="4">
                  <c:v>2.7978094482421879E-2</c:v>
                </c:pt>
                <c:pt idx="5">
                  <c:v>3.659678649902344E-2</c:v>
                </c:pt>
                <c:pt idx="6">
                  <c:v>3.36098876953125E-2</c:v>
                </c:pt>
                <c:pt idx="7">
                  <c:v>3.421745910644531E-2</c:v>
                </c:pt>
                <c:pt idx="8">
                  <c:v>3.9436349487304685E-2</c:v>
                </c:pt>
                <c:pt idx="9">
                  <c:v>4.3586325073242185E-2</c:v>
                </c:pt>
                <c:pt idx="10">
                  <c:v>5.0766604614257818E-2</c:v>
                </c:pt>
                <c:pt idx="11">
                  <c:v>4.650010986328125E-2</c:v>
                </c:pt>
                <c:pt idx="12">
                  <c:v>4.4766925048828128E-2</c:v>
                </c:pt>
                <c:pt idx="13">
                  <c:v>4.717958679199219E-2</c:v>
                </c:pt>
                <c:pt idx="14">
                  <c:v>4.4792303466796878E-2</c:v>
                </c:pt>
                <c:pt idx="15">
                  <c:v>4.6477047729492196E-2</c:v>
                </c:pt>
                <c:pt idx="16">
                  <c:v>4.4836614990234371E-2</c:v>
                </c:pt>
                <c:pt idx="17">
                  <c:v>4.6016711425781252E-2</c:v>
                </c:pt>
                <c:pt idx="18">
                  <c:v>4.4843060302734383E-2</c:v>
                </c:pt>
                <c:pt idx="19">
                  <c:v>4.6316619873046874E-2</c:v>
                </c:pt>
                <c:pt idx="20">
                  <c:v>4.4871359252929691E-2</c:v>
                </c:pt>
                <c:pt idx="21">
                  <c:v>4.582365417480469E-2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1-4EDC-ABFA-CAEEBEC5B298}"/>
            </c:ext>
          </c:extLst>
        </c:ser>
        <c:ser>
          <c:idx val="1"/>
          <c:order val="1"/>
          <c:tx>
            <c:strRef>
              <c:f>Energia!$I$451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Energia!$I$452:$I$473</c:f>
              <c:numCache>
                <c:formatCode>General</c:formatCode>
                <c:ptCount val="22"/>
                <c:pt idx="0">
                  <c:v>3.2095326538085938E-3</c:v>
                </c:pt>
                <c:pt idx="1">
                  <c:v>3.1907029418945312E-3</c:v>
                </c:pt>
                <c:pt idx="2">
                  <c:v>3.1770865478515627E-3</c:v>
                </c:pt>
                <c:pt idx="3">
                  <c:v>3.2209099731445312E-3</c:v>
                </c:pt>
                <c:pt idx="4">
                  <c:v>3.2058289489746094E-3</c:v>
                </c:pt>
                <c:pt idx="5">
                  <c:v>3.177857971191406E-3</c:v>
                </c:pt>
                <c:pt idx="6">
                  <c:v>3.1878059082031253E-3</c:v>
                </c:pt>
                <c:pt idx="7">
                  <c:v>3.1858283386230471E-3</c:v>
                </c:pt>
                <c:pt idx="8">
                  <c:v>3.1683685913085941E-3</c:v>
                </c:pt>
                <c:pt idx="9">
                  <c:v>3.1545346679687503E-3</c:v>
                </c:pt>
                <c:pt idx="10">
                  <c:v>3.1306074523925779E-3</c:v>
                </c:pt>
                <c:pt idx="11">
                  <c:v>3.1448666992187502E-3</c:v>
                </c:pt>
                <c:pt idx="12">
                  <c:v>3.1506285400390629E-3</c:v>
                </c:pt>
                <c:pt idx="13">
                  <c:v>3.1421059570312503E-3</c:v>
                </c:pt>
                <c:pt idx="14">
                  <c:v>3.1503784484863285E-3</c:v>
                </c:pt>
                <c:pt idx="15">
                  <c:v>3.1447938537597655E-3</c:v>
                </c:pt>
                <c:pt idx="16">
                  <c:v>3.1503777770996097E-3</c:v>
                </c:pt>
                <c:pt idx="17">
                  <c:v>3.1456686706542972E-3</c:v>
                </c:pt>
                <c:pt idx="18">
                  <c:v>3.1502381286621093E-3</c:v>
                </c:pt>
                <c:pt idx="19">
                  <c:v>3.1454236145019529E-3</c:v>
                </c:pt>
                <c:pt idx="20">
                  <c:v>3.150212951660156E-3</c:v>
                </c:pt>
                <c:pt idx="21">
                  <c:v>3.1470352783203124E-3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1-4EDC-ABFA-CAEEBEC5B298}"/>
            </c:ext>
          </c:extLst>
        </c:ser>
        <c:ser>
          <c:idx val="2"/>
          <c:order val="2"/>
          <c:tx>
            <c:strRef>
              <c:f>Energia!$J$451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Energia!$J$452:$J$473</c:f>
              <c:numCache>
                <c:formatCode>General</c:formatCode>
                <c:ptCount val="22"/>
                <c:pt idx="0">
                  <c:v>4.183795166015624E-2</c:v>
                </c:pt>
                <c:pt idx="1">
                  <c:v>0.25824938964843747</c:v>
                </c:pt>
                <c:pt idx="2">
                  <c:v>0.43753820800781246</c:v>
                </c:pt>
                <c:pt idx="3">
                  <c:v>0</c:v>
                </c:pt>
                <c:pt idx="4">
                  <c:v>5.3536010742187494E-2</c:v>
                </c:pt>
                <c:pt idx="5">
                  <c:v>6.6412902832031245E-2</c:v>
                </c:pt>
                <c:pt idx="6">
                  <c:v>1.0073181152343751E-2</c:v>
                </c:pt>
                <c:pt idx="7">
                  <c:v>6.4957946777343747E-2</c:v>
                </c:pt>
                <c:pt idx="8">
                  <c:v>0.23079638671875</c:v>
                </c:pt>
                <c:pt idx="9">
                  <c:v>0.12089410400390624</c:v>
                </c:pt>
                <c:pt idx="10">
                  <c:v>6.3906555175781241E-2</c:v>
                </c:pt>
                <c:pt idx="11">
                  <c:v>5.9047851562499991E-3</c:v>
                </c:pt>
                <c:pt idx="12">
                  <c:v>1.4496459960937499E-3</c:v>
                </c:pt>
                <c:pt idx="13">
                  <c:v>2.4877624511718752E-2</c:v>
                </c:pt>
                <c:pt idx="14">
                  <c:v>1.4390258789062499E-3</c:v>
                </c:pt>
                <c:pt idx="15">
                  <c:v>8.1296997070312502E-3</c:v>
                </c:pt>
                <c:pt idx="16">
                  <c:v>1.4443359374999997E-3</c:v>
                </c:pt>
                <c:pt idx="17">
                  <c:v>8.1403198242187488E-3</c:v>
                </c:pt>
                <c:pt idx="18">
                  <c:v>1.4443359374999997E-3</c:v>
                </c:pt>
                <c:pt idx="19">
                  <c:v>8.1296997070312502E-3</c:v>
                </c:pt>
                <c:pt idx="20">
                  <c:v>1.4496459960937499E-3</c:v>
                </c:pt>
                <c:pt idx="21">
                  <c:v>8.5067138671874997E-3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1-4EDC-ABFA-CAEEBEC5B298}"/>
            </c:ext>
          </c:extLst>
        </c:ser>
        <c:ser>
          <c:idx val="3"/>
          <c:order val="3"/>
          <c:tx>
            <c:strRef>
              <c:f>Energia!$K$451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Energia!$K$452:$K$473</c:f>
              <c:numCache>
                <c:formatCode>General</c:formatCode>
                <c:ptCount val="22"/>
                <c:pt idx="0">
                  <c:v>6.9432861328124998E-2</c:v>
                </c:pt>
                <c:pt idx="1">
                  <c:v>0.134975830078125</c:v>
                </c:pt>
                <c:pt idx="2">
                  <c:v>0.23110437011718751</c:v>
                </c:pt>
                <c:pt idx="3">
                  <c:v>3.3700927734375004E-2</c:v>
                </c:pt>
                <c:pt idx="4">
                  <c:v>9.4384399414062486E-2</c:v>
                </c:pt>
                <c:pt idx="5">
                  <c:v>9.4074584960937499E-2</c:v>
                </c:pt>
                <c:pt idx="6">
                  <c:v>4.0775024414062506E-2</c:v>
                </c:pt>
                <c:pt idx="7">
                  <c:v>9.1401000976562494E-2</c:v>
                </c:pt>
                <c:pt idx="8">
                  <c:v>0.23288867187499998</c:v>
                </c:pt>
                <c:pt idx="9">
                  <c:v>0.19618139648437499</c:v>
                </c:pt>
                <c:pt idx="10">
                  <c:v>0.1787342529296875</c:v>
                </c:pt>
                <c:pt idx="11">
                  <c:v>4.726391601562499E-2</c:v>
                </c:pt>
                <c:pt idx="12">
                  <c:v>3.9088256835937502E-2</c:v>
                </c:pt>
                <c:pt idx="13">
                  <c:v>7.9656738281250014E-2</c:v>
                </c:pt>
                <c:pt idx="14">
                  <c:v>3.917431640625E-2</c:v>
                </c:pt>
                <c:pt idx="15">
                  <c:v>6.6661743164062509E-2</c:v>
                </c:pt>
                <c:pt idx="16">
                  <c:v>3.7883422851562501E-2</c:v>
                </c:pt>
                <c:pt idx="17">
                  <c:v>5.2014404296875004E-2</c:v>
                </c:pt>
                <c:pt idx="18">
                  <c:v>3.8503051757812504E-2</c:v>
                </c:pt>
                <c:pt idx="19">
                  <c:v>5.3563476562500004E-2</c:v>
                </c:pt>
                <c:pt idx="20">
                  <c:v>3.8422729492187502E-2</c:v>
                </c:pt>
                <c:pt idx="21">
                  <c:v>5.2249633789062506E-2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1-4EDC-ABFA-CAEEBEC5B298}"/>
            </c:ext>
          </c:extLst>
        </c:ser>
        <c:ser>
          <c:idx val="4"/>
          <c:order val="4"/>
          <c:tx>
            <c:strRef>
              <c:f>Energia!$L$451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Energia!$G$452:$G$473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Energia!$L$452:$L$473</c:f>
              <c:numCache>
                <c:formatCode>General</c:formatCode>
                <c:ptCount val="22"/>
                <c:pt idx="0">
                  <c:v>0.1415867116088867</c:v>
                </c:pt>
                <c:pt idx="1">
                  <c:v>0.42917452557373048</c:v>
                </c:pt>
                <c:pt idx="2">
                  <c:v>0.70842017736816409</c:v>
                </c:pt>
                <c:pt idx="3">
                  <c:v>6.0374617858886724E-2</c:v>
                </c:pt>
                <c:pt idx="4">
                  <c:v>0.17910433358764646</c:v>
                </c:pt>
                <c:pt idx="5">
                  <c:v>0.20026213226318357</c:v>
                </c:pt>
                <c:pt idx="6">
                  <c:v>8.7645899169921881E-2</c:v>
                </c:pt>
                <c:pt idx="7">
                  <c:v>0.19376223519897462</c:v>
                </c:pt>
                <c:pt idx="8">
                  <c:v>0.5062897766723633</c:v>
                </c:pt>
                <c:pt idx="9">
                  <c:v>0.36381636022949215</c:v>
                </c:pt>
                <c:pt idx="10">
                  <c:v>0.29653802017211917</c:v>
                </c:pt>
                <c:pt idx="11">
                  <c:v>0.102813677734375</c:v>
                </c:pt>
                <c:pt idx="12">
                  <c:v>8.8455456420898443E-2</c:v>
                </c:pt>
                <c:pt idx="13">
                  <c:v>0.15485605554199222</c:v>
                </c:pt>
                <c:pt idx="14">
                  <c:v>8.8556024200439454E-2</c:v>
                </c:pt>
                <c:pt idx="15">
                  <c:v>0.12441328445434571</c:v>
                </c:pt>
                <c:pt idx="16">
                  <c:v>8.731475155639648E-2</c:v>
                </c:pt>
                <c:pt idx="17">
                  <c:v>0.1093171042175293</c:v>
                </c:pt>
                <c:pt idx="18">
                  <c:v>8.7940686126708995E-2</c:v>
                </c:pt>
                <c:pt idx="19">
                  <c:v>0.11115521975708008</c:v>
                </c:pt>
                <c:pt idx="20">
                  <c:v>8.7893947692871094E-2</c:v>
                </c:pt>
                <c:pt idx="21">
                  <c:v>0.10972703710937501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C1-4EDC-ABFA-CAEEBEC5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layout>
        <c:manualLayout>
          <c:xMode val="edge"/>
          <c:yMode val="edge"/>
          <c:x val="0.30857979537567665"/>
          <c:y val="3.6175710594315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Energia!$H$4:$H$25</c:f>
              <c:numCache>
                <c:formatCode>General</c:formatCode>
                <c:ptCount val="22"/>
                <c:pt idx="0">
                  <c:v>3.8765231323242187E-2</c:v>
                </c:pt>
                <c:pt idx="1">
                  <c:v>3.6046014404296875E-2</c:v>
                </c:pt>
                <c:pt idx="2">
                  <c:v>3.5797265625000005E-2</c:v>
                </c:pt>
                <c:pt idx="3">
                  <c:v>3.3757424926757811E-2</c:v>
                </c:pt>
                <c:pt idx="4">
                  <c:v>3.3757022094726565E-2</c:v>
                </c:pt>
                <c:pt idx="5">
                  <c:v>3.3808282470703131E-2</c:v>
                </c:pt>
                <c:pt idx="6">
                  <c:v>3.3809188842773438E-2</c:v>
                </c:pt>
                <c:pt idx="7">
                  <c:v>3.3824899291992193E-2</c:v>
                </c:pt>
                <c:pt idx="8">
                  <c:v>3.3893280029296875E-2</c:v>
                </c:pt>
                <c:pt idx="9">
                  <c:v>4.3072613525390629E-2</c:v>
                </c:pt>
                <c:pt idx="10">
                  <c:v>4.8309329223632819E-2</c:v>
                </c:pt>
                <c:pt idx="11">
                  <c:v>4.3273727416992196E-2</c:v>
                </c:pt>
                <c:pt idx="12">
                  <c:v>4.2617312622070309E-2</c:v>
                </c:pt>
                <c:pt idx="13">
                  <c:v>4.3094064331054692E-2</c:v>
                </c:pt>
                <c:pt idx="14">
                  <c:v>4.2108032226562501E-2</c:v>
                </c:pt>
                <c:pt idx="15">
                  <c:v>4.2162414550781249E-2</c:v>
                </c:pt>
                <c:pt idx="16">
                  <c:v>4.2169564819335946E-2</c:v>
                </c:pt>
                <c:pt idx="17">
                  <c:v>4.2170672607421883E-2</c:v>
                </c:pt>
                <c:pt idx="18">
                  <c:v>4.2183663940429689E-2</c:v>
                </c:pt>
                <c:pt idx="19">
                  <c:v>4.2251037597656256E-2</c:v>
                </c:pt>
                <c:pt idx="20">
                  <c:v>4.225043334960938E-2</c:v>
                </c:pt>
                <c:pt idx="21">
                  <c:v>4.2263626098632816E-2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BCA-A1FF-7A785CD27208}"/>
            </c:ext>
          </c:extLst>
        </c:ser>
        <c:ser>
          <c:idx val="1"/>
          <c:order val="1"/>
          <c:tx>
            <c:strRef>
              <c:f>Energia!$I$3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Energia!$I$4:$I$25</c:f>
              <c:numCache>
                <c:formatCode>General</c:formatCode>
                <c:ptCount val="22"/>
                <c:pt idx="0">
                  <c:v>3.1705841674804693E-3</c:v>
                </c:pt>
                <c:pt idx="1">
                  <c:v>3.1795894775390626E-3</c:v>
                </c:pt>
                <c:pt idx="2">
                  <c:v>3.1797821655273439E-3</c:v>
                </c:pt>
                <c:pt idx="3">
                  <c:v>3.1866168823242191E-3</c:v>
                </c:pt>
                <c:pt idx="4">
                  <c:v>3.1865819702148442E-3</c:v>
                </c:pt>
                <c:pt idx="5">
                  <c:v>3.1864654846191411E-3</c:v>
                </c:pt>
                <c:pt idx="6">
                  <c:v>3.186429901123047E-3</c:v>
                </c:pt>
                <c:pt idx="7">
                  <c:v>3.1863812255859378E-3</c:v>
                </c:pt>
                <c:pt idx="8">
                  <c:v>3.1861348266601563E-3</c:v>
                </c:pt>
                <c:pt idx="9">
                  <c:v>3.1563078002929687E-3</c:v>
                </c:pt>
                <c:pt idx="10">
                  <c:v>3.1387866210937504E-3</c:v>
                </c:pt>
                <c:pt idx="11">
                  <c:v>3.1548730468750003E-3</c:v>
                </c:pt>
                <c:pt idx="12">
                  <c:v>3.1578469543457033E-3</c:v>
                </c:pt>
                <c:pt idx="13">
                  <c:v>3.1561349182128908E-3</c:v>
                </c:pt>
                <c:pt idx="14">
                  <c:v>3.1594099426269532E-3</c:v>
                </c:pt>
                <c:pt idx="15">
                  <c:v>3.159224975585938E-3</c:v>
                </c:pt>
                <c:pt idx="16">
                  <c:v>3.1592384033203125E-3</c:v>
                </c:pt>
                <c:pt idx="17">
                  <c:v>3.1592424316406252E-3</c:v>
                </c:pt>
                <c:pt idx="18">
                  <c:v>3.1591484375000003E-3</c:v>
                </c:pt>
                <c:pt idx="19">
                  <c:v>3.1590017395019534E-3</c:v>
                </c:pt>
                <c:pt idx="20">
                  <c:v>3.1589943542480467E-3</c:v>
                </c:pt>
                <c:pt idx="21">
                  <c:v>3.1589389648437501E-3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D-4BCA-A1FF-7A785CD27208}"/>
            </c:ext>
          </c:extLst>
        </c:ser>
        <c:ser>
          <c:idx val="2"/>
          <c:order val="2"/>
          <c:tx>
            <c:strRef>
              <c:f>Energia!$J$3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Energia!$J$4:$J$25</c:f>
              <c:numCache>
                <c:formatCode>General</c:formatCode>
                <c:ptCount val="22"/>
                <c:pt idx="0">
                  <c:v>2.135174560546875E-2</c:v>
                </c:pt>
                <c:pt idx="1">
                  <c:v>1.6142578124999998E-3</c:v>
                </c:pt>
                <c:pt idx="2">
                  <c:v>3.2311706542968742E-2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0.18137036132812498</c:v>
                </c:pt>
                <c:pt idx="10">
                  <c:v>5.910095214843749E-2</c:v>
                </c:pt>
                <c:pt idx="11">
                  <c:v>4.1418457031249997E-4</c:v>
                </c:pt>
                <c:pt idx="12">
                  <c:v>4.1418457031249997E-4</c:v>
                </c:pt>
                <c:pt idx="13">
                  <c:v>1.5239868164062499E-3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2D-4BCA-A1FF-7A785CD27208}"/>
            </c:ext>
          </c:extLst>
        </c:ser>
        <c:ser>
          <c:idx val="3"/>
          <c:order val="3"/>
          <c:tx>
            <c:strRef>
              <c:f>Energia!$K$3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Energia!$K$4:$K$25</c:f>
              <c:numCache>
                <c:formatCode>General</c:formatCode>
                <c:ptCount val="22"/>
                <c:pt idx="0">
                  <c:v>0.1852288818359375</c:v>
                </c:pt>
                <c:pt idx="1">
                  <c:v>4.0287353515624999E-2</c:v>
                </c:pt>
                <c:pt idx="2">
                  <c:v>6.6179809570312498E-2</c:v>
                </c:pt>
                <c:pt idx="3">
                  <c:v>3.4016479492187494E-2</c:v>
                </c:pt>
                <c:pt idx="4">
                  <c:v>3.4016479492187494E-2</c:v>
                </c:pt>
                <c:pt idx="5">
                  <c:v>3.4016479492187494E-2</c:v>
                </c:pt>
                <c:pt idx="6">
                  <c:v>3.4016479492187494E-2</c:v>
                </c:pt>
                <c:pt idx="7">
                  <c:v>3.4016479492187494E-2</c:v>
                </c:pt>
                <c:pt idx="8">
                  <c:v>8.5405517578124993E-2</c:v>
                </c:pt>
                <c:pt idx="9">
                  <c:v>0.18561901855468751</c:v>
                </c:pt>
                <c:pt idx="10">
                  <c:v>0.16830957031250002</c:v>
                </c:pt>
                <c:pt idx="11">
                  <c:v>3.5049194335937492E-2</c:v>
                </c:pt>
                <c:pt idx="12">
                  <c:v>3.50262451171875E-2</c:v>
                </c:pt>
                <c:pt idx="13">
                  <c:v>7.7568359375000007E-2</c:v>
                </c:pt>
                <c:pt idx="14">
                  <c:v>3.4016479492187494E-2</c:v>
                </c:pt>
                <c:pt idx="15">
                  <c:v>5.3035644531250002E-2</c:v>
                </c:pt>
                <c:pt idx="16">
                  <c:v>3.4016479492187494E-2</c:v>
                </c:pt>
                <c:pt idx="17">
                  <c:v>3.4016479492187494E-2</c:v>
                </c:pt>
                <c:pt idx="18">
                  <c:v>3.4016479492187494E-2</c:v>
                </c:pt>
                <c:pt idx="19">
                  <c:v>3.4653320312499999E-2</c:v>
                </c:pt>
                <c:pt idx="20">
                  <c:v>3.4016479492187494E-2</c:v>
                </c:pt>
                <c:pt idx="21">
                  <c:v>4.3695312500000007E-2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2D-4BCA-A1FF-7A785CD27208}"/>
            </c:ext>
          </c:extLst>
        </c:ser>
        <c:ser>
          <c:idx val="4"/>
          <c:order val="4"/>
          <c:tx>
            <c:strRef>
              <c:f>Energia!$L$3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Energia!$G$4:$G$25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Energia!$L$4:$L$25</c:f>
              <c:numCache>
                <c:formatCode>General</c:formatCode>
                <c:ptCount val="22"/>
                <c:pt idx="0">
                  <c:v>0.24851644293212891</c:v>
                </c:pt>
                <c:pt idx="1">
                  <c:v>8.112721520996094E-2</c:v>
                </c:pt>
                <c:pt idx="2">
                  <c:v>0.13746856390380857</c:v>
                </c:pt>
                <c:pt idx="3">
                  <c:v>7.0960521301269522E-2</c:v>
                </c:pt>
                <c:pt idx="4">
                  <c:v>7.0960083557128906E-2</c:v>
                </c:pt>
                <c:pt idx="5">
                  <c:v>7.1011227447509762E-2</c:v>
                </c:pt>
                <c:pt idx="6">
                  <c:v>7.1012098236083981E-2</c:v>
                </c:pt>
                <c:pt idx="7">
                  <c:v>7.1027760009765628E-2</c:v>
                </c:pt>
                <c:pt idx="8">
                  <c:v>0.12248493243408203</c:v>
                </c:pt>
                <c:pt idx="9">
                  <c:v>0.41321830120849612</c:v>
                </c:pt>
                <c:pt idx="10">
                  <c:v>0.27885863830566404</c:v>
                </c:pt>
                <c:pt idx="11">
                  <c:v>8.1891979370117191E-2</c:v>
                </c:pt>
                <c:pt idx="12">
                  <c:v>8.1215589263916005E-2</c:v>
                </c:pt>
                <c:pt idx="13">
                  <c:v>0.12534254544067386</c:v>
                </c:pt>
                <c:pt idx="14">
                  <c:v>7.9283921661376947E-2</c:v>
                </c:pt>
                <c:pt idx="15">
                  <c:v>9.8357284057617192E-2</c:v>
                </c:pt>
                <c:pt idx="16">
                  <c:v>7.9345282714843757E-2</c:v>
                </c:pt>
                <c:pt idx="17">
                  <c:v>7.9346394531250003E-2</c:v>
                </c:pt>
                <c:pt idx="18">
                  <c:v>7.9359291870117185E-2</c:v>
                </c:pt>
                <c:pt idx="19">
                  <c:v>8.0063359649658217E-2</c:v>
                </c:pt>
                <c:pt idx="20">
                  <c:v>7.942590719604492E-2</c:v>
                </c:pt>
                <c:pt idx="21">
                  <c:v>8.9117877563476583E-2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2D-4BCA-A1FF-7A785CD27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Energia!$H$31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Energia!$H$32:$H$53</c:f>
              <c:numCache>
                <c:formatCode>General</c:formatCode>
                <c:ptCount val="22"/>
                <c:pt idx="0">
                  <c:v>2.6229400634765625E-2</c:v>
                </c:pt>
                <c:pt idx="1">
                  <c:v>2.5823144531249998E-2</c:v>
                </c:pt>
                <c:pt idx="2">
                  <c:v>3.0924105834960938E-2</c:v>
                </c:pt>
                <c:pt idx="3">
                  <c:v>2.3710089111328124E-2</c:v>
                </c:pt>
                <c:pt idx="4">
                  <c:v>3.2720736694335943E-2</c:v>
                </c:pt>
                <c:pt idx="5">
                  <c:v>3.7070315551757813E-2</c:v>
                </c:pt>
                <c:pt idx="6">
                  <c:v>3.6360928344726567E-2</c:v>
                </c:pt>
                <c:pt idx="7">
                  <c:v>3.8781445312500003E-2</c:v>
                </c:pt>
                <c:pt idx="8">
                  <c:v>6.108756408691407E-2</c:v>
                </c:pt>
                <c:pt idx="9">
                  <c:v>4.4879516601562502E-2</c:v>
                </c:pt>
                <c:pt idx="10">
                  <c:v>4.8848620605468747E-2</c:v>
                </c:pt>
                <c:pt idx="11">
                  <c:v>4.3865991210937504E-2</c:v>
                </c:pt>
                <c:pt idx="12">
                  <c:v>4.2457589721679685E-2</c:v>
                </c:pt>
                <c:pt idx="13">
                  <c:v>4.3012390136718752E-2</c:v>
                </c:pt>
                <c:pt idx="14">
                  <c:v>4.222283935546875E-2</c:v>
                </c:pt>
                <c:pt idx="15">
                  <c:v>4.2970394897460941E-2</c:v>
                </c:pt>
                <c:pt idx="16">
                  <c:v>4.2514187622070321E-2</c:v>
                </c:pt>
                <c:pt idx="17">
                  <c:v>4.2831518554687503E-2</c:v>
                </c:pt>
                <c:pt idx="18">
                  <c:v>4.2557189941406247E-2</c:v>
                </c:pt>
                <c:pt idx="19">
                  <c:v>4.2908761596679688E-2</c:v>
                </c:pt>
                <c:pt idx="20">
                  <c:v>4.2456280517578132E-2</c:v>
                </c:pt>
                <c:pt idx="21">
                  <c:v>4.2940182495117191E-2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6-4506-A6D0-B2A50789D342}"/>
            </c:ext>
          </c:extLst>
        </c:ser>
        <c:ser>
          <c:idx val="1"/>
          <c:order val="1"/>
          <c:tx>
            <c:strRef>
              <c:f>Energia!$I$31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Energia!$I$32:$I$53</c:f>
              <c:numCache>
                <c:formatCode>General</c:formatCode>
                <c:ptCount val="22"/>
                <c:pt idx="0">
                  <c:v>3.2124548645019535E-3</c:v>
                </c:pt>
                <c:pt idx="1">
                  <c:v>3.2138268432617191E-3</c:v>
                </c:pt>
                <c:pt idx="2">
                  <c:v>3.1966802978515628E-3</c:v>
                </c:pt>
                <c:pt idx="3">
                  <c:v>3.2208038940429685E-3</c:v>
                </c:pt>
                <c:pt idx="4">
                  <c:v>3.1906821289062501E-3</c:v>
                </c:pt>
                <c:pt idx="5">
                  <c:v>3.1762630920410154E-3</c:v>
                </c:pt>
                <c:pt idx="6">
                  <c:v>3.1785431213378905E-3</c:v>
                </c:pt>
                <c:pt idx="7">
                  <c:v>3.1705042724609381E-3</c:v>
                </c:pt>
                <c:pt idx="8">
                  <c:v>3.0962566223144538E-3</c:v>
                </c:pt>
                <c:pt idx="9">
                  <c:v>3.1502233581542972E-3</c:v>
                </c:pt>
                <c:pt idx="10">
                  <c:v>3.1370359802246092E-3</c:v>
                </c:pt>
                <c:pt idx="11">
                  <c:v>3.1536601867675784E-3</c:v>
                </c:pt>
                <c:pt idx="12">
                  <c:v>3.158265228271485E-3</c:v>
                </c:pt>
                <c:pt idx="13">
                  <c:v>3.1565048522949218E-3</c:v>
                </c:pt>
                <c:pt idx="14">
                  <c:v>3.1583186035156253E-3</c:v>
                </c:pt>
                <c:pt idx="15">
                  <c:v>3.1566132812500002E-3</c:v>
                </c:pt>
                <c:pt idx="16">
                  <c:v>3.1580426635742184E-3</c:v>
                </c:pt>
                <c:pt idx="17">
                  <c:v>3.1570832519531248E-3</c:v>
                </c:pt>
                <c:pt idx="18">
                  <c:v>3.1579214782714851E-3</c:v>
                </c:pt>
                <c:pt idx="19">
                  <c:v>3.1569150695800788E-3</c:v>
                </c:pt>
                <c:pt idx="20">
                  <c:v>3.1578946228027344E-3</c:v>
                </c:pt>
                <c:pt idx="21">
                  <c:v>3.1567227172851564E-3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6-4506-A6D0-B2A50789D342}"/>
            </c:ext>
          </c:extLst>
        </c:ser>
        <c:ser>
          <c:idx val="2"/>
          <c:order val="2"/>
          <c:tx>
            <c:strRef>
              <c:f>Energia!$J$31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Energia!$J$32:$J$53</c:f>
              <c:numCache>
                <c:formatCode>General</c:formatCode>
                <c:ptCount val="22"/>
                <c:pt idx="0">
                  <c:v>1.750726318359375E-2</c:v>
                </c:pt>
                <c:pt idx="1">
                  <c:v>1.0089111328125001E-2</c:v>
                </c:pt>
                <c:pt idx="2">
                  <c:v>0.2320230102539062</c:v>
                </c:pt>
                <c:pt idx="3">
                  <c:v>0</c:v>
                </c:pt>
                <c:pt idx="4">
                  <c:v>5.3520080566406239E-2</c:v>
                </c:pt>
                <c:pt idx="5">
                  <c:v>4.9218933105468744E-2</c:v>
                </c:pt>
                <c:pt idx="6">
                  <c:v>6.4920776367187488E-2</c:v>
                </c:pt>
                <c:pt idx="7">
                  <c:v>0.16276391601562501</c:v>
                </c:pt>
                <c:pt idx="8">
                  <c:v>0.81196636962890623</c:v>
                </c:pt>
                <c:pt idx="9">
                  <c:v>0.2983987426757812</c:v>
                </c:pt>
                <c:pt idx="10">
                  <c:v>4.9479125976562496E-2</c:v>
                </c:pt>
                <c:pt idx="11">
                  <c:v>4.1418457031249997E-4</c:v>
                </c:pt>
                <c:pt idx="12">
                  <c:v>4.1418457031249997E-4</c:v>
                </c:pt>
                <c:pt idx="13">
                  <c:v>1.1522827148437501E-3</c:v>
                </c:pt>
                <c:pt idx="14">
                  <c:v>4.0887451171874994E-4</c:v>
                </c:pt>
                <c:pt idx="15">
                  <c:v>1.1575927734374998E-3</c:v>
                </c:pt>
                <c:pt idx="16">
                  <c:v>4.0887451171874994E-4</c:v>
                </c:pt>
                <c:pt idx="17">
                  <c:v>1.1522827148437501E-3</c:v>
                </c:pt>
                <c:pt idx="18">
                  <c:v>4.0887451171874994E-4</c:v>
                </c:pt>
                <c:pt idx="19">
                  <c:v>1.1522827148437501E-3</c:v>
                </c:pt>
                <c:pt idx="20">
                  <c:v>4.0887451171874994E-4</c:v>
                </c:pt>
                <c:pt idx="21">
                  <c:v>1.1469726562499999E-3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6-4506-A6D0-B2A50789D342}"/>
            </c:ext>
          </c:extLst>
        </c:ser>
        <c:ser>
          <c:idx val="3"/>
          <c:order val="3"/>
          <c:tx>
            <c:strRef>
              <c:f>Energia!$K$31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Energia!$K$32:$K$53</c:f>
              <c:numCache>
                <c:formatCode>General</c:formatCode>
                <c:ptCount val="22"/>
                <c:pt idx="0">
                  <c:v>7.9421508789062498E-2</c:v>
                </c:pt>
                <c:pt idx="1">
                  <c:v>6.0063842773437508E-2</c:v>
                </c:pt>
                <c:pt idx="2">
                  <c:v>0.190926025390625</c:v>
                </c:pt>
                <c:pt idx="3">
                  <c:v>3.3873046875E-2</c:v>
                </c:pt>
                <c:pt idx="4">
                  <c:v>9.2668945312500001E-2</c:v>
                </c:pt>
                <c:pt idx="5">
                  <c:v>6.7453491210937508E-2</c:v>
                </c:pt>
                <c:pt idx="6">
                  <c:v>6.4355346679687508E-2</c:v>
                </c:pt>
                <c:pt idx="7">
                  <c:v>0.10712121582031249</c:v>
                </c:pt>
                <c:pt idx="8">
                  <c:v>0.43474426269531252</c:v>
                </c:pt>
                <c:pt idx="9">
                  <c:v>0.17019140625000001</c:v>
                </c:pt>
                <c:pt idx="10">
                  <c:v>0.17153393554687504</c:v>
                </c:pt>
                <c:pt idx="11">
                  <c:v>3.5031982421875003E-2</c:v>
                </c:pt>
                <c:pt idx="12">
                  <c:v>3.5163940429687499E-2</c:v>
                </c:pt>
                <c:pt idx="13">
                  <c:v>7.5847167968750004E-2</c:v>
                </c:pt>
                <c:pt idx="14">
                  <c:v>3.5089355468750007E-2</c:v>
                </c:pt>
                <c:pt idx="15">
                  <c:v>5.8417236328125004E-2</c:v>
                </c:pt>
                <c:pt idx="16">
                  <c:v>3.4894287109375005E-2</c:v>
                </c:pt>
                <c:pt idx="17">
                  <c:v>3.8474365234375002E-2</c:v>
                </c:pt>
                <c:pt idx="18">
                  <c:v>3.4974609375E-2</c:v>
                </c:pt>
                <c:pt idx="19">
                  <c:v>3.84571533203125E-2</c:v>
                </c:pt>
                <c:pt idx="20">
                  <c:v>3.4676269531249998E-2</c:v>
                </c:pt>
                <c:pt idx="21">
                  <c:v>4.7131958007812495E-2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6-4506-A6D0-B2A50789D342}"/>
            </c:ext>
          </c:extLst>
        </c:ser>
        <c:ser>
          <c:idx val="4"/>
          <c:order val="4"/>
          <c:tx>
            <c:strRef>
              <c:f>Energia!$L$31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Energia!$G$32:$G$53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Energia!$L$32:$L$53</c:f>
              <c:numCache>
                <c:formatCode>General</c:formatCode>
                <c:ptCount val="22"/>
                <c:pt idx="0">
                  <c:v>0.12637062747192382</c:v>
                </c:pt>
                <c:pt idx="1">
                  <c:v>9.918992547607422E-2</c:v>
                </c:pt>
                <c:pt idx="2">
                  <c:v>0.45706982177734368</c:v>
                </c:pt>
                <c:pt idx="3">
                  <c:v>6.0803939880371097E-2</c:v>
                </c:pt>
                <c:pt idx="4">
                  <c:v>0.18210044470214842</c:v>
                </c:pt>
                <c:pt idx="5">
                  <c:v>0.15691900296020506</c:v>
                </c:pt>
                <c:pt idx="6">
                  <c:v>0.16881559451293945</c:v>
                </c:pt>
                <c:pt idx="7">
                  <c:v>0.31183708142089844</c:v>
                </c:pt>
                <c:pt idx="8">
                  <c:v>1.3108944530334474</c:v>
                </c:pt>
                <c:pt idx="9">
                  <c:v>0.51661988888549804</c:v>
                </c:pt>
                <c:pt idx="10">
                  <c:v>0.2729987181091309</c:v>
                </c:pt>
                <c:pt idx="11">
                  <c:v>8.2465818389892587E-2</c:v>
                </c:pt>
                <c:pt idx="12">
                  <c:v>8.1193979949951173E-2</c:v>
                </c:pt>
                <c:pt idx="13">
                  <c:v>0.12316834567260743</c:v>
                </c:pt>
                <c:pt idx="14">
                  <c:v>8.0879387939453123E-2</c:v>
                </c:pt>
                <c:pt idx="15">
                  <c:v>0.10570183728027344</c:v>
                </c:pt>
                <c:pt idx="16">
                  <c:v>8.0975391906738289E-2</c:v>
                </c:pt>
                <c:pt idx="17">
                  <c:v>8.5615249755859379E-2</c:v>
                </c:pt>
                <c:pt idx="18">
                  <c:v>8.1098595306396487E-2</c:v>
                </c:pt>
                <c:pt idx="19">
                  <c:v>8.567511270141602E-2</c:v>
                </c:pt>
                <c:pt idx="20">
                  <c:v>8.0699319183349605E-2</c:v>
                </c:pt>
                <c:pt idx="21">
                  <c:v>9.4375835876464836E-2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6-4506-A6D0-B2A50789D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Energia!$H$59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Energia!$H$60:$H$81</c:f>
              <c:numCache>
                <c:formatCode>General</c:formatCode>
                <c:ptCount val="22"/>
                <c:pt idx="0">
                  <c:v>4.6398294067382807E-2</c:v>
                </c:pt>
                <c:pt idx="1">
                  <c:v>3.593140869140625E-2</c:v>
                </c:pt>
                <c:pt idx="2">
                  <c:v>3.4857659912109373E-2</c:v>
                </c:pt>
                <c:pt idx="3">
                  <c:v>3.4123095703125002E-2</c:v>
                </c:pt>
                <c:pt idx="4">
                  <c:v>3.9543603515625005E-2</c:v>
                </c:pt>
                <c:pt idx="5">
                  <c:v>3.7945971679687503E-2</c:v>
                </c:pt>
                <c:pt idx="6">
                  <c:v>3.700888366699219E-2</c:v>
                </c:pt>
                <c:pt idx="7">
                  <c:v>3.8116671752929689E-2</c:v>
                </c:pt>
                <c:pt idx="8">
                  <c:v>4.5592932128906249E-2</c:v>
                </c:pt>
                <c:pt idx="9">
                  <c:v>4.6223767089843749E-2</c:v>
                </c:pt>
                <c:pt idx="10">
                  <c:v>5.0690368652343755E-2</c:v>
                </c:pt>
                <c:pt idx="11">
                  <c:v>4.5561309814453124E-2</c:v>
                </c:pt>
                <c:pt idx="12">
                  <c:v>4.4299639892578124E-2</c:v>
                </c:pt>
                <c:pt idx="13">
                  <c:v>4.5326760864257819E-2</c:v>
                </c:pt>
                <c:pt idx="14">
                  <c:v>4.4308804321289065E-2</c:v>
                </c:pt>
                <c:pt idx="15">
                  <c:v>4.6165658569335938E-2</c:v>
                </c:pt>
                <c:pt idx="16">
                  <c:v>4.3916546630859386E-2</c:v>
                </c:pt>
                <c:pt idx="17">
                  <c:v>4.3902346801757822E-2</c:v>
                </c:pt>
                <c:pt idx="18">
                  <c:v>4.3923797607421877E-2</c:v>
                </c:pt>
                <c:pt idx="19">
                  <c:v>4.3961059570312502E-2</c:v>
                </c:pt>
                <c:pt idx="20">
                  <c:v>4.398110046386719E-2</c:v>
                </c:pt>
                <c:pt idx="21">
                  <c:v>4.3989358520507817E-2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1-4C20-95BF-1F862202A594}"/>
            </c:ext>
          </c:extLst>
        </c:ser>
        <c:ser>
          <c:idx val="1"/>
          <c:order val="1"/>
          <c:tx>
            <c:strRef>
              <c:f>Energia!$I$59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Energia!$I$60:$I$81</c:f>
              <c:numCache>
                <c:formatCode>General</c:formatCode>
                <c:ptCount val="22"/>
                <c:pt idx="0">
                  <c:v>3.1450513305664061E-3</c:v>
                </c:pt>
                <c:pt idx="1">
                  <c:v>3.179895294189453E-3</c:v>
                </c:pt>
                <c:pt idx="2">
                  <c:v>3.1836362609863281E-3</c:v>
                </c:pt>
                <c:pt idx="3">
                  <c:v>3.1853493041992188E-3</c:v>
                </c:pt>
                <c:pt idx="4">
                  <c:v>3.1672836303710938E-3</c:v>
                </c:pt>
                <c:pt idx="5">
                  <c:v>3.1734261474609376E-3</c:v>
                </c:pt>
                <c:pt idx="6">
                  <c:v>3.1765266113281255E-3</c:v>
                </c:pt>
                <c:pt idx="7">
                  <c:v>3.1728668823242188E-3</c:v>
                </c:pt>
                <c:pt idx="8">
                  <c:v>3.1478724975585936E-3</c:v>
                </c:pt>
                <c:pt idx="9">
                  <c:v>3.1457864990234374E-3</c:v>
                </c:pt>
                <c:pt idx="10">
                  <c:v>3.1308820495605468E-3</c:v>
                </c:pt>
                <c:pt idx="11">
                  <c:v>3.1480329589843752E-3</c:v>
                </c:pt>
                <c:pt idx="12">
                  <c:v>3.1513868713378902E-3</c:v>
                </c:pt>
                <c:pt idx="13">
                  <c:v>3.1487439575195314E-3</c:v>
                </c:pt>
                <c:pt idx="14">
                  <c:v>3.1513663940429685E-3</c:v>
                </c:pt>
                <c:pt idx="15">
                  <c:v>3.1452467041015622E-3</c:v>
                </c:pt>
                <c:pt idx="16">
                  <c:v>3.1527400512695314E-3</c:v>
                </c:pt>
                <c:pt idx="17">
                  <c:v>3.1527578430175784E-3</c:v>
                </c:pt>
                <c:pt idx="18">
                  <c:v>3.1526846618652338E-3</c:v>
                </c:pt>
                <c:pt idx="19">
                  <c:v>3.1526262512207035E-3</c:v>
                </c:pt>
                <c:pt idx="20">
                  <c:v>3.1525003662109374E-3</c:v>
                </c:pt>
                <c:pt idx="21">
                  <c:v>3.1524741821289067E-3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1-4C20-95BF-1F862202A594}"/>
            </c:ext>
          </c:extLst>
        </c:ser>
        <c:ser>
          <c:idx val="2"/>
          <c:order val="2"/>
          <c:tx>
            <c:strRef>
              <c:f>Energia!$J$59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Energia!$J$60:$J$81</c:f>
              <c:numCache>
                <c:formatCode>General</c:formatCode>
                <c:ptCount val="22"/>
                <c:pt idx="0">
                  <c:v>0.30718688964843743</c:v>
                </c:pt>
                <c:pt idx="1">
                  <c:v>1.6036376953124998E-3</c:v>
                </c:pt>
                <c:pt idx="2">
                  <c:v>5.8676147460937503E-3</c:v>
                </c:pt>
                <c:pt idx="3">
                  <c:v>1.6142578124999998E-3</c:v>
                </c:pt>
                <c:pt idx="4">
                  <c:v>0.14814001464843748</c:v>
                </c:pt>
                <c:pt idx="5">
                  <c:v>3.2210815429687498E-2</c:v>
                </c:pt>
                <c:pt idx="6">
                  <c:v>1.0142211914062501E-2</c:v>
                </c:pt>
                <c:pt idx="7">
                  <c:v>6.5021667480468739E-2</c:v>
                </c:pt>
                <c:pt idx="8">
                  <c:v>0.24691241455078122</c:v>
                </c:pt>
                <c:pt idx="9">
                  <c:v>7.8376464843749979E-2</c:v>
                </c:pt>
                <c:pt idx="10">
                  <c:v>7.4537292480468739E-2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1.1522827148437501E-3</c:v>
                </c:pt>
                <c:pt idx="14">
                  <c:v>4.1418457031249997E-4</c:v>
                </c:pt>
                <c:pt idx="15">
                  <c:v>3.4759643554687497E-2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1-4C20-95BF-1F862202A594}"/>
            </c:ext>
          </c:extLst>
        </c:ser>
        <c:ser>
          <c:idx val="3"/>
          <c:order val="3"/>
          <c:tx>
            <c:strRef>
              <c:f>Energia!$K$59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Energia!$K$60:$K$81</c:f>
              <c:numCache>
                <c:formatCode>General</c:formatCode>
                <c:ptCount val="22"/>
                <c:pt idx="0">
                  <c:v>0.26759362792968755</c:v>
                </c:pt>
                <c:pt idx="1">
                  <c:v>5.097021484375E-2</c:v>
                </c:pt>
                <c:pt idx="2">
                  <c:v>7.8308471679687519E-2</c:v>
                </c:pt>
                <c:pt idx="3">
                  <c:v>3.5364746093750003E-2</c:v>
                </c:pt>
                <c:pt idx="4">
                  <c:v>0.1536737060546875</c:v>
                </c:pt>
                <c:pt idx="5">
                  <c:v>7.0775390625000004E-2</c:v>
                </c:pt>
                <c:pt idx="6">
                  <c:v>4.6082031250000002E-2</c:v>
                </c:pt>
                <c:pt idx="7">
                  <c:v>6.8365722656250003E-2</c:v>
                </c:pt>
                <c:pt idx="8">
                  <c:v>0.21255566406250004</c:v>
                </c:pt>
                <c:pt idx="9">
                  <c:v>0.18836718749999998</c:v>
                </c:pt>
                <c:pt idx="10">
                  <c:v>0.1757049560546875</c:v>
                </c:pt>
                <c:pt idx="11">
                  <c:v>3.6483520507812499E-2</c:v>
                </c:pt>
                <c:pt idx="12">
                  <c:v>3.4825439453125002E-2</c:v>
                </c:pt>
                <c:pt idx="13">
                  <c:v>8.2031982421874997E-2</c:v>
                </c:pt>
                <c:pt idx="14">
                  <c:v>3.5083618164062497E-2</c:v>
                </c:pt>
                <c:pt idx="15">
                  <c:v>5.8302490234375011E-2</c:v>
                </c:pt>
                <c:pt idx="16">
                  <c:v>3.4016479492187494E-2</c:v>
                </c:pt>
                <c:pt idx="17">
                  <c:v>3.4016479492187494E-2</c:v>
                </c:pt>
                <c:pt idx="18">
                  <c:v>3.4223022460937495E-2</c:v>
                </c:pt>
                <c:pt idx="19">
                  <c:v>3.4016479492187494E-2</c:v>
                </c:pt>
                <c:pt idx="20">
                  <c:v>3.4022216796874998E-2</c:v>
                </c:pt>
                <c:pt idx="21">
                  <c:v>4.1388916015625006E-2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1-4C20-95BF-1F862202A594}"/>
            </c:ext>
          </c:extLst>
        </c:ser>
        <c:ser>
          <c:idx val="4"/>
          <c:order val="4"/>
          <c:tx>
            <c:strRef>
              <c:f>Energia!$L$59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Energia!$G$60:$G$81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Energia!$L$60:$L$81</c:f>
              <c:numCache>
                <c:formatCode>General</c:formatCode>
                <c:ptCount val="22"/>
                <c:pt idx="0">
                  <c:v>0.62432386297607412</c:v>
                </c:pt>
                <c:pt idx="1">
                  <c:v>9.1685156524658196E-2</c:v>
                </c:pt>
                <c:pt idx="2">
                  <c:v>0.12221738259887696</c:v>
                </c:pt>
                <c:pt idx="3">
                  <c:v>7.4287448913574222E-2</c:v>
                </c:pt>
                <c:pt idx="4">
                  <c:v>0.34452460784912109</c:v>
                </c:pt>
                <c:pt idx="5">
                  <c:v>0.14410560388183596</c:v>
                </c:pt>
                <c:pt idx="6">
                  <c:v>9.6409653442382823E-2</c:v>
                </c:pt>
                <c:pt idx="7">
                  <c:v>0.17467692877197266</c:v>
                </c:pt>
                <c:pt idx="8">
                  <c:v>0.50820888323974611</c:v>
                </c:pt>
                <c:pt idx="9">
                  <c:v>0.31611320593261716</c:v>
                </c:pt>
                <c:pt idx="10">
                  <c:v>0.30406349923706055</c:v>
                </c:pt>
                <c:pt idx="11">
                  <c:v>8.5601737792968743E-2</c:v>
                </c:pt>
                <c:pt idx="12">
                  <c:v>8.2685340728759771E-2</c:v>
                </c:pt>
                <c:pt idx="13">
                  <c:v>0.1316597699584961</c:v>
                </c:pt>
                <c:pt idx="14">
                  <c:v>8.2957973449707026E-2</c:v>
                </c:pt>
                <c:pt idx="15">
                  <c:v>0.14237303906250001</c:v>
                </c:pt>
                <c:pt idx="16">
                  <c:v>8.1085766174316412E-2</c:v>
                </c:pt>
                <c:pt idx="17">
                  <c:v>8.1071584136962888E-2</c:v>
                </c:pt>
                <c:pt idx="18">
                  <c:v>8.1299504730224598E-2</c:v>
                </c:pt>
                <c:pt idx="19">
                  <c:v>8.1130165313720692E-2</c:v>
                </c:pt>
                <c:pt idx="20">
                  <c:v>8.115581762695312E-2</c:v>
                </c:pt>
                <c:pt idx="21">
                  <c:v>8.853074871826172E-2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71-4C20-95BF-1F862202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Energia!$H$87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Energia!$H$88:$H$109</c:f>
              <c:numCache>
                <c:formatCode>General</c:formatCode>
                <c:ptCount val="22"/>
                <c:pt idx="0">
                  <c:v>8.159262084960938E-3</c:v>
                </c:pt>
                <c:pt idx="1">
                  <c:v>8.182223510742187E-3</c:v>
                </c:pt>
                <c:pt idx="2">
                  <c:v>8.1956176757812509E-3</c:v>
                </c:pt>
                <c:pt idx="3">
                  <c:v>8.2236145019531255E-3</c:v>
                </c:pt>
                <c:pt idx="4">
                  <c:v>8.2359008789062507E-3</c:v>
                </c:pt>
                <c:pt idx="5">
                  <c:v>1.3676248168945311E-2</c:v>
                </c:pt>
                <c:pt idx="6">
                  <c:v>1.2988009643554687E-2</c:v>
                </c:pt>
                <c:pt idx="7">
                  <c:v>1.4148770141601564E-2</c:v>
                </c:pt>
                <c:pt idx="8">
                  <c:v>2.2859005737304684E-2</c:v>
                </c:pt>
                <c:pt idx="9">
                  <c:v>3.5864035034179689E-2</c:v>
                </c:pt>
                <c:pt idx="10">
                  <c:v>4.5743792724609378E-2</c:v>
                </c:pt>
                <c:pt idx="11">
                  <c:v>4.1108001708984376E-2</c:v>
                </c:pt>
                <c:pt idx="12">
                  <c:v>4.0399520874023431E-2</c:v>
                </c:pt>
                <c:pt idx="13">
                  <c:v>4.1184036254882816E-2</c:v>
                </c:pt>
                <c:pt idx="14">
                  <c:v>4.0429330444335942E-2</c:v>
                </c:pt>
                <c:pt idx="15">
                  <c:v>4.1041635131835945E-2</c:v>
                </c:pt>
                <c:pt idx="16">
                  <c:v>4.0498718261718754E-2</c:v>
                </c:pt>
                <c:pt idx="17">
                  <c:v>4.0725512695312507E-2</c:v>
                </c:pt>
                <c:pt idx="18">
                  <c:v>4.0489453125000005E-2</c:v>
                </c:pt>
                <c:pt idx="19">
                  <c:v>4.1061071777343749E-2</c:v>
                </c:pt>
                <c:pt idx="20">
                  <c:v>4.0542022705078132E-2</c:v>
                </c:pt>
                <c:pt idx="21">
                  <c:v>4.0940927124023446E-2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C-47FE-B4A6-5B772080B850}"/>
            </c:ext>
          </c:extLst>
        </c:ser>
        <c:ser>
          <c:idx val="1"/>
          <c:order val="1"/>
          <c:tx>
            <c:strRef>
              <c:f>Energia!$I$87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Energia!$I$88:$I$109</c:f>
              <c:numCache>
                <c:formatCode>General</c:formatCode>
                <c:ptCount val="22"/>
                <c:pt idx="0">
                  <c:v>3.2725715026855474E-3</c:v>
                </c:pt>
                <c:pt idx="1">
                  <c:v>3.272522155761719E-3</c:v>
                </c:pt>
                <c:pt idx="2">
                  <c:v>3.2724519958496094E-3</c:v>
                </c:pt>
                <c:pt idx="3">
                  <c:v>3.2723848571777348E-3</c:v>
                </c:pt>
                <c:pt idx="4">
                  <c:v>3.2723177185058597E-3</c:v>
                </c:pt>
                <c:pt idx="5">
                  <c:v>3.2542110900878906E-3</c:v>
                </c:pt>
                <c:pt idx="6">
                  <c:v>3.2564783630371096E-3</c:v>
                </c:pt>
                <c:pt idx="7">
                  <c:v>3.2526413879394533E-3</c:v>
                </c:pt>
                <c:pt idx="8">
                  <c:v>3.2236687011718752E-3</c:v>
                </c:pt>
                <c:pt idx="9">
                  <c:v>3.1795606079101564E-3</c:v>
                </c:pt>
                <c:pt idx="10">
                  <c:v>3.1473367309570316E-3</c:v>
                </c:pt>
                <c:pt idx="11">
                  <c:v>3.162759490966797E-3</c:v>
                </c:pt>
                <c:pt idx="12">
                  <c:v>3.165164733886719E-3</c:v>
                </c:pt>
                <c:pt idx="13">
                  <c:v>3.1623146972656253E-3</c:v>
                </c:pt>
                <c:pt idx="14">
                  <c:v>3.165048248291016E-3</c:v>
                </c:pt>
                <c:pt idx="15">
                  <c:v>3.1629444580078127E-3</c:v>
                </c:pt>
                <c:pt idx="16">
                  <c:v>3.1647800292968755E-3</c:v>
                </c:pt>
                <c:pt idx="17">
                  <c:v>3.1633177490234376E-3</c:v>
                </c:pt>
                <c:pt idx="18">
                  <c:v>3.1648226623535161E-3</c:v>
                </c:pt>
                <c:pt idx="19">
                  <c:v>3.1628722839355471E-3</c:v>
                </c:pt>
                <c:pt idx="20">
                  <c:v>3.1646605224609371E-3</c:v>
                </c:pt>
                <c:pt idx="21">
                  <c:v>3.1626064147949225E-3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C-47FE-B4A6-5B772080B850}"/>
            </c:ext>
          </c:extLst>
        </c:ser>
        <c:ser>
          <c:idx val="2"/>
          <c:order val="2"/>
          <c:tx>
            <c:strRef>
              <c:f>Energia!$J$87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Energia!$J$88:$J$109</c:f>
              <c:numCache>
                <c:formatCode>General</c:formatCode>
                <c:ptCount val="22"/>
                <c:pt idx="0">
                  <c:v>1.3864562988281249E-2</c:v>
                </c:pt>
                <c:pt idx="1">
                  <c:v>1.3864562988281249E-2</c:v>
                </c:pt>
                <c:pt idx="2">
                  <c:v>1.3864562988281249E-2</c:v>
                </c:pt>
                <c:pt idx="3">
                  <c:v>1.3864562988281249E-2</c:v>
                </c:pt>
                <c:pt idx="4">
                  <c:v>1.3864562988281249E-2</c:v>
                </c:pt>
                <c:pt idx="5">
                  <c:v>3.8572265625000005E-2</c:v>
                </c:pt>
                <c:pt idx="6">
                  <c:v>1.0089111328125001E-2</c:v>
                </c:pt>
                <c:pt idx="7">
                  <c:v>6.5032287597656238E-2</c:v>
                </c:pt>
                <c:pt idx="8">
                  <c:v>0.34670434570312492</c:v>
                </c:pt>
                <c:pt idx="9">
                  <c:v>1.6408081054687499E-3</c:v>
                </c:pt>
                <c:pt idx="10">
                  <c:v>3.7074829101562491E-2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1.5239868164062499E-3</c:v>
                </c:pt>
                <c:pt idx="14">
                  <c:v>4.0887451171874994E-4</c:v>
                </c:pt>
                <c:pt idx="15">
                  <c:v>1.1522827148437501E-3</c:v>
                </c:pt>
                <c:pt idx="16">
                  <c:v>4.1418457031249997E-4</c:v>
                </c:pt>
                <c:pt idx="17">
                  <c:v>1.1469726562499999E-3</c:v>
                </c:pt>
                <c:pt idx="18">
                  <c:v>4.0887451171874994E-4</c:v>
                </c:pt>
                <c:pt idx="19">
                  <c:v>1.1522827148437501E-3</c:v>
                </c:pt>
                <c:pt idx="20">
                  <c:v>4.1418457031249997E-4</c:v>
                </c:pt>
                <c:pt idx="21">
                  <c:v>1.5239868164062499E-3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C-47FE-B4A6-5B772080B850}"/>
            </c:ext>
          </c:extLst>
        </c:ser>
        <c:ser>
          <c:idx val="3"/>
          <c:order val="3"/>
          <c:tx>
            <c:strRef>
              <c:f>Energia!$K$87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Energia!$K$88:$K$109</c:f>
              <c:numCache>
                <c:formatCode>General</c:formatCode>
                <c:ptCount val="22"/>
                <c:pt idx="0">
                  <c:v>3.4366455078124997E-2</c:v>
                </c:pt>
                <c:pt idx="1">
                  <c:v>3.4291870117187505E-2</c:v>
                </c:pt>
                <c:pt idx="2">
                  <c:v>3.4291870117187505E-2</c:v>
                </c:pt>
                <c:pt idx="3">
                  <c:v>3.4291870117187505E-2</c:v>
                </c:pt>
                <c:pt idx="4">
                  <c:v>3.4291870117187505E-2</c:v>
                </c:pt>
                <c:pt idx="5">
                  <c:v>4.4131347656250007E-2</c:v>
                </c:pt>
                <c:pt idx="6">
                  <c:v>4.0861083984375005E-2</c:v>
                </c:pt>
                <c:pt idx="7">
                  <c:v>7.9318237304687497E-2</c:v>
                </c:pt>
                <c:pt idx="8">
                  <c:v>0.25692224121093754</c:v>
                </c:pt>
                <c:pt idx="9">
                  <c:v>0.13530859375000001</c:v>
                </c:pt>
                <c:pt idx="10">
                  <c:v>0.1342701416015625</c:v>
                </c:pt>
                <c:pt idx="11">
                  <c:v>3.4802490234375004E-2</c:v>
                </c:pt>
                <c:pt idx="12">
                  <c:v>3.4819702148437499E-2</c:v>
                </c:pt>
                <c:pt idx="13">
                  <c:v>7.4257934570312503E-2</c:v>
                </c:pt>
                <c:pt idx="14">
                  <c:v>3.5731933593750001E-2</c:v>
                </c:pt>
                <c:pt idx="15">
                  <c:v>4.8692504882812508E-2</c:v>
                </c:pt>
                <c:pt idx="16">
                  <c:v>3.4825439453125002E-2</c:v>
                </c:pt>
                <c:pt idx="17">
                  <c:v>3.9306274414062502E-2</c:v>
                </c:pt>
                <c:pt idx="18">
                  <c:v>3.4813964843750003E-2</c:v>
                </c:pt>
                <c:pt idx="19">
                  <c:v>3.8893188476562507E-2</c:v>
                </c:pt>
                <c:pt idx="20">
                  <c:v>3.4836914062500002E-2</c:v>
                </c:pt>
                <c:pt idx="21">
                  <c:v>4.5760742187500002E-2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CC-47FE-B4A6-5B772080B850}"/>
            </c:ext>
          </c:extLst>
        </c:ser>
        <c:ser>
          <c:idx val="4"/>
          <c:order val="4"/>
          <c:tx>
            <c:strRef>
              <c:f>Energia!$L$87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Energia!$G$88:$G$109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Energia!$L$88:$L$109</c:f>
              <c:numCache>
                <c:formatCode>General</c:formatCode>
                <c:ptCount val="22"/>
                <c:pt idx="0">
                  <c:v>5.9662851654052731E-2</c:v>
                </c:pt>
                <c:pt idx="1">
                  <c:v>5.961117877197266E-2</c:v>
                </c:pt>
                <c:pt idx="2">
                  <c:v>5.9624502777099617E-2</c:v>
                </c:pt>
                <c:pt idx="3">
                  <c:v>5.9652432464599614E-2</c:v>
                </c:pt>
                <c:pt idx="4">
                  <c:v>5.9664651702880864E-2</c:v>
                </c:pt>
                <c:pt idx="5">
                  <c:v>9.9634072540283225E-2</c:v>
                </c:pt>
                <c:pt idx="6">
                  <c:v>6.71946833190918E-2</c:v>
                </c:pt>
                <c:pt idx="7">
                  <c:v>0.16175193643188474</c:v>
                </c:pt>
                <c:pt idx="8">
                  <c:v>0.62970926135253902</c:v>
                </c:pt>
                <c:pt idx="9">
                  <c:v>0.17599299749755862</c:v>
                </c:pt>
                <c:pt idx="10">
                  <c:v>0.22023610015869141</c:v>
                </c:pt>
                <c:pt idx="11">
                  <c:v>7.9482125946044924E-2</c:v>
                </c:pt>
                <c:pt idx="12">
                  <c:v>7.8793262268066405E-2</c:v>
                </c:pt>
                <c:pt idx="13">
                  <c:v>0.12012827233886719</c:v>
                </c:pt>
                <c:pt idx="14">
                  <c:v>7.9735186798095714E-2</c:v>
                </c:pt>
                <c:pt idx="15">
                  <c:v>9.404936718750001E-2</c:v>
                </c:pt>
                <c:pt idx="16">
                  <c:v>7.8903122314453122E-2</c:v>
                </c:pt>
                <c:pt idx="17">
                  <c:v>8.434207751464845E-2</c:v>
                </c:pt>
                <c:pt idx="18">
                  <c:v>7.8877115142822279E-2</c:v>
                </c:pt>
                <c:pt idx="19">
                  <c:v>8.4269415252685553E-2</c:v>
                </c:pt>
                <c:pt idx="20">
                  <c:v>7.8957781860351572E-2</c:v>
                </c:pt>
                <c:pt idx="21">
                  <c:v>9.1388262542724613E-2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CC-47FE-B4A6-5B772080B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Energia!$H$115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Energia!$H$116:$H$137</c:f>
              <c:numCache>
                <c:formatCode>General</c:formatCode>
                <c:ptCount val="22"/>
                <c:pt idx="0">
                  <c:v>1.5404901123046875E-2</c:v>
                </c:pt>
                <c:pt idx="1">
                  <c:v>1.5273980712890625E-2</c:v>
                </c:pt>
                <c:pt idx="2">
                  <c:v>2.1127734375000002E-2</c:v>
                </c:pt>
                <c:pt idx="3">
                  <c:v>1.41434326171875E-2</c:v>
                </c:pt>
                <c:pt idx="4">
                  <c:v>2.3068579101562504E-2</c:v>
                </c:pt>
                <c:pt idx="5">
                  <c:v>2.9098471069335941E-2</c:v>
                </c:pt>
                <c:pt idx="6">
                  <c:v>2.3273519897460938E-2</c:v>
                </c:pt>
                <c:pt idx="7">
                  <c:v>2.4633380126953125E-2</c:v>
                </c:pt>
                <c:pt idx="8">
                  <c:v>3.0256109619140627E-2</c:v>
                </c:pt>
                <c:pt idx="9">
                  <c:v>3.9406539916992195E-2</c:v>
                </c:pt>
                <c:pt idx="10">
                  <c:v>4.9875137329101565E-2</c:v>
                </c:pt>
                <c:pt idx="11">
                  <c:v>4.5845205688476567E-2</c:v>
                </c:pt>
                <c:pt idx="12">
                  <c:v>4.4564904785156248E-2</c:v>
                </c:pt>
                <c:pt idx="13">
                  <c:v>4.5016278076171874E-2</c:v>
                </c:pt>
                <c:pt idx="14">
                  <c:v>4.4116149902343756E-2</c:v>
                </c:pt>
                <c:pt idx="15">
                  <c:v>4.4153713989257819E-2</c:v>
                </c:pt>
                <c:pt idx="16">
                  <c:v>4.4184429931640623E-2</c:v>
                </c:pt>
                <c:pt idx="17">
                  <c:v>4.4183020019531248E-2</c:v>
                </c:pt>
                <c:pt idx="18">
                  <c:v>4.4193493652343756E-2</c:v>
                </c:pt>
                <c:pt idx="19">
                  <c:v>4.4255126953125001E-2</c:v>
                </c:pt>
                <c:pt idx="20">
                  <c:v>4.4248580932617188E-2</c:v>
                </c:pt>
                <c:pt idx="21">
                  <c:v>4.4270837402343749E-2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7-4ED1-8851-459EC8F44CD6}"/>
            </c:ext>
          </c:extLst>
        </c:ser>
        <c:ser>
          <c:idx val="1"/>
          <c:order val="1"/>
          <c:tx>
            <c:strRef>
              <c:f>Energia!$I$115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Energia!$I$116:$I$137</c:f>
              <c:numCache>
                <c:formatCode>General</c:formatCode>
                <c:ptCount val="22"/>
                <c:pt idx="0">
                  <c:v>3.2484750976562505E-3</c:v>
                </c:pt>
                <c:pt idx="1">
                  <c:v>3.2489235839843747E-3</c:v>
                </c:pt>
                <c:pt idx="2">
                  <c:v>3.2293657531738285E-3</c:v>
                </c:pt>
                <c:pt idx="3">
                  <c:v>3.2527175903320315E-3</c:v>
                </c:pt>
                <c:pt idx="4">
                  <c:v>3.2228825073242194E-3</c:v>
                </c:pt>
                <c:pt idx="5">
                  <c:v>3.2029654846191407E-3</c:v>
                </c:pt>
                <c:pt idx="6">
                  <c:v>3.2222141418457037E-3</c:v>
                </c:pt>
                <c:pt idx="7">
                  <c:v>3.2178172302246093E-3</c:v>
                </c:pt>
                <c:pt idx="8">
                  <c:v>3.1989562988281252E-3</c:v>
                </c:pt>
                <c:pt idx="9">
                  <c:v>3.1684421081542968E-3</c:v>
                </c:pt>
                <c:pt idx="10">
                  <c:v>3.1328270568847659E-3</c:v>
                </c:pt>
                <c:pt idx="11">
                  <c:v>3.1470510559082035E-3</c:v>
                </c:pt>
                <c:pt idx="12">
                  <c:v>3.1505389099121097E-3</c:v>
                </c:pt>
                <c:pt idx="13">
                  <c:v>3.1498564453124999E-3</c:v>
                </c:pt>
                <c:pt idx="14">
                  <c:v>3.1528437805175787E-3</c:v>
                </c:pt>
                <c:pt idx="15">
                  <c:v>3.1527343444824217E-3</c:v>
                </c:pt>
                <c:pt idx="16">
                  <c:v>3.1526034240722655E-3</c:v>
                </c:pt>
                <c:pt idx="17">
                  <c:v>3.1526507568359371E-3</c:v>
                </c:pt>
                <c:pt idx="18">
                  <c:v>3.152581939697266E-3</c:v>
                </c:pt>
                <c:pt idx="19">
                  <c:v>3.1524003295898438E-3</c:v>
                </c:pt>
                <c:pt idx="20">
                  <c:v>3.1524073791503915E-3</c:v>
                </c:pt>
                <c:pt idx="21">
                  <c:v>3.152369781494141E-3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7-4ED1-8851-459EC8F44CD6}"/>
            </c:ext>
          </c:extLst>
        </c:ser>
        <c:ser>
          <c:idx val="2"/>
          <c:order val="2"/>
          <c:tx>
            <c:strRef>
              <c:f>Energia!$J$115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Energia!$J$116:$J$137</c:f>
              <c:numCache>
                <c:formatCode>General</c:formatCode>
                <c:ptCount val="22"/>
                <c:pt idx="0">
                  <c:v>1.6291259765624996E-2</c:v>
                </c:pt>
                <c:pt idx="1">
                  <c:v>1.0089111328125001E-2</c:v>
                </c:pt>
                <c:pt idx="2">
                  <c:v>0.23184246826171873</c:v>
                </c:pt>
                <c:pt idx="3">
                  <c:v>0</c:v>
                </c:pt>
                <c:pt idx="4">
                  <c:v>0.21840270996093744</c:v>
                </c:pt>
                <c:pt idx="5">
                  <c:v>0.20933843994140625</c:v>
                </c:pt>
                <c:pt idx="6">
                  <c:v>1.0062561035156249E-2</c:v>
                </c:pt>
                <c:pt idx="7">
                  <c:v>6.5011047363281255E-2</c:v>
                </c:pt>
                <c:pt idx="8">
                  <c:v>0.26057519531250001</c:v>
                </c:pt>
                <c:pt idx="9">
                  <c:v>5.3451049804687498E-2</c:v>
                </c:pt>
                <c:pt idx="10">
                  <c:v>5.1836791992187499E-2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1.5292968749999998E-3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7-4ED1-8851-459EC8F44CD6}"/>
            </c:ext>
          </c:extLst>
        </c:ser>
        <c:ser>
          <c:idx val="3"/>
          <c:order val="3"/>
          <c:tx>
            <c:strRef>
              <c:f>Energia!$K$115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Energia!$K$116:$K$137</c:f>
              <c:numCache>
                <c:formatCode>General</c:formatCode>
                <c:ptCount val="22"/>
                <c:pt idx="0">
                  <c:v>3.7171997070312504E-2</c:v>
                </c:pt>
                <c:pt idx="1">
                  <c:v>4.0952880859374992E-2</c:v>
                </c:pt>
                <c:pt idx="2">
                  <c:v>0.1477872314453125</c:v>
                </c:pt>
                <c:pt idx="3">
                  <c:v>3.3878784179687496E-2</c:v>
                </c:pt>
                <c:pt idx="4">
                  <c:v>0.151373046875</c:v>
                </c:pt>
                <c:pt idx="5">
                  <c:v>0.11822863769531251</c:v>
                </c:pt>
                <c:pt idx="6">
                  <c:v>4.5359130859375006E-2</c:v>
                </c:pt>
                <c:pt idx="7">
                  <c:v>0.10712695312500001</c:v>
                </c:pt>
                <c:pt idx="8">
                  <c:v>0.22633093261718751</c:v>
                </c:pt>
                <c:pt idx="9">
                  <c:v>0.14328918457031251</c:v>
                </c:pt>
                <c:pt idx="10">
                  <c:v>0.13999023437499999</c:v>
                </c:pt>
                <c:pt idx="11">
                  <c:v>3.4682006835937501E-2</c:v>
                </c:pt>
                <c:pt idx="12">
                  <c:v>3.4825439453125002E-2</c:v>
                </c:pt>
                <c:pt idx="13">
                  <c:v>7.6621704101562493E-2</c:v>
                </c:pt>
                <c:pt idx="14">
                  <c:v>3.4016479492187494E-2</c:v>
                </c:pt>
                <c:pt idx="15">
                  <c:v>3.4349243164062508E-2</c:v>
                </c:pt>
                <c:pt idx="16">
                  <c:v>3.4578735351562508E-2</c:v>
                </c:pt>
                <c:pt idx="17">
                  <c:v>3.6047485351562505E-2</c:v>
                </c:pt>
                <c:pt idx="18">
                  <c:v>3.4016479492187494E-2</c:v>
                </c:pt>
                <c:pt idx="19">
                  <c:v>3.6948242187500001E-2</c:v>
                </c:pt>
                <c:pt idx="20">
                  <c:v>3.4647583007812496E-2</c:v>
                </c:pt>
                <c:pt idx="21">
                  <c:v>4.5611572265624997E-2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7-4ED1-8851-459EC8F44CD6}"/>
            </c:ext>
          </c:extLst>
        </c:ser>
        <c:ser>
          <c:idx val="4"/>
          <c:order val="4"/>
          <c:tx>
            <c:strRef>
              <c:f>Energia!$L$115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Energia!$G$116:$G$137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Energia!$L$116:$L$137</c:f>
              <c:numCache>
                <c:formatCode>General</c:formatCode>
                <c:ptCount val="22"/>
                <c:pt idx="0">
                  <c:v>7.2116633056640622E-2</c:v>
                </c:pt>
                <c:pt idx="1">
                  <c:v>6.9564896484375E-2</c:v>
                </c:pt>
                <c:pt idx="2">
                  <c:v>0.40398679983520502</c:v>
                </c:pt>
                <c:pt idx="3">
                  <c:v>5.1274934387207025E-2</c:v>
                </c:pt>
                <c:pt idx="4">
                  <c:v>0.39606721844482418</c:v>
                </c:pt>
                <c:pt idx="5">
                  <c:v>0.35986851419067384</c:v>
                </c:pt>
                <c:pt idx="6">
                  <c:v>8.1917425933837898E-2</c:v>
                </c:pt>
                <c:pt idx="7">
                  <c:v>0.19998919784545899</c:v>
                </c:pt>
                <c:pt idx="8">
                  <c:v>0.52036119384765622</c:v>
                </c:pt>
                <c:pt idx="9">
                  <c:v>0.2393152164001465</c:v>
                </c:pt>
                <c:pt idx="10">
                  <c:v>0.24483499075317383</c:v>
                </c:pt>
                <c:pt idx="11">
                  <c:v>8.4083138092041015E-2</c:v>
                </c:pt>
                <c:pt idx="12">
                  <c:v>8.294975765991211E-2</c:v>
                </c:pt>
                <c:pt idx="13">
                  <c:v>0.12631713549804688</c:v>
                </c:pt>
                <c:pt idx="14">
                  <c:v>8.1285473175048834E-2</c:v>
                </c:pt>
                <c:pt idx="15">
                  <c:v>8.1655691497802746E-2</c:v>
                </c:pt>
                <c:pt idx="16">
                  <c:v>8.1915768707275405E-2</c:v>
                </c:pt>
                <c:pt idx="17">
                  <c:v>8.3383156127929681E-2</c:v>
                </c:pt>
                <c:pt idx="18">
                  <c:v>8.1362555084228516E-2</c:v>
                </c:pt>
                <c:pt idx="19">
                  <c:v>8.4355769470214836E-2</c:v>
                </c:pt>
                <c:pt idx="20">
                  <c:v>8.2048571319580071E-2</c:v>
                </c:pt>
                <c:pt idx="21">
                  <c:v>9.3034779449462895E-2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7-4ED1-8851-459EC8F4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Energia!$H$143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Energia!$H$144:$H$165</c:f>
              <c:numCache>
                <c:formatCode>General</c:formatCode>
                <c:ptCount val="22"/>
                <c:pt idx="0">
                  <c:v>3.7109692382812497E-2</c:v>
                </c:pt>
                <c:pt idx="1">
                  <c:v>3.4103356933593752E-2</c:v>
                </c:pt>
                <c:pt idx="2">
                  <c:v>3.263735046386719E-2</c:v>
                </c:pt>
                <c:pt idx="3">
                  <c:v>3.2531506347656253E-2</c:v>
                </c:pt>
                <c:pt idx="4">
                  <c:v>4.0434466552734374E-2</c:v>
                </c:pt>
                <c:pt idx="5">
                  <c:v>3.7914047241210939E-2</c:v>
                </c:pt>
                <c:pt idx="6">
                  <c:v>3.7048562622070319E-2</c:v>
                </c:pt>
                <c:pt idx="7">
                  <c:v>4.3555810546874997E-2</c:v>
                </c:pt>
                <c:pt idx="8">
                  <c:v>3.5943896484375001E-2</c:v>
                </c:pt>
                <c:pt idx="9">
                  <c:v>4.2668673706054691E-2</c:v>
                </c:pt>
                <c:pt idx="10">
                  <c:v>4.8990719604492187E-2</c:v>
                </c:pt>
                <c:pt idx="11">
                  <c:v>4.4919094848632816E-2</c:v>
                </c:pt>
                <c:pt idx="12">
                  <c:v>4.4347979736328133E-2</c:v>
                </c:pt>
                <c:pt idx="13">
                  <c:v>4.5099462890625004E-2</c:v>
                </c:pt>
                <c:pt idx="14">
                  <c:v>4.433478698730469E-2</c:v>
                </c:pt>
                <c:pt idx="15">
                  <c:v>4.4556445312499998E-2</c:v>
                </c:pt>
                <c:pt idx="16">
                  <c:v>4.3852798461914068E-2</c:v>
                </c:pt>
                <c:pt idx="17">
                  <c:v>4.3862667846679686E-2</c:v>
                </c:pt>
                <c:pt idx="18">
                  <c:v>4.3871932983398441E-2</c:v>
                </c:pt>
                <c:pt idx="19">
                  <c:v>4.3903555297851567E-2</c:v>
                </c:pt>
                <c:pt idx="20">
                  <c:v>4.3930645751953129E-2</c:v>
                </c:pt>
                <c:pt idx="21">
                  <c:v>4.3948571777343751E-2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4-4008-9926-10459DF26955}"/>
            </c:ext>
          </c:extLst>
        </c:ser>
        <c:ser>
          <c:idx val="1"/>
          <c:order val="1"/>
          <c:tx>
            <c:strRef>
              <c:f>Energia!$I$143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Energia!$I$144:$I$165</c:f>
              <c:numCache>
                <c:formatCode>General</c:formatCode>
                <c:ptCount val="22"/>
                <c:pt idx="0">
                  <c:v>3.1753446350097658E-3</c:v>
                </c:pt>
                <c:pt idx="1">
                  <c:v>3.1854399414062502E-3</c:v>
                </c:pt>
                <c:pt idx="2">
                  <c:v>3.1910463562011718E-3</c:v>
                </c:pt>
                <c:pt idx="3">
                  <c:v>3.1907123413085939E-3</c:v>
                </c:pt>
                <c:pt idx="4">
                  <c:v>3.1649700317382813E-3</c:v>
                </c:pt>
                <c:pt idx="5">
                  <c:v>3.1734311828613281E-3</c:v>
                </c:pt>
                <c:pt idx="6">
                  <c:v>3.1755463867187499E-3</c:v>
                </c:pt>
                <c:pt idx="7">
                  <c:v>3.154530639648438E-3</c:v>
                </c:pt>
                <c:pt idx="8">
                  <c:v>3.1799496765136724E-3</c:v>
                </c:pt>
                <c:pt idx="9">
                  <c:v>3.1576633300781252E-3</c:v>
                </c:pt>
                <c:pt idx="10">
                  <c:v>3.1365237121582035E-3</c:v>
                </c:pt>
                <c:pt idx="11">
                  <c:v>3.1493740539550786E-3</c:v>
                </c:pt>
                <c:pt idx="12">
                  <c:v>3.1512243957519531E-3</c:v>
                </c:pt>
                <c:pt idx="13">
                  <c:v>3.1495345153808594E-3</c:v>
                </c:pt>
                <c:pt idx="14">
                  <c:v>3.151379486083984E-3</c:v>
                </c:pt>
                <c:pt idx="15">
                  <c:v>3.1506271972656253E-3</c:v>
                </c:pt>
                <c:pt idx="16">
                  <c:v>3.1529535522460939E-3</c:v>
                </c:pt>
                <c:pt idx="17">
                  <c:v>3.1529491882324226E-3</c:v>
                </c:pt>
                <c:pt idx="18">
                  <c:v>3.1528954772949221E-3</c:v>
                </c:pt>
                <c:pt idx="19">
                  <c:v>3.1528152465820311E-3</c:v>
                </c:pt>
                <c:pt idx="20">
                  <c:v>3.1527001037597656E-3</c:v>
                </c:pt>
                <c:pt idx="21">
                  <c:v>3.1526685485839846E-3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4-4008-9926-10459DF26955}"/>
            </c:ext>
          </c:extLst>
        </c:ser>
        <c:ser>
          <c:idx val="2"/>
          <c:order val="2"/>
          <c:tx>
            <c:strRef>
              <c:f>Energia!$J$143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Energia!$J$144:$J$165</c:f>
              <c:numCache>
                <c:formatCode>General</c:formatCode>
                <c:ptCount val="22"/>
                <c:pt idx="0">
                  <c:v>5.9047851562499989E-2</c:v>
                </c:pt>
                <c:pt idx="1">
                  <c:v>1.0089111328125001E-2</c:v>
                </c:pt>
                <c:pt idx="2">
                  <c:v>4.5878906249999995E-3</c:v>
                </c:pt>
                <c:pt idx="3">
                  <c:v>1.0147521972656249E-2</c:v>
                </c:pt>
                <c:pt idx="4">
                  <c:v>0.21667694091796877</c:v>
                </c:pt>
                <c:pt idx="5">
                  <c:v>3.2200195312499999E-2</c:v>
                </c:pt>
                <c:pt idx="6">
                  <c:v>1.0131591796874999E-2</c:v>
                </c:pt>
                <c:pt idx="7">
                  <c:v>0.22502966308593747</c:v>
                </c:pt>
                <c:pt idx="8">
                  <c:v>0</c:v>
                </c:pt>
                <c:pt idx="9">
                  <c:v>6.2828613281249987E-2</c:v>
                </c:pt>
                <c:pt idx="10">
                  <c:v>5.3557250976562498E-2</c:v>
                </c:pt>
                <c:pt idx="11">
                  <c:v>4.1418457031249997E-4</c:v>
                </c:pt>
                <c:pt idx="12">
                  <c:v>4.1418457031249997E-4</c:v>
                </c:pt>
                <c:pt idx="13">
                  <c:v>1.5239868164062499E-3</c:v>
                </c:pt>
                <c:pt idx="14">
                  <c:v>4.0887451171874994E-4</c:v>
                </c:pt>
                <c:pt idx="15">
                  <c:v>1.8956909179687496E-3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4-4008-9926-10459DF26955}"/>
            </c:ext>
          </c:extLst>
        </c:ser>
        <c:ser>
          <c:idx val="3"/>
          <c:order val="3"/>
          <c:tx>
            <c:strRef>
              <c:f>Energia!$K$143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Energia!$K$144:$K$165</c:f>
              <c:numCache>
                <c:formatCode>General</c:formatCode>
                <c:ptCount val="22"/>
                <c:pt idx="0">
                  <c:v>0.16307714843750001</c:v>
                </c:pt>
                <c:pt idx="1">
                  <c:v>4.0952880859374992E-2</c:v>
                </c:pt>
                <c:pt idx="2">
                  <c:v>6.3707031250000018E-2</c:v>
                </c:pt>
                <c:pt idx="3">
                  <c:v>4.1021728515625001E-2</c:v>
                </c:pt>
                <c:pt idx="4">
                  <c:v>0.15277294921875001</c:v>
                </c:pt>
                <c:pt idx="5">
                  <c:v>4.5376342773437502E-2</c:v>
                </c:pt>
                <c:pt idx="6">
                  <c:v>4.0396362304687503E-2</c:v>
                </c:pt>
                <c:pt idx="7">
                  <c:v>0.21830444335937499</c:v>
                </c:pt>
                <c:pt idx="8">
                  <c:v>0.13392590332031251</c:v>
                </c:pt>
                <c:pt idx="9">
                  <c:v>0.1448095703125</c:v>
                </c:pt>
                <c:pt idx="10">
                  <c:v>0.14479235839843749</c:v>
                </c:pt>
                <c:pt idx="11">
                  <c:v>3.4888549804687502E-2</c:v>
                </c:pt>
                <c:pt idx="12">
                  <c:v>3.4957397460937505E-2</c:v>
                </c:pt>
                <c:pt idx="13">
                  <c:v>8.0964843750000001E-2</c:v>
                </c:pt>
                <c:pt idx="14">
                  <c:v>3.4894287109375005E-2</c:v>
                </c:pt>
                <c:pt idx="15">
                  <c:v>4.77802734375E-2</c:v>
                </c:pt>
                <c:pt idx="16">
                  <c:v>3.4016479492187494E-2</c:v>
                </c:pt>
                <c:pt idx="17">
                  <c:v>3.4544311523437503E-2</c:v>
                </c:pt>
                <c:pt idx="18">
                  <c:v>3.4016479492187494E-2</c:v>
                </c:pt>
                <c:pt idx="19">
                  <c:v>3.4200073242187504E-2</c:v>
                </c:pt>
                <c:pt idx="20">
                  <c:v>3.4016479492187494E-2</c:v>
                </c:pt>
                <c:pt idx="21">
                  <c:v>4.0327514648437507E-2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D4-4008-9926-10459DF26955}"/>
            </c:ext>
          </c:extLst>
        </c:ser>
        <c:ser>
          <c:idx val="4"/>
          <c:order val="4"/>
          <c:tx>
            <c:strRef>
              <c:f>Energia!$L$143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Energia!$G$144:$G$165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Energia!$L$144:$L$165</c:f>
              <c:numCache>
                <c:formatCode>General</c:formatCode>
                <c:ptCount val="22"/>
                <c:pt idx="0">
                  <c:v>0.26241003701782228</c:v>
                </c:pt>
                <c:pt idx="1">
                  <c:v>8.8330789062499998E-2</c:v>
                </c:pt>
                <c:pt idx="2">
                  <c:v>0.10412331869506838</c:v>
                </c:pt>
                <c:pt idx="3">
                  <c:v>8.6891469177246092E-2</c:v>
                </c:pt>
                <c:pt idx="4">
                  <c:v>0.41304932672119143</c:v>
                </c:pt>
                <c:pt idx="5">
                  <c:v>0.11866401651000977</c:v>
                </c:pt>
                <c:pt idx="6">
                  <c:v>9.0752063110351569E-2</c:v>
                </c:pt>
                <c:pt idx="7">
                  <c:v>0.49004444763183591</c:v>
                </c:pt>
                <c:pt idx="8">
                  <c:v>0.17304974948120119</c:v>
                </c:pt>
                <c:pt idx="9">
                  <c:v>0.25346452062988278</c:v>
                </c:pt>
                <c:pt idx="10">
                  <c:v>0.25047685269165038</c:v>
                </c:pt>
                <c:pt idx="11">
                  <c:v>8.3371203277587902E-2</c:v>
                </c:pt>
                <c:pt idx="12">
                  <c:v>8.2870786163330087E-2</c:v>
                </c:pt>
                <c:pt idx="13">
                  <c:v>0.13073782797241212</c:v>
                </c:pt>
                <c:pt idx="14">
                  <c:v>8.2789328094482417E-2</c:v>
                </c:pt>
                <c:pt idx="15">
                  <c:v>9.7383036865234363E-2</c:v>
                </c:pt>
                <c:pt idx="16">
                  <c:v>8.1022231506347658E-2</c:v>
                </c:pt>
                <c:pt idx="17">
                  <c:v>8.155992855834962E-2</c:v>
                </c:pt>
                <c:pt idx="18">
                  <c:v>8.1041307952880864E-2</c:v>
                </c:pt>
                <c:pt idx="19">
                  <c:v>8.1256443786621099E-2</c:v>
                </c:pt>
                <c:pt idx="20">
                  <c:v>8.1099825347900389E-2</c:v>
                </c:pt>
                <c:pt idx="21">
                  <c:v>8.7428754974365239E-2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D4-4008-9926-10459DF2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Energia!$H$171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Energia!$H$172:$H$193</c:f>
              <c:numCache>
                <c:formatCode>General</c:formatCode>
                <c:ptCount val="22"/>
                <c:pt idx="0">
                  <c:v>3.4871255493164062E-2</c:v>
                </c:pt>
                <c:pt idx="1">
                  <c:v>3.2297763061523439E-2</c:v>
                </c:pt>
                <c:pt idx="2">
                  <c:v>4.0009478759765627E-2</c:v>
                </c:pt>
                <c:pt idx="3">
                  <c:v>2.9813296508789063E-2</c:v>
                </c:pt>
                <c:pt idx="4">
                  <c:v>3.530973815917969E-2</c:v>
                </c:pt>
                <c:pt idx="5">
                  <c:v>3.4306988525390623E-2</c:v>
                </c:pt>
                <c:pt idx="6">
                  <c:v>3.2804727172851558E-2</c:v>
                </c:pt>
                <c:pt idx="7">
                  <c:v>4.3192959594726563E-2</c:v>
                </c:pt>
                <c:pt idx="8">
                  <c:v>3.2803921508789059E-2</c:v>
                </c:pt>
                <c:pt idx="9">
                  <c:v>4.4279699707031252E-2</c:v>
                </c:pt>
                <c:pt idx="10">
                  <c:v>5.6690954589843752E-2</c:v>
                </c:pt>
                <c:pt idx="11">
                  <c:v>4.5397860717773443E-2</c:v>
                </c:pt>
                <c:pt idx="12">
                  <c:v>4.4412432861328122E-2</c:v>
                </c:pt>
                <c:pt idx="13">
                  <c:v>4.483480224609375E-2</c:v>
                </c:pt>
                <c:pt idx="14">
                  <c:v>4.3961865234375008E-2</c:v>
                </c:pt>
                <c:pt idx="15">
                  <c:v>4.4005068969726564E-2</c:v>
                </c:pt>
                <c:pt idx="16">
                  <c:v>4.4006478881835932E-2</c:v>
                </c:pt>
                <c:pt idx="17">
                  <c:v>4.4006680297851562E-2</c:v>
                </c:pt>
                <c:pt idx="18">
                  <c:v>4.4042431640625011E-2</c:v>
                </c:pt>
                <c:pt idx="19">
                  <c:v>4.4084930419921876E-2</c:v>
                </c:pt>
                <c:pt idx="20">
                  <c:v>4.4070025634765621E-2</c:v>
                </c:pt>
                <c:pt idx="21">
                  <c:v>4.4084225463867185E-2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6-441E-9515-65BEB9BF3A8A}"/>
            </c:ext>
          </c:extLst>
        </c:ser>
        <c:ser>
          <c:idx val="1"/>
          <c:order val="1"/>
          <c:tx>
            <c:strRef>
              <c:f>Energia!$I$171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Energia!$I$172:$I$193</c:f>
              <c:numCache>
                <c:formatCode>General</c:formatCode>
                <c:ptCount val="22"/>
                <c:pt idx="0">
                  <c:v>3.1836523742675782E-3</c:v>
                </c:pt>
                <c:pt idx="1">
                  <c:v>3.1922582092285155E-3</c:v>
                </c:pt>
                <c:pt idx="2">
                  <c:v>3.1664984436035161E-3</c:v>
                </c:pt>
                <c:pt idx="3">
                  <c:v>3.1998153381347658E-3</c:v>
                </c:pt>
                <c:pt idx="4">
                  <c:v>3.1814606323242187E-3</c:v>
                </c:pt>
                <c:pt idx="5">
                  <c:v>3.1847769470214845E-3</c:v>
                </c:pt>
                <c:pt idx="6">
                  <c:v>3.1898395385742189E-3</c:v>
                </c:pt>
                <c:pt idx="7">
                  <c:v>3.155907318115235E-3</c:v>
                </c:pt>
                <c:pt idx="8">
                  <c:v>3.1904924621582033E-3</c:v>
                </c:pt>
                <c:pt idx="9">
                  <c:v>3.1514667663574219E-3</c:v>
                </c:pt>
                <c:pt idx="10">
                  <c:v>3.1108250427246101E-3</c:v>
                </c:pt>
                <c:pt idx="11">
                  <c:v>3.148534820556641E-3</c:v>
                </c:pt>
                <c:pt idx="12">
                  <c:v>3.1517940673828127E-3</c:v>
                </c:pt>
                <c:pt idx="13">
                  <c:v>3.1503116455078128E-3</c:v>
                </c:pt>
                <c:pt idx="14">
                  <c:v>3.1532600402832036E-3</c:v>
                </c:pt>
                <c:pt idx="15">
                  <c:v>3.1531475830078124E-3</c:v>
                </c:pt>
                <c:pt idx="16">
                  <c:v>3.1531234130859373E-3</c:v>
                </c:pt>
                <c:pt idx="17">
                  <c:v>3.1531156921386721E-3</c:v>
                </c:pt>
                <c:pt idx="18">
                  <c:v>3.1530015563964852E-3</c:v>
                </c:pt>
                <c:pt idx="19">
                  <c:v>3.1528958129882819E-3</c:v>
                </c:pt>
                <c:pt idx="20">
                  <c:v>3.1528961486816409E-3</c:v>
                </c:pt>
                <c:pt idx="21">
                  <c:v>3.1528548583984379E-3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6-441E-9515-65BEB9BF3A8A}"/>
            </c:ext>
          </c:extLst>
        </c:ser>
        <c:ser>
          <c:idx val="2"/>
          <c:order val="2"/>
          <c:tx>
            <c:strRef>
              <c:f>Energia!$J$171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Energia!$J$172:$J$193</c:f>
              <c:numCache>
                <c:formatCode>General</c:formatCode>
                <c:ptCount val="22"/>
                <c:pt idx="0">
                  <c:v>2.3884643554687498E-2</c:v>
                </c:pt>
                <c:pt idx="1">
                  <c:v>1.0099731445312499E-2</c:v>
                </c:pt>
                <c:pt idx="2">
                  <c:v>0.32696154785156245</c:v>
                </c:pt>
                <c:pt idx="3">
                  <c:v>0</c:v>
                </c:pt>
                <c:pt idx="4">
                  <c:v>5.2776672363281242E-2</c:v>
                </c:pt>
                <c:pt idx="5">
                  <c:v>4.0260864257812494E-2</c:v>
                </c:pt>
                <c:pt idx="6">
                  <c:v>1.0089111328125001E-2</c:v>
                </c:pt>
                <c:pt idx="7">
                  <c:v>0.34926910400390626</c:v>
                </c:pt>
                <c:pt idx="8">
                  <c:v>1.0094421386718748E-2</c:v>
                </c:pt>
                <c:pt idx="9">
                  <c:v>0.17786572265624997</c:v>
                </c:pt>
                <c:pt idx="10">
                  <c:v>0.29013098144531246</c:v>
                </c:pt>
                <c:pt idx="11">
                  <c:v>4.0887451171874994E-4</c:v>
                </c:pt>
                <c:pt idx="12">
                  <c:v>4.0887451171874994E-4</c:v>
                </c:pt>
                <c:pt idx="13">
                  <c:v>1.5292968749999998E-3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96-441E-9515-65BEB9BF3A8A}"/>
            </c:ext>
          </c:extLst>
        </c:ser>
        <c:ser>
          <c:idx val="3"/>
          <c:order val="3"/>
          <c:tx>
            <c:strRef>
              <c:f>Energia!$K$171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Energia!$K$172:$K$193</c:f>
              <c:numCache>
                <c:formatCode>General</c:formatCode>
                <c:ptCount val="22"/>
                <c:pt idx="0">
                  <c:v>0.113678955078125</c:v>
                </c:pt>
                <c:pt idx="1">
                  <c:v>4.0964355468749998E-2</c:v>
                </c:pt>
                <c:pt idx="2">
                  <c:v>0.18889501953125001</c:v>
                </c:pt>
                <c:pt idx="3">
                  <c:v>3.3873046875E-2</c:v>
                </c:pt>
                <c:pt idx="4">
                  <c:v>9.7218627929687509E-2</c:v>
                </c:pt>
                <c:pt idx="5">
                  <c:v>5.3047119140625001E-2</c:v>
                </c:pt>
                <c:pt idx="6">
                  <c:v>4.0929931640625E-2</c:v>
                </c:pt>
                <c:pt idx="7">
                  <c:v>0.24382971191406252</c:v>
                </c:pt>
                <c:pt idx="8">
                  <c:v>9.2135375976562503E-2</c:v>
                </c:pt>
                <c:pt idx="9">
                  <c:v>0.20359399414062501</c:v>
                </c:pt>
                <c:pt idx="10">
                  <c:v>0.24287731933593754</c:v>
                </c:pt>
                <c:pt idx="11">
                  <c:v>3.5932739257812499E-2</c:v>
                </c:pt>
                <c:pt idx="12">
                  <c:v>3.4676269531249998E-2</c:v>
                </c:pt>
                <c:pt idx="13">
                  <c:v>7.8572387695312509E-2</c:v>
                </c:pt>
                <c:pt idx="14">
                  <c:v>3.4016479492187494E-2</c:v>
                </c:pt>
                <c:pt idx="15">
                  <c:v>3.4601684570312506E-2</c:v>
                </c:pt>
                <c:pt idx="16">
                  <c:v>3.4016479492187494E-2</c:v>
                </c:pt>
                <c:pt idx="17">
                  <c:v>3.4022216796874998E-2</c:v>
                </c:pt>
                <c:pt idx="18">
                  <c:v>3.4659057617187503E-2</c:v>
                </c:pt>
                <c:pt idx="19">
                  <c:v>3.4016479492187494E-2</c:v>
                </c:pt>
                <c:pt idx="20">
                  <c:v>3.4016479492187494E-2</c:v>
                </c:pt>
                <c:pt idx="21">
                  <c:v>4.0557006835937506E-2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6-441E-9515-65BEB9BF3A8A}"/>
            </c:ext>
          </c:extLst>
        </c:ser>
        <c:ser>
          <c:idx val="4"/>
          <c:order val="4"/>
          <c:tx>
            <c:strRef>
              <c:f>Energia!$L$171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Energia!$G$172:$G$193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Energia!$L$172:$L$193</c:f>
              <c:numCache>
                <c:formatCode>General</c:formatCode>
                <c:ptCount val="22"/>
                <c:pt idx="0">
                  <c:v>0.17561850650024413</c:v>
                </c:pt>
                <c:pt idx="1">
                  <c:v>8.655410818481446E-2</c:v>
                </c:pt>
                <c:pt idx="2">
                  <c:v>0.55903254458618157</c:v>
                </c:pt>
                <c:pt idx="3">
                  <c:v>6.6886158721923827E-2</c:v>
                </c:pt>
                <c:pt idx="4">
                  <c:v>0.18848649908447268</c:v>
                </c:pt>
                <c:pt idx="5">
                  <c:v>0.13079974887084961</c:v>
                </c:pt>
                <c:pt idx="6">
                  <c:v>8.7013609680175782E-2</c:v>
                </c:pt>
                <c:pt idx="7">
                  <c:v>0.63944768283081055</c:v>
                </c:pt>
                <c:pt idx="8">
                  <c:v>0.13822421133422852</c:v>
                </c:pt>
                <c:pt idx="9">
                  <c:v>0.42889088327026365</c:v>
                </c:pt>
                <c:pt idx="10">
                  <c:v>0.59281008041381833</c:v>
                </c:pt>
                <c:pt idx="11">
                  <c:v>8.4888009307861334E-2</c:v>
                </c:pt>
                <c:pt idx="12">
                  <c:v>8.2649370971679681E-2</c:v>
                </c:pt>
                <c:pt idx="13">
                  <c:v>0.12808679846191406</c:v>
                </c:pt>
                <c:pt idx="14">
                  <c:v>8.1131604766845708E-2</c:v>
                </c:pt>
                <c:pt idx="15">
                  <c:v>8.1759901123046874E-2</c:v>
                </c:pt>
                <c:pt idx="16">
                  <c:v>8.1176081787109361E-2</c:v>
                </c:pt>
                <c:pt idx="17">
                  <c:v>8.1182012786865237E-2</c:v>
                </c:pt>
                <c:pt idx="18">
                  <c:v>8.1854490814209008E-2</c:v>
                </c:pt>
                <c:pt idx="19">
                  <c:v>8.1254305725097647E-2</c:v>
                </c:pt>
                <c:pt idx="20">
                  <c:v>8.1239401275634754E-2</c:v>
                </c:pt>
                <c:pt idx="21">
                  <c:v>8.7794087158203138E-2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96-441E-9515-65BEB9BF3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Consumo de energía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516346640880418"/>
          <c:y val="0.20641431962285067"/>
          <c:w val="0.6572192291753004"/>
          <c:h val="0.67069309493046259"/>
        </c:manualLayout>
      </c:layout>
      <c:lineChart>
        <c:grouping val="standard"/>
        <c:varyColors val="0"/>
        <c:ser>
          <c:idx val="0"/>
          <c:order val="0"/>
          <c:tx>
            <c:strRef>
              <c:f>Energia!$H$199</c:f>
              <c:strCache>
                <c:ptCount val="1"/>
                <c:pt idx="0">
                  <c:v>CPU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Energia!$H$200:$H$221</c:f>
              <c:numCache>
                <c:formatCode>General</c:formatCode>
                <c:ptCount val="22"/>
                <c:pt idx="0">
                  <c:v>3.5970483398437496E-2</c:v>
                </c:pt>
                <c:pt idx="1">
                  <c:v>4.1209817504882819E-2</c:v>
                </c:pt>
                <c:pt idx="2">
                  <c:v>4.947572937011719E-2</c:v>
                </c:pt>
                <c:pt idx="3">
                  <c:v>3.1607711791992191E-2</c:v>
                </c:pt>
                <c:pt idx="4">
                  <c:v>3.8529977416992184E-2</c:v>
                </c:pt>
                <c:pt idx="5">
                  <c:v>4.0502545166015633E-2</c:v>
                </c:pt>
                <c:pt idx="6">
                  <c:v>3.9018511962890627E-2</c:v>
                </c:pt>
                <c:pt idx="7">
                  <c:v>4.0292266845703126E-2</c:v>
                </c:pt>
                <c:pt idx="8">
                  <c:v>4.7765606689453129E-2</c:v>
                </c:pt>
                <c:pt idx="9">
                  <c:v>4.7010800170898447E-2</c:v>
                </c:pt>
                <c:pt idx="10">
                  <c:v>4.7257534790039073E-2</c:v>
                </c:pt>
                <c:pt idx="11">
                  <c:v>4.4027627563476571E-2</c:v>
                </c:pt>
                <c:pt idx="12">
                  <c:v>4.2560211181640627E-2</c:v>
                </c:pt>
                <c:pt idx="13">
                  <c:v>4.3214108276367194E-2</c:v>
                </c:pt>
                <c:pt idx="14">
                  <c:v>4.2535437011718746E-2</c:v>
                </c:pt>
                <c:pt idx="15">
                  <c:v>4.2952468872070305E-2</c:v>
                </c:pt>
                <c:pt idx="16">
                  <c:v>4.2592034912109382E-2</c:v>
                </c:pt>
                <c:pt idx="17">
                  <c:v>4.3098999023437501E-2</c:v>
                </c:pt>
                <c:pt idx="18">
                  <c:v>4.2511770629882817E-2</c:v>
                </c:pt>
                <c:pt idx="19">
                  <c:v>4.3231832885742193E-2</c:v>
                </c:pt>
                <c:pt idx="20">
                  <c:v>4.2554873657226565E-2</c:v>
                </c:pt>
                <c:pt idx="21">
                  <c:v>4.3259426879882823E-2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7-4405-9D82-0F6057EAF2ED}"/>
            </c:ext>
          </c:extLst>
        </c:ser>
        <c:ser>
          <c:idx val="1"/>
          <c:order val="1"/>
          <c:tx>
            <c:strRef>
              <c:f>Energia!$I$199</c:f>
              <c:strCache>
                <c:ptCount val="1"/>
                <c:pt idx="0">
                  <c:v>LPM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Energia!$I$200:$I$221</c:f>
              <c:numCache>
                <c:formatCode>General</c:formatCode>
                <c:ptCount val="22"/>
                <c:pt idx="0">
                  <c:v>3.1791369628906252E-3</c:v>
                </c:pt>
                <c:pt idx="1">
                  <c:v>3.1618655395507815E-3</c:v>
                </c:pt>
                <c:pt idx="2">
                  <c:v>3.1348835144042971E-3</c:v>
                </c:pt>
                <c:pt idx="3">
                  <c:v>3.1944969482421881E-3</c:v>
                </c:pt>
                <c:pt idx="4">
                  <c:v>3.1713743896484375E-3</c:v>
                </c:pt>
                <c:pt idx="5">
                  <c:v>3.1648532104492188E-3</c:v>
                </c:pt>
                <c:pt idx="6">
                  <c:v>3.1697372131347656E-3</c:v>
                </c:pt>
                <c:pt idx="7">
                  <c:v>3.1648125915527347E-3</c:v>
                </c:pt>
                <c:pt idx="8">
                  <c:v>3.1401837768554688E-3</c:v>
                </c:pt>
                <c:pt idx="9">
                  <c:v>3.1424006958007816E-3</c:v>
                </c:pt>
                <c:pt idx="10">
                  <c:v>3.1422496337890626E-3</c:v>
                </c:pt>
                <c:pt idx="11">
                  <c:v>3.1530243835449223E-3</c:v>
                </c:pt>
                <c:pt idx="12">
                  <c:v>3.1579151000976561E-3</c:v>
                </c:pt>
                <c:pt idx="13">
                  <c:v>3.1557965393066408E-3</c:v>
                </c:pt>
                <c:pt idx="14">
                  <c:v>3.1579617614746094E-3</c:v>
                </c:pt>
                <c:pt idx="15">
                  <c:v>3.1566951904296874E-3</c:v>
                </c:pt>
                <c:pt idx="16">
                  <c:v>3.1578130493164062E-3</c:v>
                </c:pt>
                <c:pt idx="17">
                  <c:v>3.1561805725097655E-3</c:v>
                </c:pt>
                <c:pt idx="18">
                  <c:v>3.1577801513671877E-3</c:v>
                </c:pt>
                <c:pt idx="19">
                  <c:v>3.155749542236329E-3</c:v>
                </c:pt>
                <c:pt idx="20">
                  <c:v>3.1575377807617189E-3</c:v>
                </c:pt>
                <c:pt idx="21">
                  <c:v>3.1556515197753909E-3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7-4405-9D82-0F6057EAF2ED}"/>
            </c:ext>
          </c:extLst>
        </c:ser>
        <c:ser>
          <c:idx val="2"/>
          <c:order val="2"/>
          <c:tx>
            <c:strRef>
              <c:f>Energia!$J$199</c:f>
              <c:strCache>
                <c:ptCount val="1"/>
                <c:pt idx="0">
                  <c:v>TX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Energia!$J$200:$J$221</c:f>
              <c:numCache>
                <c:formatCode>General</c:formatCode>
                <c:ptCount val="22"/>
                <c:pt idx="0">
                  <c:v>2.967791748046875E-2</c:v>
                </c:pt>
                <c:pt idx="1">
                  <c:v>0.25834497070312501</c:v>
                </c:pt>
                <c:pt idx="2">
                  <c:v>0.59132812499999998</c:v>
                </c:pt>
                <c:pt idx="3">
                  <c:v>0</c:v>
                </c:pt>
                <c:pt idx="4">
                  <c:v>0.14413623046874999</c:v>
                </c:pt>
                <c:pt idx="5">
                  <c:v>4.8146301269531247E-2</c:v>
                </c:pt>
                <c:pt idx="6">
                  <c:v>1.0089111328125001E-2</c:v>
                </c:pt>
                <c:pt idx="7">
                  <c:v>6.5441162109374992E-2</c:v>
                </c:pt>
                <c:pt idx="8">
                  <c:v>0.24561676025390619</c:v>
                </c:pt>
                <c:pt idx="9">
                  <c:v>0.10285052490234374</c:v>
                </c:pt>
                <c:pt idx="10">
                  <c:v>4.2730041503906246E-2</c:v>
                </c:pt>
                <c:pt idx="11">
                  <c:v>3.1329345703125003E-3</c:v>
                </c:pt>
                <c:pt idx="12">
                  <c:v>1.6408081054687499E-3</c:v>
                </c:pt>
                <c:pt idx="13">
                  <c:v>5.8888549804687494E-3</c:v>
                </c:pt>
                <c:pt idx="14">
                  <c:v>1.6354980468749997E-3</c:v>
                </c:pt>
                <c:pt idx="15">
                  <c:v>4.6197509765624999E-3</c:v>
                </c:pt>
                <c:pt idx="16">
                  <c:v>1.6461181640625001E-3</c:v>
                </c:pt>
                <c:pt idx="17">
                  <c:v>6.8234252929687492E-3</c:v>
                </c:pt>
                <c:pt idx="18">
                  <c:v>1.2319335937500001E-3</c:v>
                </c:pt>
                <c:pt idx="19">
                  <c:v>7.2588500976562501E-3</c:v>
                </c:pt>
                <c:pt idx="20">
                  <c:v>1.6408081054687499E-3</c:v>
                </c:pt>
                <c:pt idx="21">
                  <c:v>8.6872558593749996E-3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7-4405-9D82-0F6057EAF2ED}"/>
            </c:ext>
          </c:extLst>
        </c:ser>
        <c:ser>
          <c:idx val="3"/>
          <c:order val="3"/>
          <c:tx>
            <c:strRef>
              <c:f>Energia!$K$199</c:f>
              <c:strCache>
                <c:ptCount val="1"/>
                <c:pt idx="0">
                  <c:v>RX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Energia!$K$200:$K$221</c:f>
              <c:numCache>
                <c:formatCode>General</c:formatCode>
                <c:ptCount val="22"/>
                <c:pt idx="0">
                  <c:v>0.11534277343750002</c:v>
                </c:pt>
                <c:pt idx="1">
                  <c:v>0.13502172851562502</c:v>
                </c:pt>
                <c:pt idx="2">
                  <c:v>0.31563208007812504</c:v>
                </c:pt>
                <c:pt idx="3">
                  <c:v>3.3878784179687496E-2</c:v>
                </c:pt>
                <c:pt idx="4">
                  <c:v>0.12427001953125</c:v>
                </c:pt>
                <c:pt idx="5">
                  <c:v>7.2576904296874994E-2</c:v>
                </c:pt>
                <c:pt idx="6">
                  <c:v>4.5749267578125002E-2</c:v>
                </c:pt>
                <c:pt idx="7">
                  <c:v>9.8079223632812504E-2</c:v>
                </c:pt>
                <c:pt idx="8">
                  <c:v>0.21895275878906251</c:v>
                </c:pt>
                <c:pt idx="9">
                  <c:v>0.1659171142578125</c:v>
                </c:pt>
                <c:pt idx="10">
                  <c:v>0.14663977050781252</c:v>
                </c:pt>
                <c:pt idx="11">
                  <c:v>3.7854736328124999E-2</c:v>
                </c:pt>
                <c:pt idx="12">
                  <c:v>3.5364746093750003E-2</c:v>
                </c:pt>
                <c:pt idx="13">
                  <c:v>8.2657348632812516E-2</c:v>
                </c:pt>
                <c:pt idx="14">
                  <c:v>3.5370483398437499E-2</c:v>
                </c:pt>
                <c:pt idx="15">
                  <c:v>5.1073486328125008E-2</c:v>
                </c:pt>
                <c:pt idx="16">
                  <c:v>3.5347534179687501E-2</c:v>
                </c:pt>
                <c:pt idx="17">
                  <c:v>4.2134765625000001E-2</c:v>
                </c:pt>
                <c:pt idx="18">
                  <c:v>3.5181152343750001E-2</c:v>
                </c:pt>
                <c:pt idx="19">
                  <c:v>4.2392944335937509E-2</c:v>
                </c:pt>
                <c:pt idx="20">
                  <c:v>3.5370483398437499E-2</c:v>
                </c:pt>
                <c:pt idx="21">
                  <c:v>4.4079711914062493E-2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7-4405-9D82-0F6057EAF2ED}"/>
            </c:ext>
          </c:extLst>
        </c:ser>
        <c:ser>
          <c:idx val="4"/>
          <c:order val="4"/>
          <c:tx>
            <c:strRef>
              <c:f>Energia!$L$199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Energia!$G$200:$G$221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cat>
          <c:val>
            <c:numRef>
              <c:f>Energia!$L$200:$L$221</c:f>
              <c:numCache>
                <c:formatCode>General</c:formatCode>
                <c:ptCount val="22"/>
                <c:pt idx="0">
                  <c:v>0.18417031127929689</c:v>
                </c:pt>
                <c:pt idx="1">
                  <c:v>0.43773838226318362</c:v>
                </c:pt>
                <c:pt idx="2">
                  <c:v>0.95957081796264654</c:v>
                </c:pt>
                <c:pt idx="3">
                  <c:v>6.8680992919921885E-2</c:v>
                </c:pt>
                <c:pt idx="4">
                  <c:v>0.3101076018066406</c:v>
                </c:pt>
                <c:pt idx="5">
                  <c:v>0.16439060394287108</c:v>
                </c:pt>
                <c:pt idx="6">
                  <c:v>9.8026628082275399E-2</c:v>
                </c:pt>
                <c:pt idx="7">
                  <c:v>0.20697746517944338</c:v>
                </c:pt>
                <c:pt idx="8">
                  <c:v>0.51547530950927722</c:v>
                </c:pt>
                <c:pt idx="9">
                  <c:v>0.3189208400268555</c:v>
                </c:pt>
                <c:pt idx="10">
                  <c:v>0.23976959643554691</c:v>
                </c:pt>
                <c:pt idx="11">
                  <c:v>8.8168322845459002E-2</c:v>
                </c:pt>
                <c:pt idx="12">
                  <c:v>8.2723680480957046E-2</c:v>
                </c:pt>
                <c:pt idx="13">
                  <c:v>0.1349161084289551</c:v>
                </c:pt>
                <c:pt idx="14">
                  <c:v>8.2699380218505855E-2</c:v>
                </c:pt>
                <c:pt idx="15">
                  <c:v>0.10180240136718749</c:v>
                </c:pt>
                <c:pt idx="16">
                  <c:v>8.2743500305175799E-2</c:v>
                </c:pt>
                <c:pt idx="17">
                  <c:v>9.5213370513916012E-2</c:v>
                </c:pt>
                <c:pt idx="18">
                  <c:v>8.2082636718750004E-2</c:v>
                </c:pt>
                <c:pt idx="19">
                  <c:v>9.6039376861572281E-2</c:v>
                </c:pt>
                <c:pt idx="20">
                  <c:v>8.2723702941894545E-2</c:v>
                </c:pt>
                <c:pt idx="21">
                  <c:v>9.91820461730957E-2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7-4405-9D82-0F6057EAF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22112"/>
        <c:axId val="60928000"/>
      </c:lineChart>
      <c:catAx>
        <c:axId val="609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0928000"/>
        <c:crosses val="autoZero"/>
        <c:auto val="1"/>
        <c:lblAlgn val="ctr"/>
        <c:lblOffset val="100"/>
        <c:noMultiLvlLbl val="0"/>
      </c:catAx>
      <c:valAx>
        <c:axId val="6092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mW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9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6</xdr:row>
      <xdr:rowOff>66675</xdr:rowOff>
    </xdr:from>
    <xdr:to>
      <xdr:col>10</xdr:col>
      <xdr:colOff>57150</xdr:colOff>
      <xdr:row>21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748ECF-A19E-4D61-A9AB-35A85F20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0</xdr:rowOff>
    </xdr:from>
    <xdr:to>
      <xdr:col>11</xdr:col>
      <xdr:colOff>784860</xdr:colOff>
      <xdr:row>21</xdr:row>
      <xdr:rowOff>160020</xdr:rowOff>
    </xdr:to>
    <xdr:graphicFrame macro="">
      <xdr:nvGraphicFramePr>
        <xdr:cNvPr id="2" name="Graphique 13">
          <a:extLst>
            <a:ext uri="{FF2B5EF4-FFF2-40B4-BE49-F238E27FC236}">
              <a16:creationId xmlns:a16="http://schemas.microsoft.com/office/drawing/2014/main" id="{1EF07C23-C549-469A-9AC3-985122424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30</xdr:row>
      <xdr:rowOff>194310</xdr:rowOff>
    </xdr:from>
    <xdr:to>
      <xdr:col>12</xdr:col>
      <xdr:colOff>7620</xdr:colOff>
      <xdr:row>48</xdr:row>
      <xdr:rowOff>156210</xdr:rowOff>
    </xdr:to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039D2193-9252-428B-BC60-0F2C4E1A4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788670</xdr:colOff>
      <xdr:row>59</xdr:row>
      <xdr:rowOff>7620</xdr:rowOff>
    </xdr:from>
    <xdr:to>
      <xdr:col>12</xdr:col>
      <xdr:colOff>7620</xdr:colOff>
      <xdr:row>76</xdr:row>
      <xdr:rowOff>156210</xdr:rowOff>
    </xdr:to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9870C410-D4CF-490A-AA0B-B071542E0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</xdr:colOff>
      <xdr:row>87</xdr:row>
      <xdr:rowOff>22860</xdr:rowOff>
    </xdr:from>
    <xdr:to>
      <xdr:col>12</xdr:col>
      <xdr:colOff>0</xdr:colOff>
      <xdr:row>105</xdr:row>
      <xdr:rowOff>11430</xdr:rowOff>
    </xdr:to>
    <xdr:graphicFrame macro="">
      <xdr:nvGraphicFramePr>
        <xdr:cNvPr id="5" name="Graphique 13">
          <a:extLst>
            <a:ext uri="{FF2B5EF4-FFF2-40B4-BE49-F238E27FC236}">
              <a16:creationId xmlns:a16="http://schemas.microsoft.com/office/drawing/2014/main" id="{F982101E-ACFA-4607-AC44-5B6F332AA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</xdr:colOff>
      <xdr:row>114</xdr:row>
      <xdr:rowOff>194310</xdr:rowOff>
    </xdr:from>
    <xdr:to>
      <xdr:col>12</xdr:col>
      <xdr:colOff>0</xdr:colOff>
      <xdr:row>132</xdr:row>
      <xdr:rowOff>167640</xdr:rowOff>
    </xdr:to>
    <xdr:graphicFrame macro="">
      <xdr:nvGraphicFramePr>
        <xdr:cNvPr id="6" name="Graphique 13">
          <a:extLst>
            <a:ext uri="{FF2B5EF4-FFF2-40B4-BE49-F238E27FC236}">
              <a16:creationId xmlns:a16="http://schemas.microsoft.com/office/drawing/2014/main" id="{B1331654-6B7A-4D2E-B514-D809AFAE1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</xdr:colOff>
      <xdr:row>143</xdr:row>
      <xdr:rowOff>11430</xdr:rowOff>
    </xdr:from>
    <xdr:to>
      <xdr:col>12</xdr:col>
      <xdr:colOff>0</xdr:colOff>
      <xdr:row>161</xdr:row>
      <xdr:rowOff>0</xdr:rowOff>
    </xdr:to>
    <xdr:graphicFrame macro="">
      <xdr:nvGraphicFramePr>
        <xdr:cNvPr id="7" name="Graphique 13">
          <a:extLst>
            <a:ext uri="{FF2B5EF4-FFF2-40B4-BE49-F238E27FC236}">
              <a16:creationId xmlns:a16="http://schemas.microsoft.com/office/drawing/2014/main" id="{B9D7CAA6-1E70-43DE-98A0-3CABCEF11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11430</xdr:colOff>
      <xdr:row>171</xdr:row>
      <xdr:rowOff>3810</xdr:rowOff>
    </xdr:from>
    <xdr:to>
      <xdr:col>12</xdr:col>
      <xdr:colOff>0</xdr:colOff>
      <xdr:row>188</xdr:row>
      <xdr:rowOff>175260</xdr:rowOff>
    </xdr:to>
    <xdr:graphicFrame macro="">
      <xdr:nvGraphicFramePr>
        <xdr:cNvPr id="8" name="Graphique 13">
          <a:extLst>
            <a:ext uri="{FF2B5EF4-FFF2-40B4-BE49-F238E27FC236}">
              <a16:creationId xmlns:a16="http://schemas.microsoft.com/office/drawing/2014/main" id="{4F405447-3F29-4CF4-8A12-25EBD46DD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</xdr:colOff>
      <xdr:row>199</xdr:row>
      <xdr:rowOff>15240</xdr:rowOff>
    </xdr:from>
    <xdr:to>
      <xdr:col>12</xdr:col>
      <xdr:colOff>0</xdr:colOff>
      <xdr:row>217</xdr:row>
      <xdr:rowOff>3810</xdr:rowOff>
    </xdr:to>
    <xdr:graphicFrame macro="">
      <xdr:nvGraphicFramePr>
        <xdr:cNvPr id="9" name="Graphique 13">
          <a:extLst>
            <a:ext uri="{FF2B5EF4-FFF2-40B4-BE49-F238E27FC236}">
              <a16:creationId xmlns:a16="http://schemas.microsoft.com/office/drawing/2014/main" id="{61EB5A3F-46E0-48D4-985C-A62E3FDDC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227</xdr:row>
      <xdr:rowOff>11430</xdr:rowOff>
    </xdr:from>
    <xdr:to>
      <xdr:col>12</xdr:col>
      <xdr:colOff>0</xdr:colOff>
      <xdr:row>245</xdr:row>
      <xdr:rowOff>0</xdr:rowOff>
    </xdr:to>
    <xdr:graphicFrame macro="">
      <xdr:nvGraphicFramePr>
        <xdr:cNvPr id="10" name="Graphique 13">
          <a:extLst>
            <a:ext uri="{FF2B5EF4-FFF2-40B4-BE49-F238E27FC236}">
              <a16:creationId xmlns:a16="http://schemas.microsoft.com/office/drawing/2014/main" id="{D69C312E-0EB2-4482-AF80-18618122A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254</xdr:row>
      <xdr:rowOff>190500</xdr:rowOff>
    </xdr:from>
    <xdr:to>
      <xdr:col>12</xdr:col>
      <xdr:colOff>0</xdr:colOff>
      <xdr:row>272</xdr:row>
      <xdr:rowOff>163830</xdr:rowOff>
    </xdr:to>
    <xdr:graphicFrame macro="">
      <xdr:nvGraphicFramePr>
        <xdr:cNvPr id="11" name="Graphique 13">
          <a:extLst>
            <a:ext uri="{FF2B5EF4-FFF2-40B4-BE49-F238E27FC236}">
              <a16:creationId xmlns:a16="http://schemas.microsoft.com/office/drawing/2014/main" id="{1CDAF893-3FF7-4C62-90D4-591272C68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</xdr:colOff>
      <xdr:row>282</xdr:row>
      <xdr:rowOff>190500</xdr:rowOff>
    </xdr:from>
    <xdr:to>
      <xdr:col>12</xdr:col>
      <xdr:colOff>0</xdr:colOff>
      <xdr:row>300</xdr:row>
      <xdr:rowOff>163830</xdr:rowOff>
    </xdr:to>
    <xdr:graphicFrame macro="">
      <xdr:nvGraphicFramePr>
        <xdr:cNvPr id="12" name="Graphique 13">
          <a:extLst>
            <a:ext uri="{FF2B5EF4-FFF2-40B4-BE49-F238E27FC236}">
              <a16:creationId xmlns:a16="http://schemas.microsoft.com/office/drawing/2014/main" id="{E8235336-74B2-4BD1-BAFC-5DABDCDF5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7620</xdr:colOff>
      <xdr:row>311</xdr:row>
      <xdr:rowOff>0</xdr:rowOff>
    </xdr:from>
    <xdr:to>
      <xdr:col>12</xdr:col>
      <xdr:colOff>0</xdr:colOff>
      <xdr:row>328</xdr:row>
      <xdr:rowOff>171450</xdr:rowOff>
    </xdr:to>
    <xdr:graphicFrame macro="">
      <xdr:nvGraphicFramePr>
        <xdr:cNvPr id="13" name="Graphique 13">
          <a:extLst>
            <a:ext uri="{FF2B5EF4-FFF2-40B4-BE49-F238E27FC236}">
              <a16:creationId xmlns:a16="http://schemas.microsoft.com/office/drawing/2014/main" id="{56BCCCB3-16F1-4271-B84B-ABF3D0852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3810</xdr:colOff>
      <xdr:row>339</xdr:row>
      <xdr:rowOff>0</xdr:rowOff>
    </xdr:from>
    <xdr:to>
      <xdr:col>12</xdr:col>
      <xdr:colOff>0</xdr:colOff>
      <xdr:row>356</xdr:row>
      <xdr:rowOff>171450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9F239F05-1D6D-46CC-91F6-F8D9B4BB5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784860</xdr:colOff>
      <xdr:row>366</xdr:row>
      <xdr:rowOff>186690</xdr:rowOff>
    </xdr:from>
    <xdr:to>
      <xdr:col>12</xdr:col>
      <xdr:colOff>0</xdr:colOff>
      <xdr:row>384</xdr:row>
      <xdr:rowOff>160020</xdr:rowOff>
    </xdr:to>
    <xdr:graphicFrame macro="">
      <xdr:nvGraphicFramePr>
        <xdr:cNvPr id="15" name="Graphique 13">
          <a:extLst>
            <a:ext uri="{FF2B5EF4-FFF2-40B4-BE49-F238E27FC236}">
              <a16:creationId xmlns:a16="http://schemas.microsoft.com/office/drawing/2014/main" id="{C4BE7975-DCE6-4B60-9E0C-86688DF4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777240</xdr:colOff>
      <xdr:row>394</xdr:row>
      <xdr:rowOff>194310</xdr:rowOff>
    </xdr:from>
    <xdr:to>
      <xdr:col>12</xdr:col>
      <xdr:colOff>0</xdr:colOff>
      <xdr:row>412</xdr:row>
      <xdr:rowOff>167640</xdr:rowOff>
    </xdr:to>
    <xdr:graphicFrame macro="">
      <xdr:nvGraphicFramePr>
        <xdr:cNvPr id="16" name="Graphique 13">
          <a:extLst>
            <a:ext uri="{FF2B5EF4-FFF2-40B4-BE49-F238E27FC236}">
              <a16:creationId xmlns:a16="http://schemas.microsoft.com/office/drawing/2014/main" id="{37D3D358-08FE-4B81-8CA8-4F8673FA7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781050</xdr:colOff>
      <xdr:row>423</xdr:row>
      <xdr:rowOff>11430</xdr:rowOff>
    </xdr:from>
    <xdr:to>
      <xdr:col>12</xdr:col>
      <xdr:colOff>0</xdr:colOff>
      <xdr:row>441</xdr:row>
      <xdr:rowOff>0</xdr:rowOff>
    </xdr:to>
    <xdr:graphicFrame macro="">
      <xdr:nvGraphicFramePr>
        <xdr:cNvPr id="17" name="Graphique 13">
          <a:extLst>
            <a:ext uri="{FF2B5EF4-FFF2-40B4-BE49-F238E27FC236}">
              <a16:creationId xmlns:a16="http://schemas.microsoft.com/office/drawing/2014/main" id="{24CB81CA-F407-41F3-802B-0C5EB1F34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784860</xdr:colOff>
      <xdr:row>450</xdr:row>
      <xdr:rowOff>190500</xdr:rowOff>
    </xdr:from>
    <xdr:to>
      <xdr:col>12</xdr:col>
      <xdr:colOff>0</xdr:colOff>
      <xdr:row>468</xdr:row>
      <xdr:rowOff>163830</xdr:rowOff>
    </xdr:to>
    <xdr:graphicFrame macro="">
      <xdr:nvGraphicFramePr>
        <xdr:cNvPr id="18" name="Graphique 13">
          <a:extLst>
            <a:ext uri="{FF2B5EF4-FFF2-40B4-BE49-F238E27FC236}">
              <a16:creationId xmlns:a16="http://schemas.microsoft.com/office/drawing/2014/main" id="{EF9F7A5D-D721-4EB9-8C9F-2048814F4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ta" refreshedDate="43998.072734490743" createdVersion="6" refreshedVersion="6" minRefreshableVersion="3" recordCount="108" xr:uid="{64B7AEF5-5879-4CE5-8066-B8B9C27F50A7}">
  <cacheSource type="worksheet">
    <worksheetSource ref="A1:D109" sheet="Router"/>
  </cacheSource>
  <cacheFields count="4">
    <cacheField name="Tiempo" numFmtId="0">
      <sharedItems containsSemiMixedTypes="0" containsString="0" containsNumber="1" containsInteger="1" minValue="305800020" maxValue="6905942647"/>
    </cacheField>
    <cacheField name="Router" numFmtId="0">
      <sharedItems containsSemiMixedTypes="0" containsString="0" containsNumber="1" containsInteger="1" minValue="18" maxValue="21" count="2">
        <n v="18"/>
        <n v="21"/>
      </sharedItems>
    </cacheField>
    <cacheField name="Data" numFmtId="0">
      <sharedItems/>
    </cacheField>
    <cacheField name="Nodo" numFmtId="0">
      <sharedItems containsSemiMixedTypes="0" containsString="0" containsNumber="1" containsInteger="1" minValue="1" maxValue="17" count="17">
        <n v="7"/>
        <n v="14"/>
        <n v="5"/>
        <n v="6"/>
        <n v="8"/>
        <n v="11"/>
        <n v="4"/>
        <n v="1"/>
        <n v="10"/>
        <n v="12"/>
        <n v="2"/>
        <n v="9"/>
        <n v="13"/>
        <n v="3"/>
        <n v="16"/>
        <n v="15"/>
        <n v="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305800020"/>
    <x v="0"/>
    <s v="Hello 1 "/>
    <x v="0"/>
  </r>
  <r>
    <n v="305916404"/>
    <x v="0"/>
    <s v="Hello 1 "/>
    <x v="1"/>
  </r>
  <r>
    <n v="306116205"/>
    <x v="0"/>
    <s v="Hello 1 "/>
    <x v="2"/>
  </r>
  <r>
    <n v="308531473"/>
    <x v="0"/>
    <s v="Hello 1 "/>
    <x v="3"/>
  </r>
  <r>
    <n v="3605581975"/>
    <x v="1"/>
    <s v="Hello 12 "/>
    <x v="4"/>
  </r>
  <r>
    <n v="3605697357"/>
    <x v="1"/>
    <s v="Hello 12 "/>
    <x v="5"/>
  </r>
  <r>
    <n v="3605790311"/>
    <x v="1"/>
    <s v="Hello 12 "/>
    <x v="6"/>
  </r>
  <r>
    <n v="3605836562"/>
    <x v="1"/>
    <s v="Hello 12 "/>
    <x v="0"/>
  </r>
  <r>
    <n v="3605858893"/>
    <x v="1"/>
    <s v="Hello 12 "/>
    <x v="7"/>
  </r>
  <r>
    <n v="3605893351"/>
    <x v="1"/>
    <s v="Hello 12 "/>
    <x v="1"/>
  </r>
  <r>
    <n v="3605954376"/>
    <x v="1"/>
    <s v="Hello 12 "/>
    <x v="8"/>
  </r>
  <r>
    <n v="3605971566"/>
    <x v="1"/>
    <s v="Hello 12 "/>
    <x v="9"/>
  </r>
  <r>
    <n v="3606094732"/>
    <x v="1"/>
    <s v="Hello 12 "/>
    <x v="3"/>
  </r>
  <r>
    <n v="3606165555"/>
    <x v="1"/>
    <s v="Hello 12 "/>
    <x v="2"/>
  </r>
  <r>
    <n v="3606201731"/>
    <x v="1"/>
    <s v="Hello 12 "/>
    <x v="10"/>
  </r>
  <r>
    <n v="3606216554"/>
    <x v="1"/>
    <s v="Hello 12 "/>
    <x v="11"/>
  </r>
  <r>
    <n v="3606303250"/>
    <x v="1"/>
    <s v="Hello 12 "/>
    <x v="12"/>
  </r>
  <r>
    <n v="3606330588"/>
    <x v="1"/>
    <s v="Hello 12 "/>
    <x v="13"/>
  </r>
  <r>
    <n v="3606437702"/>
    <x v="1"/>
    <s v="Hello 12 "/>
    <x v="14"/>
  </r>
  <r>
    <n v="3606452246"/>
    <x v="1"/>
    <s v="Hello 12 "/>
    <x v="15"/>
  </r>
  <r>
    <n v="3606561779"/>
    <x v="1"/>
    <s v="Hello 12 "/>
    <x v="16"/>
  </r>
  <r>
    <n v="3905553028"/>
    <x v="1"/>
    <s v="Hello 13 "/>
    <x v="4"/>
  </r>
  <r>
    <n v="3905691921"/>
    <x v="1"/>
    <s v="Hello 13 "/>
    <x v="10"/>
  </r>
  <r>
    <n v="3905780673"/>
    <x v="1"/>
    <s v="Hello 13 "/>
    <x v="6"/>
  </r>
  <r>
    <n v="3905793317"/>
    <x v="1"/>
    <s v="Hello 13 "/>
    <x v="5"/>
  </r>
  <r>
    <n v="3905817516"/>
    <x v="1"/>
    <s v="Hello 13 "/>
    <x v="15"/>
  </r>
  <r>
    <n v="3905826900"/>
    <x v="1"/>
    <s v="Hello 13 "/>
    <x v="0"/>
  </r>
  <r>
    <n v="3905883094"/>
    <x v="1"/>
    <s v="Hello 13 "/>
    <x v="1"/>
  </r>
  <r>
    <n v="3905928100"/>
    <x v="1"/>
    <s v="Hello 13 "/>
    <x v="14"/>
  </r>
  <r>
    <n v="3905944927"/>
    <x v="1"/>
    <s v="Hello 13 "/>
    <x v="8"/>
  </r>
  <r>
    <n v="3905961941"/>
    <x v="1"/>
    <s v="Hello 13 "/>
    <x v="9"/>
  </r>
  <r>
    <n v="3905974264"/>
    <x v="1"/>
    <s v="Hello 13 "/>
    <x v="7"/>
  </r>
  <r>
    <n v="3906080502"/>
    <x v="1"/>
    <s v="Hello 13 "/>
    <x v="11"/>
  </r>
  <r>
    <n v="3906155758"/>
    <x v="1"/>
    <s v="Hello 13 "/>
    <x v="2"/>
  </r>
  <r>
    <n v="3906282611"/>
    <x v="1"/>
    <s v="Hello 13 "/>
    <x v="16"/>
  </r>
  <r>
    <n v="3906293495"/>
    <x v="1"/>
    <s v="Hello 13 "/>
    <x v="12"/>
  </r>
  <r>
    <n v="3906320888"/>
    <x v="1"/>
    <s v="Hello 13 "/>
    <x v="13"/>
  </r>
  <r>
    <n v="3906335035"/>
    <x v="1"/>
    <s v="Hello 13 "/>
    <x v="3"/>
  </r>
  <r>
    <n v="4205523852"/>
    <x v="1"/>
    <s v="Hello 14 "/>
    <x v="4"/>
  </r>
  <r>
    <n v="4205682145"/>
    <x v="1"/>
    <s v="Hello 14 "/>
    <x v="10"/>
  </r>
  <r>
    <n v="4205700439"/>
    <x v="1"/>
    <s v="Hello 14 "/>
    <x v="3"/>
  </r>
  <r>
    <n v="4205764183"/>
    <x v="1"/>
    <s v="Hello 14 "/>
    <x v="5"/>
  </r>
  <r>
    <n v="4205817272"/>
    <x v="1"/>
    <s v="Hello 14 "/>
    <x v="0"/>
  </r>
  <r>
    <n v="4205839478"/>
    <x v="1"/>
    <s v="Hello 14 "/>
    <x v="7"/>
  </r>
  <r>
    <n v="4205873495"/>
    <x v="1"/>
    <s v="Hello 14 "/>
    <x v="1"/>
  </r>
  <r>
    <n v="4205918421"/>
    <x v="1"/>
    <s v="Hello 14 "/>
    <x v="14"/>
  </r>
  <r>
    <n v="4206020928"/>
    <x v="1"/>
    <s v="Hello 14 "/>
    <x v="6"/>
  </r>
  <r>
    <n v="4206057773"/>
    <x v="1"/>
    <s v="Hello 14 "/>
    <x v="15"/>
  </r>
  <r>
    <n v="4206077235"/>
    <x v="1"/>
    <s v="Hello 14 "/>
    <x v="9"/>
  </r>
  <r>
    <n v="4206146471"/>
    <x v="1"/>
    <s v="Hello 14 "/>
    <x v="2"/>
  </r>
  <r>
    <n v="4206193297"/>
    <x v="1"/>
    <s v="Hello 14 "/>
    <x v="11"/>
  </r>
  <r>
    <n v="4206253582"/>
    <x v="1"/>
    <s v="Hello 14 "/>
    <x v="16"/>
  </r>
  <r>
    <n v="4206283762"/>
    <x v="1"/>
    <s v="Hello 14 "/>
    <x v="12"/>
  </r>
  <r>
    <n v="4206310265"/>
    <x v="1"/>
    <s v="Hello 14 "/>
    <x v="8"/>
  </r>
  <r>
    <n v="4206561249"/>
    <x v="1"/>
    <s v="Hello 14 "/>
    <x v="13"/>
  </r>
  <r>
    <n v="4505590743"/>
    <x v="1"/>
    <s v="Hello 15 "/>
    <x v="4"/>
  </r>
  <r>
    <n v="4505653133"/>
    <x v="1"/>
    <s v="Hello 15 "/>
    <x v="10"/>
  </r>
  <r>
    <n v="4505706079"/>
    <x v="1"/>
    <s v="Hello 15 "/>
    <x v="5"/>
  </r>
  <r>
    <n v="4505732099"/>
    <x v="1"/>
    <s v="Hello 15 "/>
    <x v="6"/>
  </r>
  <r>
    <n v="4505844361"/>
    <x v="1"/>
    <s v="Hello 15 "/>
    <x v="1"/>
  </r>
  <r>
    <n v="4505894697"/>
    <x v="1"/>
    <s v="Hello 15 "/>
    <x v="15"/>
  </r>
  <r>
    <n v="4505911595"/>
    <x v="1"/>
    <s v="Hello 15 "/>
    <x v="3"/>
  </r>
  <r>
    <n v="4506021560"/>
    <x v="1"/>
    <s v="Hello 15 "/>
    <x v="8"/>
  </r>
  <r>
    <n v="4506195504"/>
    <x v="1"/>
    <s v="Hello 15 "/>
    <x v="16"/>
  </r>
  <r>
    <n v="4506254803"/>
    <x v="1"/>
    <s v="Hello 15 "/>
    <x v="12"/>
  </r>
  <r>
    <n v="4506282234"/>
    <x v="1"/>
    <s v="Hello 15 "/>
    <x v="13"/>
  </r>
  <r>
    <n v="4805561629"/>
    <x v="1"/>
    <s v="Hello 16 "/>
    <x v="4"/>
  </r>
  <r>
    <n v="4805643494"/>
    <x v="1"/>
    <s v="Hello 16 "/>
    <x v="10"/>
  </r>
  <r>
    <n v="4805677081"/>
    <x v="1"/>
    <s v="Hello 16 "/>
    <x v="5"/>
  </r>
  <r>
    <n v="4805834635"/>
    <x v="1"/>
    <s v="Hello 16 "/>
    <x v="1"/>
  </r>
  <r>
    <n v="4805884895"/>
    <x v="1"/>
    <s v="Hello 16 "/>
    <x v="15"/>
  </r>
  <r>
    <n v="4805901823"/>
    <x v="1"/>
    <s v="Hello 16 "/>
    <x v="3"/>
  </r>
  <r>
    <n v="4805972424"/>
    <x v="1"/>
    <s v="Hello 16 "/>
    <x v="6"/>
  </r>
  <r>
    <n v="4806011786"/>
    <x v="1"/>
    <s v="Hello 16 "/>
    <x v="8"/>
  </r>
  <r>
    <n v="4806291385"/>
    <x v="1"/>
    <s v="Hello 16 "/>
    <x v="16"/>
  </r>
  <r>
    <n v="4806370025"/>
    <x v="1"/>
    <s v="Hello 16 "/>
    <x v="12"/>
  </r>
  <r>
    <n v="5105763276"/>
    <x v="1"/>
    <s v="Hello 17 "/>
    <x v="4"/>
  </r>
  <r>
    <n v="5105774764"/>
    <x v="1"/>
    <s v="Hello 17 "/>
    <x v="5"/>
  </r>
  <r>
    <n v="5105864409"/>
    <x v="1"/>
    <s v="Hello 17 "/>
    <x v="10"/>
  </r>
  <r>
    <n v="5105943472"/>
    <x v="1"/>
    <s v="Hello 17 "/>
    <x v="6"/>
  </r>
  <r>
    <n v="5106377647"/>
    <x v="1"/>
    <s v="Hello 17 "/>
    <x v="16"/>
  </r>
  <r>
    <n v="5405729742"/>
    <x v="1"/>
    <s v="Hello 18 "/>
    <x v="10"/>
  </r>
  <r>
    <n v="5405808865"/>
    <x v="1"/>
    <s v="Hello 18 "/>
    <x v="6"/>
  </r>
  <r>
    <n v="5405869074"/>
    <x v="1"/>
    <s v="Hello 18 "/>
    <x v="4"/>
  </r>
  <r>
    <n v="5405880510"/>
    <x v="1"/>
    <s v="Hello 18 "/>
    <x v="5"/>
  </r>
  <r>
    <n v="5406233458"/>
    <x v="1"/>
    <s v="Hello 18 "/>
    <x v="16"/>
  </r>
  <r>
    <n v="5705580134"/>
    <x v="1"/>
    <s v="Hello 19 "/>
    <x v="4"/>
  </r>
  <r>
    <n v="5705695567"/>
    <x v="1"/>
    <s v="Hello 19 "/>
    <x v="5"/>
  </r>
  <r>
    <n v="5705779832"/>
    <x v="1"/>
    <s v="Hello 19 "/>
    <x v="6"/>
  </r>
  <r>
    <n v="5705950619"/>
    <x v="1"/>
    <s v="Hello 19 "/>
    <x v="10"/>
  </r>
  <r>
    <n v="5706185015"/>
    <x v="1"/>
    <s v="Hello 19 "/>
    <x v="16"/>
  </r>
  <r>
    <n v="6005551267"/>
    <x v="1"/>
    <s v="Hello 20 "/>
    <x v="4"/>
  </r>
  <r>
    <n v="6005666507"/>
    <x v="1"/>
    <s v="Hello 20 "/>
    <x v="5"/>
  </r>
  <r>
    <n v="6005690841"/>
    <x v="1"/>
    <s v="Hello 20 "/>
    <x v="10"/>
  </r>
  <r>
    <n v="6005770045"/>
    <x v="1"/>
    <s v="Hello 20 "/>
    <x v="6"/>
  </r>
  <r>
    <n v="6008280826"/>
    <x v="1"/>
    <s v="Hello 20 "/>
    <x v="16"/>
  </r>
  <r>
    <n v="6305661828"/>
    <x v="1"/>
    <s v="Hello 21 "/>
    <x v="10"/>
  </r>
  <r>
    <n v="6305740923"/>
    <x v="1"/>
    <s v="Hello 21 "/>
    <x v="6"/>
  </r>
  <r>
    <n v="6305752929"/>
    <x v="1"/>
    <s v="Hello 21 "/>
    <x v="4"/>
  </r>
  <r>
    <n v="6305764388"/>
    <x v="1"/>
    <s v="Hello 21 "/>
    <x v="5"/>
  </r>
  <r>
    <n v="6308242215"/>
    <x v="1"/>
    <s v="Hello 21 "/>
    <x v="16"/>
  </r>
  <r>
    <n v="6605652056"/>
    <x v="1"/>
    <s v="Hello 22 "/>
    <x v="10"/>
  </r>
  <r>
    <n v="6605731307"/>
    <x v="1"/>
    <s v="Hello 22 "/>
    <x v="6"/>
  </r>
  <r>
    <n v="6605858408"/>
    <x v="1"/>
    <s v="Hello 22 "/>
    <x v="4"/>
  </r>
  <r>
    <n v="6605869886"/>
    <x v="1"/>
    <s v="Hello 22 "/>
    <x v="5"/>
  </r>
  <r>
    <n v="6608222927"/>
    <x v="1"/>
    <s v="Hello 22 "/>
    <x v="16"/>
  </r>
  <r>
    <n v="6905623299"/>
    <x v="1"/>
    <s v="Hello 23 "/>
    <x v="10"/>
  </r>
  <r>
    <n v="6905942647"/>
    <x v="1"/>
    <s v="Hello 23 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2B2EE7-1B70-443B-B095-303430DBF2E3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2:G5" firstHeaderRow="1" firstDataRow="1" firstDataCol="1"/>
  <pivotFields count="4">
    <pivotField showAll="0"/>
    <pivotField axis="axisRow" showAll="0">
      <items count="3">
        <item sd="0" x="0"/>
        <item sd="0" x="1"/>
        <item t="default"/>
      </items>
    </pivotField>
    <pivotField dataField="1" showAll="0"/>
    <pivotField axis="axisRow" showAll="0">
      <items count="18">
        <item x="7"/>
        <item x="10"/>
        <item x="13"/>
        <item x="6"/>
        <item x="2"/>
        <item x="3"/>
        <item x="0"/>
        <item x="4"/>
        <item x="11"/>
        <item x="8"/>
        <item x="5"/>
        <item x="9"/>
        <item x="12"/>
        <item x="1"/>
        <item x="15"/>
        <item x="14"/>
        <item x="16"/>
        <item t="default"/>
      </items>
    </pivotField>
  </pivotFields>
  <rowFields count="2">
    <field x="1"/>
    <field x="3"/>
  </rowFields>
  <rowItems count="3">
    <i>
      <x/>
    </i>
    <i>
      <x v="1"/>
    </i>
    <i t="grand">
      <x/>
    </i>
  </rowItems>
  <colItems count="1">
    <i/>
  </colItems>
  <dataFields count="1">
    <dataField name="Cuenta de Data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6DD92BB-A850-4107-8417-2D80BDC1EC0B}" autoFormatId="16" applyNumberFormats="0" applyBorderFormats="0" applyFontFormats="0" applyPatternFormats="0" applyAlignmentFormats="0" applyWidthHeightFormats="0">
  <queryTableRefresh nextId="5">
    <queryTableFields count="1">
      <queryTableField id="1" name="Column1" tableColumnId="1"/>
    </queryTableFields>
    <queryTableDeletedFields count="3">
      <deletedField name="Column2"/>
      <deletedField name="Column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A818E-724D-4236-8B9C-2B3DB8B2906A}" name="T1N_5" displayName="T1N_5" ref="A1:A1673" tableType="queryTable" totalsRowShown="0">
  <autoFilter ref="A1:A1673" xr:uid="{C051C8A6-762E-4C85-97A2-9F7A9C87411B}"/>
  <tableColumns count="1">
    <tableColumn id="1" xr3:uid="{EA0DE771-4329-43CF-8359-024FEE2FB002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1DE6-A4DF-4149-A60A-101A75B03DC0}">
  <dimension ref="A1:A1673"/>
  <sheetViews>
    <sheetView tabSelected="1" workbookViewId="0">
      <selection activeCell="H1593" sqref="H1593"/>
    </sheetView>
  </sheetViews>
  <sheetFormatPr baseColWidth="10" defaultRowHeight="14.4" x14ac:dyDescent="0.55000000000000004"/>
  <cols>
    <col min="1" max="1" width="80.83984375" bestFit="1" customWidth="1"/>
  </cols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4</v>
      </c>
    </row>
    <row r="6" spans="1:1" x14ac:dyDescent="0.55000000000000004">
      <c r="A6" s="1" t="s">
        <v>5</v>
      </c>
    </row>
    <row r="7" spans="1:1" x14ac:dyDescent="0.55000000000000004">
      <c r="A7" s="1" t="s">
        <v>6</v>
      </c>
    </row>
    <row r="8" spans="1:1" x14ac:dyDescent="0.55000000000000004">
      <c r="A8" s="1" t="s">
        <v>7</v>
      </c>
    </row>
    <row r="9" spans="1:1" x14ac:dyDescent="0.55000000000000004">
      <c r="A9" s="1" t="s">
        <v>8</v>
      </c>
    </row>
    <row r="10" spans="1:1" x14ac:dyDescent="0.55000000000000004">
      <c r="A10" s="1" t="s">
        <v>9</v>
      </c>
    </row>
    <row r="11" spans="1:1" x14ac:dyDescent="0.55000000000000004">
      <c r="A11" s="1" t="s">
        <v>10</v>
      </c>
    </row>
    <row r="12" spans="1:1" x14ac:dyDescent="0.55000000000000004">
      <c r="A12" s="1" t="s">
        <v>11</v>
      </c>
    </row>
    <row r="13" spans="1:1" x14ac:dyDescent="0.55000000000000004">
      <c r="A13" s="1" t="s">
        <v>12</v>
      </c>
    </row>
    <row r="14" spans="1:1" x14ac:dyDescent="0.55000000000000004">
      <c r="A14" s="1" t="s">
        <v>13</v>
      </c>
    </row>
    <row r="15" spans="1:1" x14ac:dyDescent="0.55000000000000004">
      <c r="A15" s="1" t="s">
        <v>14</v>
      </c>
    </row>
    <row r="16" spans="1:1" x14ac:dyDescent="0.55000000000000004">
      <c r="A16" s="1" t="s">
        <v>15</v>
      </c>
    </row>
    <row r="17" spans="1:1" x14ac:dyDescent="0.55000000000000004">
      <c r="A17" s="1" t="s">
        <v>16</v>
      </c>
    </row>
    <row r="18" spans="1:1" x14ac:dyDescent="0.55000000000000004">
      <c r="A18" s="1" t="s">
        <v>17</v>
      </c>
    </row>
    <row r="19" spans="1:1" x14ac:dyDescent="0.55000000000000004">
      <c r="A19" s="1" t="s">
        <v>18</v>
      </c>
    </row>
    <row r="20" spans="1:1" x14ac:dyDescent="0.55000000000000004">
      <c r="A20" s="1" t="s">
        <v>19</v>
      </c>
    </row>
    <row r="21" spans="1:1" x14ac:dyDescent="0.55000000000000004">
      <c r="A21" s="1" t="s">
        <v>20</v>
      </c>
    </row>
    <row r="22" spans="1:1" x14ac:dyDescent="0.55000000000000004">
      <c r="A22" s="1" t="s">
        <v>21</v>
      </c>
    </row>
    <row r="23" spans="1:1" x14ac:dyDescent="0.55000000000000004">
      <c r="A23" s="1" t="s">
        <v>22</v>
      </c>
    </row>
    <row r="24" spans="1:1" x14ac:dyDescent="0.55000000000000004">
      <c r="A24" s="1" t="s">
        <v>23</v>
      </c>
    </row>
    <row r="25" spans="1:1" x14ac:dyDescent="0.55000000000000004">
      <c r="A25" s="1" t="s">
        <v>24</v>
      </c>
    </row>
    <row r="26" spans="1:1" x14ac:dyDescent="0.55000000000000004">
      <c r="A26" s="1" t="s">
        <v>25</v>
      </c>
    </row>
    <row r="27" spans="1:1" x14ac:dyDescent="0.55000000000000004">
      <c r="A27" s="1" t="s">
        <v>26</v>
      </c>
    </row>
    <row r="28" spans="1:1" x14ac:dyDescent="0.55000000000000004">
      <c r="A28" s="1" t="s">
        <v>27</v>
      </c>
    </row>
    <row r="29" spans="1:1" x14ac:dyDescent="0.55000000000000004">
      <c r="A29" s="1" t="s">
        <v>28</v>
      </c>
    </row>
    <row r="30" spans="1:1" x14ac:dyDescent="0.55000000000000004">
      <c r="A30" s="1" t="s">
        <v>29</v>
      </c>
    </row>
    <row r="31" spans="1:1" x14ac:dyDescent="0.55000000000000004">
      <c r="A31" s="1" t="s">
        <v>30</v>
      </c>
    </row>
    <row r="32" spans="1:1" x14ac:dyDescent="0.55000000000000004">
      <c r="A32" s="1" t="s">
        <v>31</v>
      </c>
    </row>
    <row r="33" spans="1:1" x14ac:dyDescent="0.55000000000000004">
      <c r="A33" s="1" t="s">
        <v>32</v>
      </c>
    </row>
    <row r="34" spans="1:1" x14ac:dyDescent="0.55000000000000004">
      <c r="A34" s="1" t="s">
        <v>33</v>
      </c>
    </row>
    <row r="35" spans="1:1" x14ac:dyDescent="0.55000000000000004">
      <c r="A35" s="1" t="s">
        <v>34</v>
      </c>
    </row>
    <row r="36" spans="1:1" x14ac:dyDescent="0.55000000000000004">
      <c r="A36" s="1" t="s">
        <v>35</v>
      </c>
    </row>
    <row r="37" spans="1:1" x14ac:dyDescent="0.55000000000000004">
      <c r="A37" s="1" t="s">
        <v>36</v>
      </c>
    </row>
    <row r="38" spans="1:1" x14ac:dyDescent="0.55000000000000004">
      <c r="A38" s="1" t="s">
        <v>37</v>
      </c>
    </row>
    <row r="39" spans="1:1" x14ac:dyDescent="0.55000000000000004">
      <c r="A39" s="1" t="s">
        <v>38</v>
      </c>
    </row>
    <row r="40" spans="1:1" x14ac:dyDescent="0.55000000000000004">
      <c r="A40" s="1" t="s">
        <v>39</v>
      </c>
    </row>
    <row r="41" spans="1:1" x14ac:dyDescent="0.55000000000000004">
      <c r="A41" s="1" t="s">
        <v>40</v>
      </c>
    </row>
    <row r="42" spans="1:1" x14ac:dyDescent="0.55000000000000004">
      <c r="A42" s="1" t="s">
        <v>41</v>
      </c>
    </row>
    <row r="43" spans="1:1" x14ac:dyDescent="0.55000000000000004">
      <c r="A43" s="1" t="s">
        <v>42</v>
      </c>
    </row>
    <row r="44" spans="1:1" x14ac:dyDescent="0.55000000000000004">
      <c r="A44" s="1" t="s">
        <v>43</v>
      </c>
    </row>
    <row r="45" spans="1:1" x14ac:dyDescent="0.55000000000000004">
      <c r="A45" s="1" t="s">
        <v>44</v>
      </c>
    </row>
    <row r="46" spans="1:1" x14ac:dyDescent="0.55000000000000004">
      <c r="A46" s="1" t="s">
        <v>45</v>
      </c>
    </row>
    <row r="47" spans="1:1" x14ac:dyDescent="0.55000000000000004">
      <c r="A47" s="1" t="s">
        <v>46</v>
      </c>
    </row>
    <row r="48" spans="1:1" x14ac:dyDescent="0.55000000000000004">
      <c r="A48" s="1" t="s">
        <v>47</v>
      </c>
    </row>
    <row r="49" spans="1:1" x14ac:dyDescent="0.55000000000000004">
      <c r="A49" s="1" t="s">
        <v>48</v>
      </c>
    </row>
    <row r="50" spans="1:1" x14ac:dyDescent="0.55000000000000004">
      <c r="A50" s="1" t="s">
        <v>49</v>
      </c>
    </row>
    <row r="51" spans="1:1" x14ac:dyDescent="0.55000000000000004">
      <c r="A51" s="1" t="s">
        <v>50</v>
      </c>
    </row>
    <row r="52" spans="1:1" x14ac:dyDescent="0.55000000000000004">
      <c r="A52" s="1" t="s">
        <v>51</v>
      </c>
    </row>
    <row r="53" spans="1:1" x14ac:dyDescent="0.55000000000000004">
      <c r="A53" s="1" t="s">
        <v>52</v>
      </c>
    </row>
    <row r="54" spans="1:1" x14ac:dyDescent="0.55000000000000004">
      <c r="A54" s="1" t="s">
        <v>53</v>
      </c>
    </row>
    <row r="55" spans="1:1" x14ac:dyDescent="0.55000000000000004">
      <c r="A55" s="1" t="s">
        <v>54</v>
      </c>
    </row>
    <row r="56" spans="1:1" x14ac:dyDescent="0.55000000000000004">
      <c r="A56" s="1" t="s">
        <v>55</v>
      </c>
    </row>
    <row r="57" spans="1:1" x14ac:dyDescent="0.55000000000000004">
      <c r="A57" s="1" t="s">
        <v>56</v>
      </c>
    </row>
    <row r="58" spans="1:1" x14ac:dyDescent="0.55000000000000004">
      <c r="A58" s="1" t="s">
        <v>57</v>
      </c>
    </row>
    <row r="59" spans="1:1" x14ac:dyDescent="0.55000000000000004">
      <c r="A59" s="1" t="s">
        <v>58</v>
      </c>
    </row>
    <row r="60" spans="1:1" x14ac:dyDescent="0.55000000000000004">
      <c r="A60" s="1" t="s">
        <v>59</v>
      </c>
    </row>
    <row r="61" spans="1:1" x14ac:dyDescent="0.55000000000000004">
      <c r="A61" s="1" t="s">
        <v>60</v>
      </c>
    </row>
    <row r="62" spans="1:1" x14ac:dyDescent="0.55000000000000004">
      <c r="A62" s="1" t="s">
        <v>61</v>
      </c>
    </row>
    <row r="63" spans="1:1" x14ac:dyDescent="0.55000000000000004">
      <c r="A63" s="1" t="s">
        <v>62</v>
      </c>
    </row>
    <row r="64" spans="1:1" x14ac:dyDescent="0.55000000000000004">
      <c r="A64" s="1" t="s">
        <v>63</v>
      </c>
    </row>
    <row r="65" spans="1:1" x14ac:dyDescent="0.55000000000000004">
      <c r="A65" s="1" t="s">
        <v>64</v>
      </c>
    </row>
    <row r="66" spans="1:1" x14ac:dyDescent="0.55000000000000004">
      <c r="A66" s="1" t="s">
        <v>65</v>
      </c>
    </row>
    <row r="67" spans="1:1" x14ac:dyDescent="0.55000000000000004">
      <c r="A67" s="1" t="s">
        <v>66</v>
      </c>
    </row>
    <row r="68" spans="1:1" x14ac:dyDescent="0.55000000000000004">
      <c r="A68" s="1" t="s">
        <v>67</v>
      </c>
    </row>
    <row r="69" spans="1:1" x14ac:dyDescent="0.55000000000000004">
      <c r="A69" s="1" t="s">
        <v>68</v>
      </c>
    </row>
    <row r="70" spans="1:1" x14ac:dyDescent="0.55000000000000004">
      <c r="A70" s="1" t="s">
        <v>69</v>
      </c>
    </row>
    <row r="71" spans="1:1" x14ac:dyDescent="0.55000000000000004">
      <c r="A71" s="1" t="s">
        <v>70</v>
      </c>
    </row>
    <row r="72" spans="1:1" x14ac:dyDescent="0.55000000000000004">
      <c r="A72" s="1" t="s">
        <v>71</v>
      </c>
    </row>
    <row r="73" spans="1:1" x14ac:dyDescent="0.55000000000000004">
      <c r="A73" s="1" t="s">
        <v>72</v>
      </c>
    </row>
    <row r="74" spans="1:1" x14ac:dyDescent="0.55000000000000004">
      <c r="A74" s="1" t="s">
        <v>73</v>
      </c>
    </row>
    <row r="75" spans="1:1" x14ac:dyDescent="0.55000000000000004">
      <c r="A75" s="1" t="s">
        <v>74</v>
      </c>
    </row>
    <row r="76" spans="1:1" x14ac:dyDescent="0.55000000000000004">
      <c r="A76" s="1" t="s">
        <v>75</v>
      </c>
    </row>
    <row r="77" spans="1:1" x14ac:dyDescent="0.55000000000000004">
      <c r="A77" s="1" t="s">
        <v>76</v>
      </c>
    </row>
    <row r="78" spans="1:1" x14ac:dyDescent="0.55000000000000004">
      <c r="A78" s="1" t="s">
        <v>77</v>
      </c>
    </row>
    <row r="79" spans="1:1" x14ac:dyDescent="0.55000000000000004">
      <c r="A79" s="1" t="s">
        <v>78</v>
      </c>
    </row>
    <row r="80" spans="1:1" x14ac:dyDescent="0.55000000000000004">
      <c r="A80" s="1" t="s">
        <v>79</v>
      </c>
    </row>
    <row r="81" spans="1:1" x14ac:dyDescent="0.55000000000000004">
      <c r="A81" s="1" t="s">
        <v>80</v>
      </c>
    </row>
    <row r="82" spans="1:1" x14ac:dyDescent="0.55000000000000004">
      <c r="A82" s="1" t="s">
        <v>81</v>
      </c>
    </row>
    <row r="83" spans="1:1" x14ac:dyDescent="0.55000000000000004">
      <c r="A83" s="1" t="s">
        <v>82</v>
      </c>
    </row>
    <row r="84" spans="1:1" x14ac:dyDescent="0.55000000000000004">
      <c r="A84" s="1" t="s">
        <v>83</v>
      </c>
    </row>
    <row r="85" spans="1:1" x14ac:dyDescent="0.55000000000000004">
      <c r="A85" s="1" t="s">
        <v>84</v>
      </c>
    </row>
    <row r="86" spans="1:1" x14ac:dyDescent="0.55000000000000004">
      <c r="A86" s="1" t="s">
        <v>85</v>
      </c>
    </row>
    <row r="87" spans="1:1" x14ac:dyDescent="0.55000000000000004">
      <c r="A87" s="1" t="s">
        <v>86</v>
      </c>
    </row>
    <row r="88" spans="1:1" x14ac:dyDescent="0.55000000000000004">
      <c r="A88" s="1" t="s">
        <v>87</v>
      </c>
    </row>
    <row r="89" spans="1:1" x14ac:dyDescent="0.55000000000000004">
      <c r="A89" s="1" t="s">
        <v>88</v>
      </c>
    </row>
    <row r="90" spans="1:1" x14ac:dyDescent="0.55000000000000004">
      <c r="A90" s="1" t="s">
        <v>89</v>
      </c>
    </row>
    <row r="91" spans="1:1" x14ac:dyDescent="0.55000000000000004">
      <c r="A91" s="1" t="s">
        <v>90</v>
      </c>
    </row>
    <row r="92" spans="1:1" x14ac:dyDescent="0.55000000000000004">
      <c r="A92" s="1" t="s">
        <v>91</v>
      </c>
    </row>
    <row r="93" spans="1:1" x14ac:dyDescent="0.55000000000000004">
      <c r="A93" s="1" t="s">
        <v>92</v>
      </c>
    </row>
    <row r="94" spans="1:1" x14ac:dyDescent="0.55000000000000004">
      <c r="A94" s="1" t="s">
        <v>93</v>
      </c>
    </row>
    <row r="95" spans="1:1" x14ac:dyDescent="0.55000000000000004">
      <c r="A95" s="1" t="s">
        <v>94</v>
      </c>
    </row>
    <row r="96" spans="1:1" x14ac:dyDescent="0.55000000000000004">
      <c r="A96" s="1" t="s">
        <v>95</v>
      </c>
    </row>
    <row r="97" spans="1:1" x14ac:dyDescent="0.55000000000000004">
      <c r="A97" s="1" t="s">
        <v>96</v>
      </c>
    </row>
    <row r="98" spans="1:1" x14ac:dyDescent="0.55000000000000004">
      <c r="A98" s="1" t="s">
        <v>97</v>
      </c>
    </row>
    <row r="99" spans="1:1" x14ac:dyDescent="0.55000000000000004">
      <c r="A99" s="1" t="s">
        <v>98</v>
      </c>
    </row>
    <row r="100" spans="1:1" x14ac:dyDescent="0.55000000000000004">
      <c r="A100" s="1" t="s">
        <v>99</v>
      </c>
    </row>
    <row r="101" spans="1:1" x14ac:dyDescent="0.55000000000000004">
      <c r="A101" s="1" t="s">
        <v>100</v>
      </c>
    </row>
    <row r="102" spans="1:1" x14ac:dyDescent="0.55000000000000004">
      <c r="A102" s="1" t="s">
        <v>101</v>
      </c>
    </row>
    <row r="103" spans="1:1" x14ac:dyDescent="0.55000000000000004">
      <c r="A103" s="1" t="s">
        <v>102</v>
      </c>
    </row>
    <row r="104" spans="1:1" x14ac:dyDescent="0.55000000000000004">
      <c r="A104" s="1" t="s">
        <v>103</v>
      </c>
    </row>
    <row r="105" spans="1:1" x14ac:dyDescent="0.55000000000000004">
      <c r="A105" s="1" t="s">
        <v>104</v>
      </c>
    </row>
    <row r="106" spans="1:1" x14ac:dyDescent="0.55000000000000004">
      <c r="A106" s="1" t="s">
        <v>105</v>
      </c>
    </row>
    <row r="107" spans="1:1" x14ac:dyDescent="0.55000000000000004">
      <c r="A107" s="1" t="s">
        <v>106</v>
      </c>
    </row>
    <row r="108" spans="1:1" x14ac:dyDescent="0.55000000000000004">
      <c r="A108" s="1" t="s">
        <v>107</v>
      </c>
    </row>
    <row r="109" spans="1:1" x14ac:dyDescent="0.55000000000000004">
      <c r="A109" s="1" t="s">
        <v>108</v>
      </c>
    </row>
    <row r="110" spans="1:1" x14ac:dyDescent="0.55000000000000004">
      <c r="A110" s="1" t="s">
        <v>109</v>
      </c>
    </row>
    <row r="111" spans="1:1" x14ac:dyDescent="0.55000000000000004">
      <c r="A111" s="1" t="s">
        <v>110</v>
      </c>
    </row>
    <row r="112" spans="1:1" x14ac:dyDescent="0.55000000000000004">
      <c r="A112" s="1" t="s">
        <v>111</v>
      </c>
    </row>
    <row r="113" spans="1:1" x14ac:dyDescent="0.55000000000000004">
      <c r="A113" s="1" t="s">
        <v>112</v>
      </c>
    </row>
    <row r="114" spans="1:1" x14ac:dyDescent="0.55000000000000004">
      <c r="A114" s="1" t="s">
        <v>113</v>
      </c>
    </row>
    <row r="115" spans="1:1" x14ac:dyDescent="0.55000000000000004">
      <c r="A115" s="1" t="s">
        <v>114</v>
      </c>
    </row>
    <row r="116" spans="1:1" x14ac:dyDescent="0.55000000000000004">
      <c r="A116" s="1" t="s">
        <v>115</v>
      </c>
    </row>
    <row r="117" spans="1:1" x14ac:dyDescent="0.55000000000000004">
      <c r="A117" s="1" t="s">
        <v>116</v>
      </c>
    </row>
    <row r="118" spans="1:1" x14ac:dyDescent="0.55000000000000004">
      <c r="A118" s="1" t="s">
        <v>117</v>
      </c>
    </row>
    <row r="119" spans="1:1" x14ac:dyDescent="0.55000000000000004">
      <c r="A119" s="1" t="s">
        <v>118</v>
      </c>
    </row>
    <row r="120" spans="1:1" x14ac:dyDescent="0.55000000000000004">
      <c r="A120" s="1" t="s">
        <v>119</v>
      </c>
    </row>
    <row r="121" spans="1:1" x14ac:dyDescent="0.55000000000000004">
      <c r="A121" s="1" t="s">
        <v>120</v>
      </c>
    </row>
    <row r="122" spans="1:1" x14ac:dyDescent="0.55000000000000004">
      <c r="A122" s="1" t="s">
        <v>121</v>
      </c>
    </row>
    <row r="123" spans="1:1" x14ac:dyDescent="0.55000000000000004">
      <c r="A123" s="1" t="s">
        <v>122</v>
      </c>
    </row>
    <row r="124" spans="1:1" x14ac:dyDescent="0.55000000000000004">
      <c r="A124" s="1" t="s">
        <v>123</v>
      </c>
    </row>
    <row r="125" spans="1:1" x14ac:dyDescent="0.55000000000000004">
      <c r="A125" s="1" t="s">
        <v>124</v>
      </c>
    </row>
    <row r="126" spans="1:1" x14ac:dyDescent="0.55000000000000004">
      <c r="A126" s="1" t="s">
        <v>125</v>
      </c>
    </row>
    <row r="127" spans="1:1" x14ac:dyDescent="0.55000000000000004">
      <c r="A127" s="1" t="s">
        <v>126</v>
      </c>
    </row>
    <row r="128" spans="1:1" x14ac:dyDescent="0.55000000000000004">
      <c r="A128" s="1" t="s">
        <v>127</v>
      </c>
    </row>
    <row r="129" spans="1:1" x14ac:dyDescent="0.55000000000000004">
      <c r="A129" s="1" t="s">
        <v>128</v>
      </c>
    </row>
    <row r="130" spans="1:1" x14ac:dyDescent="0.55000000000000004">
      <c r="A130" s="1" t="s">
        <v>129</v>
      </c>
    </row>
    <row r="131" spans="1:1" x14ac:dyDescent="0.55000000000000004">
      <c r="A131" s="1" t="s">
        <v>130</v>
      </c>
    </row>
    <row r="132" spans="1:1" x14ac:dyDescent="0.55000000000000004">
      <c r="A132" s="1" t="s">
        <v>131</v>
      </c>
    </row>
    <row r="133" spans="1:1" x14ac:dyDescent="0.55000000000000004">
      <c r="A133" s="1" t="s">
        <v>132</v>
      </c>
    </row>
    <row r="134" spans="1:1" x14ac:dyDescent="0.55000000000000004">
      <c r="A134" s="1" t="s">
        <v>133</v>
      </c>
    </row>
    <row r="135" spans="1:1" x14ac:dyDescent="0.55000000000000004">
      <c r="A135" s="1" t="s">
        <v>134</v>
      </c>
    </row>
    <row r="136" spans="1:1" x14ac:dyDescent="0.55000000000000004">
      <c r="A136" s="1" t="s">
        <v>135</v>
      </c>
    </row>
    <row r="137" spans="1:1" x14ac:dyDescent="0.55000000000000004">
      <c r="A137" s="1" t="s">
        <v>136</v>
      </c>
    </row>
    <row r="138" spans="1:1" x14ac:dyDescent="0.55000000000000004">
      <c r="A138" s="1" t="s">
        <v>137</v>
      </c>
    </row>
    <row r="139" spans="1:1" x14ac:dyDescent="0.55000000000000004">
      <c r="A139" s="1" t="s">
        <v>138</v>
      </c>
    </row>
    <row r="140" spans="1:1" x14ac:dyDescent="0.55000000000000004">
      <c r="A140" s="1" t="s">
        <v>139</v>
      </c>
    </row>
    <row r="141" spans="1:1" x14ac:dyDescent="0.55000000000000004">
      <c r="A141" s="1" t="s">
        <v>140</v>
      </c>
    </row>
    <row r="142" spans="1:1" x14ac:dyDescent="0.55000000000000004">
      <c r="A142" s="1" t="s">
        <v>141</v>
      </c>
    </row>
    <row r="143" spans="1:1" x14ac:dyDescent="0.55000000000000004">
      <c r="A143" s="1" t="s">
        <v>142</v>
      </c>
    </row>
    <row r="144" spans="1:1" x14ac:dyDescent="0.55000000000000004">
      <c r="A144" s="1" t="s">
        <v>143</v>
      </c>
    </row>
    <row r="145" spans="1:1" x14ac:dyDescent="0.55000000000000004">
      <c r="A145" s="1" t="s">
        <v>144</v>
      </c>
    </row>
    <row r="146" spans="1:1" x14ac:dyDescent="0.55000000000000004">
      <c r="A146" s="1" t="s">
        <v>145</v>
      </c>
    </row>
    <row r="147" spans="1:1" x14ac:dyDescent="0.55000000000000004">
      <c r="A147" s="1" t="s">
        <v>146</v>
      </c>
    </row>
    <row r="148" spans="1:1" x14ac:dyDescent="0.55000000000000004">
      <c r="A148" s="1" t="s">
        <v>147</v>
      </c>
    </row>
    <row r="149" spans="1:1" x14ac:dyDescent="0.55000000000000004">
      <c r="A149" s="1" t="s">
        <v>148</v>
      </c>
    </row>
    <row r="150" spans="1:1" x14ac:dyDescent="0.55000000000000004">
      <c r="A150" s="1" t="s">
        <v>149</v>
      </c>
    </row>
    <row r="151" spans="1:1" x14ac:dyDescent="0.55000000000000004">
      <c r="A151" s="1" t="s">
        <v>150</v>
      </c>
    </row>
    <row r="152" spans="1:1" x14ac:dyDescent="0.55000000000000004">
      <c r="A152" s="1" t="s">
        <v>151</v>
      </c>
    </row>
    <row r="153" spans="1:1" x14ac:dyDescent="0.55000000000000004">
      <c r="A153" s="1" t="s">
        <v>152</v>
      </c>
    </row>
    <row r="154" spans="1:1" x14ac:dyDescent="0.55000000000000004">
      <c r="A154" s="1" t="s">
        <v>153</v>
      </c>
    </row>
    <row r="155" spans="1:1" x14ac:dyDescent="0.55000000000000004">
      <c r="A155" s="1" t="s">
        <v>154</v>
      </c>
    </row>
    <row r="156" spans="1:1" x14ac:dyDescent="0.55000000000000004">
      <c r="A156" s="1" t="s">
        <v>155</v>
      </c>
    </row>
    <row r="157" spans="1:1" x14ac:dyDescent="0.55000000000000004">
      <c r="A157" s="1" t="s">
        <v>156</v>
      </c>
    </row>
    <row r="158" spans="1:1" x14ac:dyDescent="0.55000000000000004">
      <c r="A158" s="1" t="s">
        <v>157</v>
      </c>
    </row>
    <row r="159" spans="1:1" x14ac:dyDescent="0.55000000000000004">
      <c r="A159" s="1" t="s">
        <v>158</v>
      </c>
    </row>
    <row r="160" spans="1:1" x14ac:dyDescent="0.55000000000000004">
      <c r="A160" s="1" t="s">
        <v>159</v>
      </c>
    </row>
    <row r="161" spans="1:1" x14ac:dyDescent="0.55000000000000004">
      <c r="A161" s="1" t="s">
        <v>160</v>
      </c>
    </row>
    <row r="162" spans="1:1" x14ac:dyDescent="0.55000000000000004">
      <c r="A162" s="1" t="s">
        <v>161</v>
      </c>
    </row>
    <row r="163" spans="1:1" x14ac:dyDescent="0.55000000000000004">
      <c r="A163" s="1" t="s">
        <v>162</v>
      </c>
    </row>
    <row r="164" spans="1:1" x14ac:dyDescent="0.55000000000000004">
      <c r="A164" s="1" t="s">
        <v>163</v>
      </c>
    </row>
    <row r="165" spans="1:1" x14ac:dyDescent="0.55000000000000004">
      <c r="A165" s="1" t="s">
        <v>164</v>
      </c>
    </row>
    <row r="166" spans="1:1" x14ac:dyDescent="0.55000000000000004">
      <c r="A166" s="1" t="s">
        <v>165</v>
      </c>
    </row>
    <row r="167" spans="1:1" x14ac:dyDescent="0.55000000000000004">
      <c r="A167" s="1" t="s">
        <v>166</v>
      </c>
    </row>
    <row r="168" spans="1:1" x14ac:dyDescent="0.55000000000000004">
      <c r="A168" s="1" t="s">
        <v>167</v>
      </c>
    </row>
    <row r="169" spans="1:1" x14ac:dyDescent="0.55000000000000004">
      <c r="A169" s="1" t="s">
        <v>168</v>
      </c>
    </row>
    <row r="170" spans="1:1" x14ac:dyDescent="0.55000000000000004">
      <c r="A170" s="1" t="s">
        <v>169</v>
      </c>
    </row>
    <row r="171" spans="1:1" x14ac:dyDescent="0.55000000000000004">
      <c r="A171" s="1" t="s">
        <v>170</v>
      </c>
    </row>
    <row r="172" spans="1:1" x14ac:dyDescent="0.55000000000000004">
      <c r="A172" s="1" t="s">
        <v>171</v>
      </c>
    </row>
    <row r="173" spans="1:1" x14ac:dyDescent="0.55000000000000004">
      <c r="A173" s="1" t="s">
        <v>172</v>
      </c>
    </row>
    <row r="174" spans="1:1" x14ac:dyDescent="0.55000000000000004">
      <c r="A174" s="1" t="s">
        <v>173</v>
      </c>
    </row>
    <row r="175" spans="1:1" x14ac:dyDescent="0.55000000000000004">
      <c r="A175" s="1" t="s">
        <v>174</v>
      </c>
    </row>
    <row r="176" spans="1:1" x14ac:dyDescent="0.55000000000000004">
      <c r="A176" s="1" t="s">
        <v>175</v>
      </c>
    </row>
    <row r="177" spans="1:1" x14ac:dyDescent="0.55000000000000004">
      <c r="A177" s="1" t="s">
        <v>176</v>
      </c>
    </row>
    <row r="178" spans="1:1" x14ac:dyDescent="0.55000000000000004">
      <c r="A178" s="1" t="s">
        <v>177</v>
      </c>
    </row>
    <row r="179" spans="1:1" x14ac:dyDescent="0.55000000000000004">
      <c r="A179" s="1" t="s">
        <v>178</v>
      </c>
    </row>
    <row r="180" spans="1:1" x14ac:dyDescent="0.55000000000000004">
      <c r="A180" s="1" t="s">
        <v>179</v>
      </c>
    </row>
    <row r="181" spans="1:1" x14ac:dyDescent="0.55000000000000004">
      <c r="A181" s="1" t="s">
        <v>180</v>
      </c>
    </row>
    <row r="182" spans="1:1" x14ac:dyDescent="0.55000000000000004">
      <c r="A182" s="1" t="s">
        <v>181</v>
      </c>
    </row>
    <row r="183" spans="1:1" x14ac:dyDescent="0.55000000000000004">
      <c r="A183" s="1" t="s">
        <v>182</v>
      </c>
    </row>
    <row r="184" spans="1:1" x14ac:dyDescent="0.55000000000000004">
      <c r="A184" s="1" t="s">
        <v>183</v>
      </c>
    </row>
    <row r="185" spans="1:1" x14ac:dyDescent="0.55000000000000004">
      <c r="A185" s="1" t="s">
        <v>184</v>
      </c>
    </row>
    <row r="186" spans="1:1" x14ac:dyDescent="0.55000000000000004">
      <c r="A186" s="1" t="s">
        <v>185</v>
      </c>
    </row>
    <row r="187" spans="1:1" x14ac:dyDescent="0.55000000000000004">
      <c r="A187" s="1" t="s">
        <v>186</v>
      </c>
    </row>
    <row r="188" spans="1:1" x14ac:dyDescent="0.55000000000000004">
      <c r="A188" s="1" t="s">
        <v>187</v>
      </c>
    </row>
    <row r="189" spans="1:1" x14ac:dyDescent="0.55000000000000004">
      <c r="A189" s="1" t="s">
        <v>188</v>
      </c>
    </row>
    <row r="190" spans="1:1" x14ac:dyDescent="0.55000000000000004">
      <c r="A190" s="1" t="s">
        <v>189</v>
      </c>
    </row>
    <row r="191" spans="1:1" x14ac:dyDescent="0.55000000000000004">
      <c r="A191" s="1" t="s">
        <v>190</v>
      </c>
    </row>
    <row r="192" spans="1:1" x14ac:dyDescent="0.55000000000000004">
      <c r="A192" s="1" t="s">
        <v>191</v>
      </c>
    </row>
    <row r="193" spans="1:1" x14ac:dyDescent="0.55000000000000004">
      <c r="A193" s="1" t="s">
        <v>192</v>
      </c>
    </row>
    <row r="194" spans="1:1" x14ac:dyDescent="0.55000000000000004">
      <c r="A194" s="1" t="s">
        <v>193</v>
      </c>
    </row>
    <row r="195" spans="1:1" x14ac:dyDescent="0.55000000000000004">
      <c r="A195" s="1" t="s">
        <v>194</v>
      </c>
    </row>
    <row r="196" spans="1:1" x14ac:dyDescent="0.55000000000000004">
      <c r="A196" s="1" t="s">
        <v>195</v>
      </c>
    </row>
    <row r="197" spans="1:1" x14ac:dyDescent="0.55000000000000004">
      <c r="A197" s="1" t="s">
        <v>196</v>
      </c>
    </row>
    <row r="198" spans="1:1" x14ac:dyDescent="0.55000000000000004">
      <c r="A198" s="1" t="s">
        <v>197</v>
      </c>
    </row>
    <row r="199" spans="1:1" x14ac:dyDescent="0.55000000000000004">
      <c r="A199" s="1" t="s">
        <v>198</v>
      </c>
    </row>
    <row r="200" spans="1:1" x14ac:dyDescent="0.55000000000000004">
      <c r="A200" s="1" t="s">
        <v>199</v>
      </c>
    </row>
    <row r="201" spans="1:1" x14ac:dyDescent="0.55000000000000004">
      <c r="A201" s="1" t="s">
        <v>200</v>
      </c>
    </row>
    <row r="202" spans="1:1" x14ac:dyDescent="0.55000000000000004">
      <c r="A202" s="1" t="s">
        <v>201</v>
      </c>
    </row>
    <row r="203" spans="1:1" x14ac:dyDescent="0.55000000000000004">
      <c r="A203" s="1" t="s">
        <v>202</v>
      </c>
    </row>
    <row r="204" spans="1:1" x14ac:dyDescent="0.55000000000000004">
      <c r="A204" s="1" t="s">
        <v>203</v>
      </c>
    </row>
    <row r="205" spans="1:1" x14ac:dyDescent="0.55000000000000004">
      <c r="A205" s="1" t="s">
        <v>204</v>
      </c>
    </row>
    <row r="206" spans="1:1" x14ac:dyDescent="0.55000000000000004">
      <c r="A206" s="1" t="s">
        <v>205</v>
      </c>
    </row>
    <row r="207" spans="1:1" x14ac:dyDescent="0.55000000000000004">
      <c r="A207" s="1" t="s">
        <v>206</v>
      </c>
    </row>
    <row r="208" spans="1:1" x14ac:dyDescent="0.55000000000000004">
      <c r="A208" s="1" t="s">
        <v>207</v>
      </c>
    </row>
    <row r="209" spans="1:1" x14ac:dyDescent="0.55000000000000004">
      <c r="A209" s="1" t="s">
        <v>208</v>
      </c>
    </row>
    <row r="210" spans="1:1" x14ac:dyDescent="0.55000000000000004">
      <c r="A210" s="1" t="s">
        <v>209</v>
      </c>
    </row>
    <row r="211" spans="1:1" x14ac:dyDescent="0.55000000000000004">
      <c r="A211" s="1" t="s">
        <v>210</v>
      </c>
    </row>
    <row r="212" spans="1:1" x14ac:dyDescent="0.55000000000000004">
      <c r="A212" s="1" t="s">
        <v>211</v>
      </c>
    </row>
    <row r="213" spans="1:1" x14ac:dyDescent="0.55000000000000004">
      <c r="A213" s="1" t="s">
        <v>212</v>
      </c>
    </row>
    <row r="214" spans="1:1" x14ac:dyDescent="0.55000000000000004">
      <c r="A214" s="1" t="s">
        <v>213</v>
      </c>
    </row>
    <row r="215" spans="1:1" x14ac:dyDescent="0.55000000000000004">
      <c r="A215" s="1" t="s">
        <v>214</v>
      </c>
    </row>
    <row r="216" spans="1:1" x14ac:dyDescent="0.55000000000000004">
      <c r="A216" s="1" t="s">
        <v>215</v>
      </c>
    </row>
    <row r="217" spans="1:1" x14ac:dyDescent="0.55000000000000004">
      <c r="A217" s="1" t="s">
        <v>216</v>
      </c>
    </row>
    <row r="218" spans="1:1" x14ac:dyDescent="0.55000000000000004">
      <c r="A218" s="1" t="s">
        <v>217</v>
      </c>
    </row>
    <row r="219" spans="1:1" x14ac:dyDescent="0.55000000000000004">
      <c r="A219" s="1" t="s">
        <v>218</v>
      </c>
    </row>
    <row r="220" spans="1:1" x14ac:dyDescent="0.55000000000000004">
      <c r="A220" s="1" t="s">
        <v>219</v>
      </c>
    </row>
    <row r="221" spans="1:1" x14ac:dyDescent="0.55000000000000004">
      <c r="A221" s="1" t="s">
        <v>220</v>
      </c>
    </row>
    <row r="222" spans="1:1" x14ac:dyDescent="0.55000000000000004">
      <c r="A222" s="1" t="s">
        <v>221</v>
      </c>
    </row>
    <row r="223" spans="1:1" x14ac:dyDescent="0.55000000000000004">
      <c r="A223" s="1" t="s">
        <v>222</v>
      </c>
    </row>
    <row r="224" spans="1:1" x14ac:dyDescent="0.55000000000000004">
      <c r="A224" s="1" t="s">
        <v>223</v>
      </c>
    </row>
    <row r="225" spans="1:1" x14ac:dyDescent="0.55000000000000004">
      <c r="A225" s="1" t="s">
        <v>224</v>
      </c>
    </row>
    <row r="226" spans="1:1" x14ac:dyDescent="0.55000000000000004">
      <c r="A226" s="1" t="s">
        <v>225</v>
      </c>
    </row>
    <row r="227" spans="1:1" x14ac:dyDescent="0.55000000000000004">
      <c r="A227" s="1" t="s">
        <v>226</v>
      </c>
    </row>
    <row r="228" spans="1:1" x14ac:dyDescent="0.55000000000000004">
      <c r="A228" s="1" t="s">
        <v>227</v>
      </c>
    </row>
    <row r="229" spans="1:1" x14ac:dyDescent="0.55000000000000004">
      <c r="A229" s="1" t="s">
        <v>228</v>
      </c>
    </row>
    <row r="230" spans="1:1" x14ac:dyDescent="0.55000000000000004">
      <c r="A230" s="1" t="s">
        <v>229</v>
      </c>
    </row>
    <row r="231" spans="1:1" x14ac:dyDescent="0.55000000000000004">
      <c r="A231" s="1" t="s">
        <v>230</v>
      </c>
    </row>
    <row r="232" spans="1:1" x14ac:dyDescent="0.55000000000000004">
      <c r="A232" s="1" t="s">
        <v>231</v>
      </c>
    </row>
    <row r="233" spans="1:1" x14ac:dyDescent="0.55000000000000004">
      <c r="A233" s="1" t="s">
        <v>232</v>
      </c>
    </row>
    <row r="234" spans="1:1" x14ac:dyDescent="0.55000000000000004">
      <c r="A234" s="1" t="s">
        <v>233</v>
      </c>
    </row>
    <row r="235" spans="1:1" x14ac:dyDescent="0.55000000000000004">
      <c r="A235" s="1" t="s">
        <v>234</v>
      </c>
    </row>
    <row r="236" spans="1:1" x14ac:dyDescent="0.55000000000000004">
      <c r="A236" s="1" t="s">
        <v>235</v>
      </c>
    </row>
    <row r="237" spans="1:1" x14ac:dyDescent="0.55000000000000004">
      <c r="A237" s="1" t="s">
        <v>236</v>
      </c>
    </row>
    <row r="238" spans="1:1" x14ac:dyDescent="0.55000000000000004">
      <c r="A238" s="1" t="s">
        <v>237</v>
      </c>
    </row>
    <row r="239" spans="1:1" x14ac:dyDescent="0.55000000000000004">
      <c r="A239" s="1" t="s">
        <v>238</v>
      </c>
    </row>
    <row r="240" spans="1:1" x14ac:dyDescent="0.55000000000000004">
      <c r="A240" s="1" t="s">
        <v>239</v>
      </c>
    </row>
    <row r="241" spans="1:1" x14ac:dyDescent="0.55000000000000004">
      <c r="A241" s="1" t="s">
        <v>240</v>
      </c>
    </row>
    <row r="242" spans="1:1" x14ac:dyDescent="0.55000000000000004">
      <c r="A242" s="1" t="s">
        <v>241</v>
      </c>
    </row>
    <row r="243" spans="1:1" x14ac:dyDescent="0.55000000000000004">
      <c r="A243" s="1" t="s">
        <v>242</v>
      </c>
    </row>
    <row r="244" spans="1:1" x14ac:dyDescent="0.55000000000000004">
      <c r="A244" s="1" t="s">
        <v>243</v>
      </c>
    </row>
    <row r="245" spans="1:1" x14ac:dyDescent="0.55000000000000004">
      <c r="A245" s="1" t="s">
        <v>244</v>
      </c>
    </row>
    <row r="246" spans="1:1" x14ac:dyDescent="0.55000000000000004">
      <c r="A246" s="1" t="s">
        <v>245</v>
      </c>
    </row>
    <row r="247" spans="1:1" x14ac:dyDescent="0.55000000000000004">
      <c r="A247" s="1" t="s">
        <v>246</v>
      </c>
    </row>
    <row r="248" spans="1:1" x14ac:dyDescent="0.55000000000000004">
      <c r="A248" s="1" t="s">
        <v>247</v>
      </c>
    </row>
    <row r="249" spans="1:1" x14ac:dyDescent="0.55000000000000004">
      <c r="A249" s="1" t="s">
        <v>248</v>
      </c>
    </row>
    <row r="250" spans="1:1" x14ac:dyDescent="0.55000000000000004">
      <c r="A250" s="1" t="s">
        <v>249</v>
      </c>
    </row>
    <row r="251" spans="1:1" x14ac:dyDescent="0.55000000000000004">
      <c r="A251" s="1" t="s">
        <v>250</v>
      </c>
    </row>
    <row r="252" spans="1:1" x14ac:dyDescent="0.55000000000000004">
      <c r="A252" s="1" t="s">
        <v>251</v>
      </c>
    </row>
    <row r="253" spans="1:1" x14ac:dyDescent="0.55000000000000004">
      <c r="A253" s="1" t="s">
        <v>252</v>
      </c>
    </row>
    <row r="254" spans="1:1" x14ac:dyDescent="0.55000000000000004">
      <c r="A254" s="1" t="s">
        <v>253</v>
      </c>
    </row>
    <row r="255" spans="1:1" x14ac:dyDescent="0.55000000000000004">
      <c r="A255" s="1" t="s">
        <v>254</v>
      </c>
    </row>
    <row r="256" spans="1:1" x14ac:dyDescent="0.55000000000000004">
      <c r="A256" s="1" t="s">
        <v>255</v>
      </c>
    </row>
    <row r="257" spans="1:1" x14ac:dyDescent="0.55000000000000004">
      <c r="A257" s="1" t="s">
        <v>256</v>
      </c>
    </row>
    <row r="258" spans="1:1" x14ac:dyDescent="0.55000000000000004">
      <c r="A258" s="1" t="s">
        <v>257</v>
      </c>
    </row>
    <row r="259" spans="1:1" x14ac:dyDescent="0.55000000000000004">
      <c r="A259" s="1" t="s">
        <v>258</v>
      </c>
    </row>
    <row r="260" spans="1:1" x14ac:dyDescent="0.55000000000000004">
      <c r="A260" s="1" t="s">
        <v>259</v>
      </c>
    </row>
    <row r="261" spans="1:1" x14ac:dyDescent="0.55000000000000004">
      <c r="A261" s="1" t="s">
        <v>260</v>
      </c>
    </row>
    <row r="262" spans="1:1" x14ac:dyDescent="0.55000000000000004">
      <c r="A262" s="1" t="s">
        <v>261</v>
      </c>
    </row>
    <row r="263" spans="1:1" x14ac:dyDescent="0.55000000000000004">
      <c r="A263" s="1" t="s">
        <v>262</v>
      </c>
    </row>
    <row r="264" spans="1:1" x14ac:dyDescent="0.55000000000000004">
      <c r="A264" s="1" t="s">
        <v>263</v>
      </c>
    </row>
    <row r="265" spans="1:1" x14ac:dyDescent="0.55000000000000004">
      <c r="A265" s="1" t="s">
        <v>264</v>
      </c>
    </row>
    <row r="266" spans="1:1" x14ac:dyDescent="0.55000000000000004">
      <c r="A266" s="1" t="s">
        <v>265</v>
      </c>
    </row>
    <row r="267" spans="1:1" x14ac:dyDescent="0.55000000000000004">
      <c r="A267" s="1" t="s">
        <v>266</v>
      </c>
    </row>
    <row r="268" spans="1:1" x14ac:dyDescent="0.55000000000000004">
      <c r="A268" s="1" t="s">
        <v>267</v>
      </c>
    </row>
    <row r="269" spans="1:1" x14ac:dyDescent="0.55000000000000004">
      <c r="A269" s="1" t="s">
        <v>268</v>
      </c>
    </row>
    <row r="270" spans="1:1" x14ac:dyDescent="0.55000000000000004">
      <c r="A270" s="1" t="s">
        <v>269</v>
      </c>
    </row>
    <row r="271" spans="1:1" x14ac:dyDescent="0.55000000000000004">
      <c r="A271" s="1" t="s">
        <v>270</v>
      </c>
    </row>
    <row r="272" spans="1:1" x14ac:dyDescent="0.55000000000000004">
      <c r="A272" s="1" t="s">
        <v>271</v>
      </c>
    </row>
    <row r="273" spans="1:1" x14ac:dyDescent="0.55000000000000004">
      <c r="A273" s="1" t="s">
        <v>272</v>
      </c>
    </row>
    <row r="274" spans="1:1" x14ac:dyDescent="0.55000000000000004">
      <c r="A274" s="1" t="s">
        <v>273</v>
      </c>
    </row>
    <row r="275" spans="1:1" x14ac:dyDescent="0.55000000000000004">
      <c r="A275" s="1" t="s">
        <v>274</v>
      </c>
    </row>
    <row r="276" spans="1:1" x14ac:dyDescent="0.55000000000000004">
      <c r="A276" s="1" t="s">
        <v>275</v>
      </c>
    </row>
    <row r="277" spans="1:1" x14ac:dyDescent="0.55000000000000004">
      <c r="A277" s="1" t="s">
        <v>276</v>
      </c>
    </row>
    <row r="278" spans="1:1" x14ac:dyDescent="0.55000000000000004">
      <c r="A278" s="1" t="s">
        <v>277</v>
      </c>
    </row>
    <row r="279" spans="1:1" x14ac:dyDescent="0.55000000000000004">
      <c r="A279" s="1" t="s">
        <v>278</v>
      </c>
    </row>
    <row r="280" spans="1:1" x14ac:dyDescent="0.55000000000000004">
      <c r="A280" s="1" t="s">
        <v>279</v>
      </c>
    </row>
    <row r="281" spans="1:1" x14ac:dyDescent="0.55000000000000004">
      <c r="A281" s="1" t="s">
        <v>280</v>
      </c>
    </row>
    <row r="282" spans="1:1" x14ac:dyDescent="0.55000000000000004">
      <c r="A282" s="1" t="s">
        <v>281</v>
      </c>
    </row>
    <row r="283" spans="1:1" x14ac:dyDescent="0.55000000000000004">
      <c r="A283" s="1" t="s">
        <v>282</v>
      </c>
    </row>
    <row r="284" spans="1:1" x14ac:dyDescent="0.55000000000000004">
      <c r="A284" s="1" t="s">
        <v>283</v>
      </c>
    </row>
    <row r="285" spans="1:1" x14ac:dyDescent="0.55000000000000004">
      <c r="A285" s="1" t="s">
        <v>284</v>
      </c>
    </row>
    <row r="286" spans="1:1" x14ac:dyDescent="0.55000000000000004">
      <c r="A286" s="1" t="s">
        <v>285</v>
      </c>
    </row>
    <row r="287" spans="1:1" x14ac:dyDescent="0.55000000000000004">
      <c r="A287" s="1" t="s">
        <v>286</v>
      </c>
    </row>
    <row r="288" spans="1:1" x14ac:dyDescent="0.55000000000000004">
      <c r="A288" s="1" t="s">
        <v>287</v>
      </c>
    </row>
    <row r="289" spans="1:1" x14ac:dyDescent="0.55000000000000004">
      <c r="A289" s="1" t="s">
        <v>288</v>
      </c>
    </row>
    <row r="290" spans="1:1" x14ac:dyDescent="0.55000000000000004">
      <c r="A290" s="1" t="s">
        <v>289</v>
      </c>
    </row>
    <row r="291" spans="1:1" x14ac:dyDescent="0.55000000000000004">
      <c r="A291" s="1" t="s">
        <v>290</v>
      </c>
    </row>
    <row r="292" spans="1:1" x14ac:dyDescent="0.55000000000000004">
      <c r="A292" s="1" t="s">
        <v>291</v>
      </c>
    </row>
    <row r="293" spans="1:1" x14ac:dyDescent="0.55000000000000004">
      <c r="A293" s="1" t="s">
        <v>292</v>
      </c>
    </row>
    <row r="294" spans="1:1" x14ac:dyDescent="0.55000000000000004">
      <c r="A294" s="1" t="s">
        <v>293</v>
      </c>
    </row>
    <row r="295" spans="1:1" x14ac:dyDescent="0.55000000000000004">
      <c r="A295" s="1" t="s">
        <v>294</v>
      </c>
    </row>
    <row r="296" spans="1:1" x14ac:dyDescent="0.55000000000000004">
      <c r="A296" s="1" t="s">
        <v>295</v>
      </c>
    </row>
    <row r="297" spans="1:1" x14ac:dyDescent="0.55000000000000004">
      <c r="A297" s="1" t="s">
        <v>296</v>
      </c>
    </row>
    <row r="298" spans="1:1" x14ac:dyDescent="0.55000000000000004">
      <c r="A298" s="1" t="s">
        <v>297</v>
      </c>
    </row>
    <row r="299" spans="1:1" x14ac:dyDescent="0.55000000000000004">
      <c r="A299" s="1" t="s">
        <v>298</v>
      </c>
    </row>
    <row r="300" spans="1:1" x14ac:dyDescent="0.55000000000000004">
      <c r="A300" s="1" t="s">
        <v>299</v>
      </c>
    </row>
    <row r="301" spans="1:1" x14ac:dyDescent="0.55000000000000004">
      <c r="A301" s="1" t="s">
        <v>300</v>
      </c>
    </row>
    <row r="302" spans="1:1" x14ac:dyDescent="0.55000000000000004">
      <c r="A302" s="1" t="s">
        <v>301</v>
      </c>
    </row>
    <row r="303" spans="1:1" x14ac:dyDescent="0.55000000000000004">
      <c r="A303" s="1" t="s">
        <v>302</v>
      </c>
    </row>
    <row r="304" spans="1:1" x14ac:dyDescent="0.55000000000000004">
      <c r="A304" s="1" t="s">
        <v>303</v>
      </c>
    </row>
    <row r="305" spans="1:1" x14ac:dyDescent="0.55000000000000004">
      <c r="A305" s="1" t="s">
        <v>304</v>
      </c>
    </row>
    <row r="306" spans="1:1" x14ac:dyDescent="0.55000000000000004">
      <c r="A306" s="1" t="s">
        <v>305</v>
      </c>
    </row>
    <row r="307" spans="1:1" x14ac:dyDescent="0.55000000000000004">
      <c r="A307" s="1" t="s">
        <v>306</v>
      </c>
    </row>
    <row r="308" spans="1:1" x14ac:dyDescent="0.55000000000000004">
      <c r="A308" s="1" t="s">
        <v>307</v>
      </c>
    </row>
    <row r="309" spans="1:1" x14ac:dyDescent="0.55000000000000004">
      <c r="A309" s="1" t="s">
        <v>308</v>
      </c>
    </row>
    <row r="310" spans="1:1" x14ac:dyDescent="0.55000000000000004">
      <c r="A310" s="1" t="s">
        <v>309</v>
      </c>
    </row>
    <row r="311" spans="1:1" x14ac:dyDescent="0.55000000000000004">
      <c r="A311" s="1" t="s">
        <v>310</v>
      </c>
    </row>
    <row r="312" spans="1:1" x14ac:dyDescent="0.55000000000000004">
      <c r="A312" s="1" t="s">
        <v>311</v>
      </c>
    </row>
    <row r="313" spans="1:1" x14ac:dyDescent="0.55000000000000004">
      <c r="A313" s="1" t="s">
        <v>312</v>
      </c>
    </row>
    <row r="314" spans="1:1" x14ac:dyDescent="0.55000000000000004">
      <c r="A314" s="1" t="s">
        <v>313</v>
      </c>
    </row>
    <row r="315" spans="1:1" x14ac:dyDescent="0.55000000000000004">
      <c r="A315" s="1" t="s">
        <v>314</v>
      </c>
    </row>
    <row r="316" spans="1:1" x14ac:dyDescent="0.55000000000000004">
      <c r="A316" s="1" t="s">
        <v>315</v>
      </c>
    </row>
    <row r="317" spans="1:1" x14ac:dyDescent="0.55000000000000004">
      <c r="A317" s="1" t="s">
        <v>316</v>
      </c>
    </row>
    <row r="318" spans="1:1" x14ac:dyDescent="0.55000000000000004">
      <c r="A318" s="1" t="s">
        <v>317</v>
      </c>
    </row>
    <row r="319" spans="1:1" x14ac:dyDescent="0.55000000000000004">
      <c r="A319" s="1" t="s">
        <v>318</v>
      </c>
    </row>
    <row r="320" spans="1:1" x14ac:dyDescent="0.55000000000000004">
      <c r="A320" s="1" t="s">
        <v>319</v>
      </c>
    </row>
    <row r="321" spans="1:1" x14ac:dyDescent="0.55000000000000004">
      <c r="A321" s="1" t="s">
        <v>320</v>
      </c>
    </row>
    <row r="322" spans="1:1" x14ac:dyDescent="0.55000000000000004">
      <c r="A322" s="1" t="s">
        <v>321</v>
      </c>
    </row>
    <row r="323" spans="1:1" x14ac:dyDescent="0.55000000000000004">
      <c r="A323" s="1" t="s">
        <v>322</v>
      </c>
    </row>
    <row r="324" spans="1:1" x14ac:dyDescent="0.55000000000000004">
      <c r="A324" s="1" t="s">
        <v>323</v>
      </c>
    </row>
    <row r="325" spans="1:1" x14ac:dyDescent="0.55000000000000004">
      <c r="A325" s="1" t="s">
        <v>324</v>
      </c>
    </row>
    <row r="326" spans="1:1" x14ac:dyDescent="0.55000000000000004">
      <c r="A326" s="1" t="s">
        <v>325</v>
      </c>
    </row>
    <row r="327" spans="1:1" x14ac:dyDescent="0.55000000000000004">
      <c r="A327" s="1" t="s">
        <v>326</v>
      </c>
    </row>
    <row r="328" spans="1:1" x14ac:dyDescent="0.55000000000000004">
      <c r="A328" s="1" t="s">
        <v>327</v>
      </c>
    </row>
    <row r="329" spans="1:1" x14ac:dyDescent="0.55000000000000004">
      <c r="A329" s="1" t="s">
        <v>328</v>
      </c>
    </row>
    <row r="330" spans="1:1" x14ac:dyDescent="0.55000000000000004">
      <c r="A330" s="1" t="s">
        <v>329</v>
      </c>
    </row>
    <row r="331" spans="1:1" x14ac:dyDescent="0.55000000000000004">
      <c r="A331" s="1" t="s">
        <v>330</v>
      </c>
    </row>
    <row r="332" spans="1:1" x14ac:dyDescent="0.55000000000000004">
      <c r="A332" s="1" t="s">
        <v>331</v>
      </c>
    </row>
    <row r="333" spans="1:1" x14ac:dyDescent="0.55000000000000004">
      <c r="A333" s="1" t="s">
        <v>332</v>
      </c>
    </row>
    <row r="334" spans="1:1" x14ac:dyDescent="0.55000000000000004">
      <c r="A334" s="1" t="s">
        <v>333</v>
      </c>
    </row>
    <row r="335" spans="1:1" x14ac:dyDescent="0.55000000000000004">
      <c r="A335" s="1" t="s">
        <v>334</v>
      </c>
    </row>
    <row r="336" spans="1:1" x14ac:dyDescent="0.55000000000000004">
      <c r="A336" s="1" t="s">
        <v>335</v>
      </c>
    </row>
    <row r="337" spans="1:1" x14ac:dyDescent="0.55000000000000004">
      <c r="A337" s="1" t="s">
        <v>336</v>
      </c>
    </row>
    <row r="338" spans="1:1" x14ac:dyDescent="0.55000000000000004">
      <c r="A338" s="1" t="s">
        <v>337</v>
      </c>
    </row>
    <row r="339" spans="1:1" x14ac:dyDescent="0.55000000000000004">
      <c r="A339" s="1" t="s">
        <v>338</v>
      </c>
    </row>
    <row r="340" spans="1:1" x14ac:dyDescent="0.55000000000000004">
      <c r="A340" s="1" t="s">
        <v>339</v>
      </c>
    </row>
    <row r="341" spans="1:1" x14ac:dyDescent="0.55000000000000004">
      <c r="A341" s="1" t="s">
        <v>340</v>
      </c>
    </row>
    <row r="342" spans="1:1" x14ac:dyDescent="0.55000000000000004">
      <c r="A342" s="1" t="s">
        <v>341</v>
      </c>
    </row>
    <row r="343" spans="1:1" x14ac:dyDescent="0.55000000000000004">
      <c r="A343" s="1" t="s">
        <v>342</v>
      </c>
    </row>
    <row r="344" spans="1:1" x14ac:dyDescent="0.55000000000000004">
      <c r="A344" s="1" t="s">
        <v>343</v>
      </c>
    </row>
    <row r="345" spans="1:1" x14ac:dyDescent="0.55000000000000004">
      <c r="A345" s="1" t="s">
        <v>344</v>
      </c>
    </row>
    <row r="346" spans="1:1" x14ac:dyDescent="0.55000000000000004">
      <c r="A346" s="1" t="s">
        <v>345</v>
      </c>
    </row>
    <row r="347" spans="1:1" x14ac:dyDescent="0.55000000000000004">
      <c r="A347" s="1" t="s">
        <v>346</v>
      </c>
    </row>
    <row r="348" spans="1:1" x14ac:dyDescent="0.55000000000000004">
      <c r="A348" s="1" t="s">
        <v>347</v>
      </c>
    </row>
    <row r="349" spans="1:1" x14ac:dyDescent="0.55000000000000004">
      <c r="A349" s="1" t="s">
        <v>348</v>
      </c>
    </row>
    <row r="350" spans="1:1" x14ac:dyDescent="0.55000000000000004">
      <c r="A350" s="1" t="s">
        <v>349</v>
      </c>
    </row>
    <row r="351" spans="1:1" x14ac:dyDescent="0.55000000000000004">
      <c r="A351" s="1" t="s">
        <v>350</v>
      </c>
    </row>
    <row r="352" spans="1:1" x14ac:dyDescent="0.55000000000000004">
      <c r="A352" s="1" t="s">
        <v>351</v>
      </c>
    </row>
    <row r="353" spans="1:1" x14ac:dyDescent="0.55000000000000004">
      <c r="A353" s="1" t="s">
        <v>352</v>
      </c>
    </row>
    <row r="354" spans="1:1" x14ac:dyDescent="0.55000000000000004">
      <c r="A354" s="1" t="s">
        <v>353</v>
      </c>
    </row>
    <row r="355" spans="1:1" x14ac:dyDescent="0.55000000000000004">
      <c r="A355" s="1" t="s">
        <v>354</v>
      </c>
    </row>
    <row r="356" spans="1:1" x14ac:dyDescent="0.55000000000000004">
      <c r="A356" s="1" t="s">
        <v>355</v>
      </c>
    </row>
    <row r="357" spans="1:1" x14ac:dyDescent="0.55000000000000004">
      <c r="A357" s="1" t="s">
        <v>356</v>
      </c>
    </row>
    <row r="358" spans="1:1" x14ac:dyDescent="0.55000000000000004">
      <c r="A358" s="1" t="s">
        <v>357</v>
      </c>
    </row>
    <row r="359" spans="1:1" x14ac:dyDescent="0.55000000000000004">
      <c r="A359" s="1" t="s">
        <v>358</v>
      </c>
    </row>
    <row r="360" spans="1:1" x14ac:dyDescent="0.55000000000000004">
      <c r="A360" s="1" t="s">
        <v>359</v>
      </c>
    </row>
    <row r="361" spans="1:1" x14ac:dyDescent="0.55000000000000004">
      <c r="A361" s="1" t="s">
        <v>360</v>
      </c>
    </row>
    <row r="362" spans="1:1" x14ac:dyDescent="0.55000000000000004">
      <c r="A362" s="1" t="s">
        <v>361</v>
      </c>
    </row>
    <row r="363" spans="1:1" x14ac:dyDescent="0.55000000000000004">
      <c r="A363" s="1" t="s">
        <v>362</v>
      </c>
    </row>
    <row r="364" spans="1:1" x14ac:dyDescent="0.55000000000000004">
      <c r="A364" s="1" t="s">
        <v>363</v>
      </c>
    </row>
    <row r="365" spans="1:1" x14ac:dyDescent="0.55000000000000004">
      <c r="A365" s="1" t="s">
        <v>364</v>
      </c>
    </row>
    <row r="366" spans="1:1" x14ac:dyDescent="0.55000000000000004">
      <c r="A366" s="1" t="s">
        <v>365</v>
      </c>
    </row>
    <row r="367" spans="1:1" x14ac:dyDescent="0.55000000000000004">
      <c r="A367" s="1" t="s">
        <v>366</v>
      </c>
    </row>
    <row r="368" spans="1:1" x14ac:dyDescent="0.55000000000000004">
      <c r="A368" s="1" t="s">
        <v>367</v>
      </c>
    </row>
    <row r="369" spans="1:1" x14ac:dyDescent="0.55000000000000004">
      <c r="A369" s="1" t="s">
        <v>368</v>
      </c>
    </row>
    <row r="370" spans="1:1" x14ac:dyDescent="0.55000000000000004">
      <c r="A370" s="1" t="s">
        <v>369</v>
      </c>
    </row>
    <row r="371" spans="1:1" x14ac:dyDescent="0.55000000000000004">
      <c r="A371" s="1" t="s">
        <v>370</v>
      </c>
    </row>
    <row r="372" spans="1:1" x14ac:dyDescent="0.55000000000000004">
      <c r="A372" s="1" t="s">
        <v>371</v>
      </c>
    </row>
    <row r="373" spans="1:1" x14ac:dyDescent="0.55000000000000004">
      <c r="A373" s="1" t="s">
        <v>372</v>
      </c>
    </row>
    <row r="374" spans="1:1" x14ac:dyDescent="0.55000000000000004">
      <c r="A374" s="1" t="s">
        <v>373</v>
      </c>
    </row>
    <row r="375" spans="1:1" x14ac:dyDescent="0.55000000000000004">
      <c r="A375" s="1" t="s">
        <v>374</v>
      </c>
    </row>
    <row r="376" spans="1:1" x14ac:dyDescent="0.55000000000000004">
      <c r="A376" s="1" t="s">
        <v>375</v>
      </c>
    </row>
    <row r="377" spans="1:1" x14ac:dyDescent="0.55000000000000004">
      <c r="A377" s="1" t="s">
        <v>376</v>
      </c>
    </row>
    <row r="378" spans="1:1" x14ac:dyDescent="0.55000000000000004">
      <c r="A378" s="1" t="s">
        <v>377</v>
      </c>
    </row>
    <row r="379" spans="1:1" x14ac:dyDescent="0.55000000000000004">
      <c r="A379" s="1" t="s">
        <v>378</v>
      </c>
    </row>
    <row r="380" spans="1:1" x14ac:dyDescent="0.55000000000000004">
      <c r="A380" s="1" t="s">
        <v>379</v>
      </c>
    </row>
    <row r="381" spans="1:1" x14ac:dyDescent="0.55000000000000004">
      <c r="A381" s="1" t="s">
        <v>380</v>
      </c>
    </row>
    <row r="382" spans="1:1" x14ac:dyDescent="0.55000000000000004">
      <c r="A382" s="1" t="s">
        <v>381</v>
      </c>
    </row>
    <row r="383" spans="1:1" x14ac:dyDescent="0.55000000000000004">
      <c r="A383" s="1" t="s">
        <v>382</v>
      </c>
    </row>
    <row r="384" spans="1:1" x14ac:dyDescent="0.55000000000000004">
      <c r="A384" s="1" t="s">
        <v>383</v>
      </c>
    </row>
    <row r="385" spans="1:1" x14ac:dyDescent="0.55000000000000004">
      <c r="A385" s="1" t="s">
        <v>384</v>
      </c>
    </row>
    <row r="386" spans="1:1" x14ac:dyDescent="0.55000000000000004">
      <c r="A386" s="1" t="s">
        <v>385</v>
      </c>
    </row>
    <row r="387" spans="1:1" x14ac:dyDescent="0.55000000000000004">
      <c r="A387" s="1" t="s">
        <v>386</v>
      </c>
    </row>
    <row r="388" spans="1:1" x14ac:dyDescent="0.55000000000000004">
      <c r="A388" s="1" t="s">
        <v>387</v>
      </c>
    </row>
    <row r="389" spans="1:1" x14ac:dyDescent="0.55000000000000004">
      <c r="A389" s="1" t="s">
        <v>388</v>
      </c>
    </row>
    <row r="390" spans="1:1" x14ac:dyDescent="0.55000000000000004">
      <c r="A390" s="1" t="s">
        <v>389</v>
      </c>
    </row>
    <row r="391" spans="1:1" x14ac:dyDescent="0.55000000000000004">
      <c r="A391" s="1" t="s">
        <v>390</v>
      </c>
    </row>
    <row r="392" spans="1:1" x14ac:dyDescent="0.55000000000000004">
      <c r="A392" s="1" t="s">
        <v>391</v>
      </c>
    </row>
    <row r="393" spans="1:1" x14ac:dyDescent="0.55000000000000004">
      <c r="A393" s="1" t="s">
        <v>392</v>
      </c>
    </row>
    <row r="394" spans="1:1" x14ac:dyDescent="0.55000000000000004">
      <c r="A394" s="1" t="s">
        <v>393</v>
      </c>
    </row>
    <row r="395" spans="1:1" x14ac:dyDescent="0.55000000000000004">
      <c r="A395" s="1" t="s">
        <v>394</v>
      </c>
    </row>
    <row r="396" spans="1:1" x14ac:dyDescent="0.55000000000000004">
      <c r="A396" s="1" t="s">
        <v>395</v>
      </c>
    </row>
    <row r="397" spans="1:1" x14ac:dyDescent="0.55000000000000004">
      <c r="A397" s="1" t="s">
        <v>396</v>
      </c>
    </row>
    <row r="398" spans="1:1" x14ac:dyDescent="0.55000000000000004">
      <c r="A398" s="1" t="s">
        <v>397</v>
      </c>
    </row>
    <row r="399" spans="1:1" x14ac:dyDescent="0.55000000000000004">
      <c r="A399" s="1" t="s">
        <v>398</v>
      </c>
    </row>
    <row r="400" spans="1:1" x14ac:dyDescent="0.55000000000000004">
      <c r="A400" s="1" t="s">
        <v>399</v>
      </c>
    </row>
    <row r="401" spans="1:1" x14ac:dyDescent="0.55000000000000004">
      <c r="A401" s="1" t="s">
        <v>400</v>
      </c>
    </row>
    <row r="402" spans="1:1" x14ac:dyDescent="0.55000000000000004">
      <c r="A402" s="1" t="s">
        <v>401</v>
      </c>
    </row>
    <row r="403" spans="1:1" x14ac:dyDescent="0.55000000000000004">
      <c r="A403" s="1" t="s">
        <v>402</v>
      </c>
    </row>
    <row r="404" spans="1:1" x14ac:dyDescent="0.55000000000000004">
      <c r="A404" s="1" t="s">
        <v>403</v>
      </c>
    </row>
    <row r="405" spans="1:1" x14ac:dyDescent="0.55000000000000004">
      <c r="A405" s="1" t="s">
        <v>404</v>
      </c>
    </row>
    <row r="406" spans="1:1" x14ac:dyDescent="0.55000000000000004">
      <c r="A406" s="1" t="s">
        <v>405</v>
      </c>
    </row>
    <row r="407" spans="1:1" x14ac:dyDescent="0.55000000000000004">
      <c r="A407" s="1" t="s">
        <v>406</v>
      </c>
    </row>
    <row r="408" spans="1:1" x14ac:dyDescent="0.55000000000000004">
      <c r="A408" s="1" t="s">
        <v>407</v>
      </c>
    </row>
    <row r="409" spans="1:1" x14ac:dyDescent="0.55000000000000004">
      <c r="A409" s="1" t="s">
        <v>408</v>
      </c>
    </row>
    <row r="410" spans="1:1" x14ac:dyDescent="0.55000000000000004">
      <c r="A410" s="1" t="s">
        <v>409</v>
      </c>
    </row>
    <row r="411" spans="1:1" x14ac:dyDescent="0.55000000000000004">
      <c r="A411" s="1" t="s">
        <v>410</v>
      </c>
    </row>
    <row r="412" spans="1:1" x14ac:dyDescent="0.55000000000000004">
      <c r="A412" s="1" t="s">
        <v>411</v>
      </c>
    </row>
    <row r="413" spans="1:1" x14ac:dyDescent="0.55000000000000004">
      <c r="A413" s="1" t="s">
        <v>412</v>
      </c>
    </row>
    <row r="414" spans="1:1" x14ac:dyDescent="0.55000000000000004">
      <c r="A414" s="1" t="s">
        <v>413</v>
      </c>
    </row>
    <row r="415" spans="1:1" x14ac:dyDescent="0.55000000000000004">
      <c r="A415" s="1" t="s">
        <v>414</v>
      </c>
    </row>
    <row r="416" spans="1:1" x14ac:dyDescent="0.55000000000000004">
      <c r="A416" s="1" t="s">
        <v>415</v>
      </c>
    </row>
    <row r="417" spans="1:1" x14ac:dyDescent="0.55000000000000004">
      <c r="A417" s="1" t="s">
        <v>416</v>
      </c>
    </row>
    <row r="418" spans="1:1" x14ac:dyDescent="0.55000000000000004">
      <c r="A418" s="1" t="s">
        <v>417</v>
      </c>
    </row>
    <row r="419" spans="1:1" x14ac:dyDescent="0.55000000000000004">
      <c r="A419" s="1" t="s">
        <v>418</v>
      </c>
    </row>
    <row r="420" spans="1:1" x14ac:dyDescent="0.55000000000000004">
      <c r="A420" s="1" t="s">
        <v>419</v>
      </c>
    </row>
    <row r="421" spans="1:1" x14ac:dyDescent="0.55000000000000004">
      <c r="A421" s="1" t="s">
        <v>420</v>
      </c>
    </row>
    <row r="422" spans="1:1" x14ac:dyDescent="0.55000000000000004">
      <c r="A422" s="1" t="s">
        <v>421</v>
      </c>
    </row>
    <row r="423" spans="1:1" x14ac:dyDescent="0.55000000000000004">
      <c r="A423" s="1" t="s">
        <v>422</v>
      </c>
    </row>
    <row r="424" spans="1:1" x14ac:dyDescent="0.55000000000000004">
      <c r="A424" s="1" t="s">
        <v>423</v>
      </c>
    </row>
    <row r="425" spans="1:1" x14ac:dyDescent="0.55000000000000004">
      <c r="A425" s="1" t="s">
        <v>424</v>
      </c>
    </row>
    <row r="426" spans="1:1" x14ac:dyDescent="0.55000000000000004">
      <c r="A426" s="1" t="s">
        <v>425</v>
      </c>
    </row>
    <row r="427" spans="1:1" x14ac:dyDescent="0.55000000000000004">
      <c r="A427" s="1" t="s">
        <v>426</v>
      </c>
    </row>
    <row r="428" spans="1:1" x14ac:dyDescent="0.55000000000000004">
      <c r="A428" s="1" t="s">
        <v>427</v>
      </c>
    </row>
    <row r="429" spans="1:1" x14ac:dyDescent="0.55000000000000004">
      <c r="A429" s="1" t="s">
        <v>428</v>
      </c>
    </row>
    <row r="430" spans="1:1" x14ac:dyDescent="0.55000000000000004">
      <c r="A430" s="1" t="s">
        <v>429</v>
      </c>
    </row>
    <row r="431" spans="1:1" x14ac:dyDescent="0.55000000000000004">
      <c r="A431" s="1" t="s">
        <v>430</v>
      </c>
    </row>
    <row r="432" spans="1:1" x14ac:dyDescent="0.55000000000000004">
      <c r="A432" s="1" t="s">
        <v>431</v>
      </c>
    </row>
    <row r="433" spans="1:1" x14ac:dyDescent="0.55000000000000004">
      <c r="A433" s="1" t="s">
        <v>432</v>
      </c>
    </row>
    <row r="434" spans="1:1" x14ac:dyDescent="0.55000000000000004">
      <c r="A434" s="1" t="s">
        <v>433</v>
      </c>
    </row>
    <row r="435" spans="1:1" x14ac:dyDescent="0.55000000000000004">
      <c r="A435" s="1" t="s">
        <v>434</v>
      </c>
    </row>
    <row r="436" spans="1:1" x14ac:dyDescent="0.55000000000000004">
      <c r="A436" s="1" t="s">
        <v>435</v>
      </c>
    </row>
    <row r="437" spans="1:1" x14ac:dyDescent="0.55000000000000004">
      <c r="A437" s="1" t="s">
        <v>436</v>
      </c>
    </row>
    <row r="438" spans="1:1" x14ac:dyDescent="0.55000000000000004">
      <c r="A438" s="1" t="s">
        <v>437</v>
      </c>
    </row>
    <row r="439" spans="1:1" x14ac:dyDescent="0.55000000000000004">
      <c r="A439" s="1" t="s">
        <v>438</v>
      </c>
    </row>
    <row r="440" spans="1:1" x14ac:dyDescent="0.55000000000000004">
      <c r="A440" s="1" t="s">
        <v>439</v>
      </c>
    </row>
    <row r="441" spans="1:1" x14ac:dyDescent="0.55000000000000004">
      <c r="A441" s="1" t="s">
        <v>440</v>
      </c>
    </row>
    <row r="442" spans="1:1" x14ac:dyDescent="0.55000000000000004">
      <c r="A442" s="1" t="s">
        <v>441</v>
      </c>
    </row>
    <row r="443" spans="1:1" x14ac:dyDescent="0.55000000000000004">
      <c r="A443" s="1" t="s">
        <v>442</v>
      </c>
    </row>
    <row r="444" spans="1:1" x14ac:dyDescent="0.55000000000000004">
      <c r="A444" s="1" t="s">
        <v>443</v>
      </c>
    </row>
    <row r="445" spans="1:1" x14ac:dyDescent="0.55000000000000004">
      <c r="A445" s="1" t="s">
        <v>444</v>
      </c>
    </row>
    <row r="446" spans="1:1" x14ac:dyDescent="0.55000000000000004">
      <c r="A446" s="1" t="s">
        <v>445</v>
      </c>
    </row>
    <row r="447" spans="1:1" x14ac:dyDescent="0.55000000000000004">
      <c r="A447" s="1" t="s">
        <v>446</v>
      </c>
    </row>
    <row r="448" spans="1:1" x14ac:dyDescent="0.55000000000000004">
      <c r="A448" s="1" t="s">
        <v>447</v>
      </c>
    </row>
    <row r="449" spans="1:1" x14ac:dyDescent="0.55000000000000004">
      <c r="A449" s="1" t="s">
        <v>448</v>
      </c>
    </row>
    <row r="450" spans="1:1" x14ac:dyDescent="0.55000000000000004">
      <c r="A450" s="1" t="s">
        <v>449</v>
      </c>
    </row>
    <row r="451" spans="1:1" x14ac:dyDescent="0.55000000000000004">
      <c r="A451" s="1" t="s">
        <v>450</v>
      </c>
    </row>
    <row r="452" spans="1:1" x14ac:dyDescent="0.55000000000000004">
      <c r="A452" s="1" t="s">
        <v>451</v>
      </c>
    </row>
    <row r="453" spans="1:1" x14ac:dyDescent="0.55000000000000004">
      <c r="A453" s="1" t="s">
        <v>452</v>
      </c>
    </row>
    <row r="454" spans="1:1" x14ac:dyDescent="0.55000000000000004">
      <c r="A454" s="1" t="s">
        <v>453</v>
      </c>
    </row>
    <row r="455" spans="1:1" x14ac:dyDescent="0.55000000000000004">
      <c r="A455" s="1" t="s">
        <v>454</v>
      </c>
    </row>
    <row r="456" spans="1:1" x14ac:dyDescent="0.55000000000000004">
      <c r="A456" s="1" t="s">
        <v>455</v>
      </c>
    </row>
    <row r="457" spans="1:1" x14ac:dyDescent="0.55000000000000004">
      <c r="A457" s="1" t="s">
        <v>456</v>
      </c>
    </row>
    <row r="458" spans="1:1" x14ac:dyDescent="0.55000000000000004">
      <c r="A458" s="1" t="s">
        <v>457</v>
      </c>
    </row>
    <row r="459" spans="1:1" x14ac:dyDescent="0.55000000000000004">
      <c r="A459" s="1" t="s">
        <v>458</v>
      </c>
    </row>
    <row r="460" spans="1:1" x14ac:dyDescent="0.55000000000000004">
      <c r="A460" s="1" t="s">
        <v>459</v>
      </c>
    </row>
    <row r="461" spans="1:1" x14ac:dyDescent="0.55000000000000004">
      <c r="A461" s="1" t="s">
        <v>460</v>
      </c>
    </row>
    <row r="462" spans="1:1" x14ac:dyDescent="0.55000000000000004">
      <c r="A462" s="1" t="s">
        <v>461</v>
      </c>
    </row>
    <row r="463" spans="1:1" x14ac:dyDescent="0.55000000000000004">
      <c r="A463" s="1" t="s">
        <v>462</v>
      </c>
    </row>
    <row r="464" spans="1:1" x14ac:dyDescent="0.55000000000000004">
      <c r="A464" s="1" t="s">
        <v>463</v>
      </c>
    </row>
    <row r="465" spans="1:1" x14ac:dyDescent="0.55000000000000004">
      <c r="A465" s="1" t="s">
        <v>464</v>
      </c>
    </row>
    <row r="466" spans="1:1" x14ac:dyDescent="0.55000000000000004">
      <c r="A466" s="1" t="s">
        <v>465</v>
      </c>
    </row>
    <row r="467" spans="1:1" x14ac:dyDescent="0.55000000000000004">
      <c r="A467" s="1" t="s">
        <v>466</v>
      </c>
    </row>
    <row r="468" spans="1:1" x14ac:dyDescent="0.55000000000000004">
      <c r="A468" s="1" t="s">
        <v>467</v>
      </c>
    </row>
    <row r="469" spans="1:1" x14ac:dyDescent="0.55000000000000004">
      <c r="A469" s="1" t="s">
        <v>468</v>
      </c>
    </row>
    <row r="470" spans="1:1" x14ac:dyDescent="0.55000000000000004">
      <c r="A470" s="1" t="s">
        <v>469</v>
      </c>
    </row>
    <row r="471" spans="1:1" x14ac:dyDescent="0.55000000000000004">
      <c r="A471" s="1" t="s">
        <v>470</v>
      </c>
    </row>
    <row r="472" spans="1:1" x14ac:dyDescent="0.55000000000000004">
      <c r="A472" s="1" t="s">
        <v>471</v>
      </c>
    </row>
    <row r="473" spans="1:1" x14ac:dyDescent="0.55000000000000004">
      <c r="A473" s="1" t="s">
        <v>472</v>
      </c>
    </row>
    <row r="474" spans="1:1" x14ac:dyDescent="0.55000000000000004">
      <c r="A474" s="1" t="s">
        <v>473</v>
      </c>
    </row>
    <row r="475" spans="1:1" x14ac:dyDescent="0.55000000000000004">
      <c r="A475" s="1" t="s">
        <v>474</v>
      </c>
    </row>
    <row r="476" spans="1:1" x14ac:dyDescent="0.55000000000000004">
      <c r="A476" s="1" t="s">
        <v>475</v>
      </c>
    </row>
    <row r="477" spans="1:1" x14ac:dyDescent="0.55000000000000004">
      <c r="A477" s="1" t="s">
        <v>476</v>
      </c>
    </row>
    <row r="478" spans="1:1" x14ac:dyDescent="0.55000000000000004">
      <c r="A478" s="1" t="s">
        <v>477</v>
      </c>
    </row>
    <row r="479" spans="1:1" x14ac:dyDescent="0.55000000000000004">
      <c r="A479" s="1" t="s">
        <v>478</v>
      </c>
    </row>
    <row r="480" spans="1:1" x14ac:dyDescent="0.55000000000000004">
      <c r="A480" s="1" t="s">
        <v>479</v>
      </c>
    </row>
    <row r="481" spans="1:1" x14ac:dyDescent="0.55000000000000004">
      <c r="A481" s="1" t="s">
        <v>480</v>
      </c>
    </row>
    <row r="482" spans="1:1" x14ac:dyDescent="0.55000000000000004">
      <c r="A482" s="1" t="s">
        <v>481</v>
      </c>
    </row>
    <row r="483" spans="1:1" x14ac:dyDescent="0.55000000000000004">
      <c r="A483" s="1" t="s">
        <v>482</v>
      </c>
    </row>
    <row r="484" spans="1:1" x14ac:dyDescent="0.55000000000000004">
      <c r="A484" s="1" t="s">
        <v>483</v>
      </c>
    </row>
    <row r="485" spans="1:1" x14ac:dyDescent="0.55000000000000004">
      <c r="A485" s="1" t="s">
        <v>484</v>
      </c>
    </row>
    <row r="486" spans="1:1" x14ac:dyDescent="0.55000000000000004">
      <c r="A486" s="1" t="s">
        <v>485</v>
      </c>
    </row>
    <row r="487" spans="1:1" x14ac:dyDescent="0.55000000000000004">
      <c r="A487" s="1" t="s">
        <v>486</v>
      </c>
    </row>
    <row r="488" spans="1:1" x14ac:dyDescent="0.55000000000000004">
      <c r="A488" s="1" t="s">
        <v>487</v>
      </c>
    </row>
    <row r="489" spans="1:1" x14ac:dyDescent="0.55000000000000004">
      <c r="A489" s="1" t="s">
        <v>488</v>
      </c>
    </row>
    <row r="490" spans="1:1" x14ac:dyDescent="0.55000000000000004">
      <c r="A490" s="1" t="s">
        <v>489</v>
      </c>
    </row>
    <row r="491" spans="1:1" x14ac:dyDescent="0.55000000000000004">
      <c r="A491" s="1" t="s">
        <v>490</v>
      </c>
    </row>
    <row r="492" spans="1:1" x14ac:dyDescent="0.55000000000000004">
      <c r="A492" s="1" t="s">
        <v>491</v>
      </c>
    </row>
    <row r="493" spans="1:1" x14ac:dyDescent="0.55000000000000004">
      <c r="A493" s="1" t="s">
        <v>492</v>
      </c>
    </row>
    <row r="494" spans="1:1" x14ac:dyDescent="0.55000000000000004">
      <c r="A494" s="1" t="s">
        <v>493</v>
      </c>
    </row>
    <row r="495" spans="1:1" x14ac:dyDescent="0.55000000000000004">
      <c r="A495" s="1" t="s">
        <v>494</v>
      </c>
    </row>
    <row r="496" spans="1:1" x14ac:dyDescent="0.55000000000000004">
      <c r="A496" s="1" t="s">
        <v>495</v>
      </c>
    </row>
    <row r="497" spans="1:1" x14ac:dyDescent="0.55000000000000004">
      <c r="A497" s="1" t="s">
        <v>496</v>
      </c>
    </row>
    <row r="498" spans="1:1" x14ac:dyDescent="0.55000000000000004">
      <c r="A498" s="1" t="s">
        <v>497</v>
      </c>
    </row>
    <row r="499" spans="1:1" x14ac:dyDescent="0.55000000000000004">
      <c r="A499" s="1" t="s">
        <v>498</v>
      </c>
    </row>
    <row r="500" spans="1:1" x14ac:dyDescent="0.55000000000000004">
      <c r="A500" s="1" t="s">
        <v>499</v>
      </c>
    </row>
    <row r="501" spans="1:1" x14ac:dyDescent="0.55000000000000004">
      <c r="A501" s="1" t="s">
        <v>500</v>
      </c>
    </row>
    <row r="502" spans="1:1" x14ac:dyDescent="0.55000000000000004">
      <c r="A502" s="1" t="s">
        <v>501</v>
      </c>
    </row>
    <row r="503" spans="1:1" x14ac:dyDescent="0.55000000000000004">
      <c r="A503" s="1" t="s">
        <v>502</v>
      </c>
    </row>
    <row r="504" spans="1:1" x14ac:dyDescent="0.55000000000000004">
      <c r="A504" s="1" t="s">
        <v>503</v>
      </c>
    </row>
    <row r="505" spans="1:1" x14ac:dyDescent="0.55000000000000004">
      <c r="A505" s="1" t="s">
        <v>504</v>
      </c>
    </row>
    <row r="506" spans="1:1" x14ac:dyDescent="0.55000000000000004">
      <c r="A506" s="1" t="s">
        <v>505</v>
      </c>
    </row>
    <row r="507" spans="1:1" x14ac:dyDescent="0.55000000000000004">
      <c r="A507" s="1" t="s">
        <v>506</v>
      </c>
    </row>
    <row r="508" spans="1:1" x14ac:dyDescent="0.55000000000000004">
      <c r="A508" s="1" t="s">
        <v>507</v>
      </c>
    </row>
    <row r="509" spans="1:1" x14ac:dyDescent="0.55000000000000004">
      <c r="A509" s="1" t="s">
        <v>508</v>
      </c>
    </row>
    <row r="510" spans="1:1" x14ac:dyDescent="0.55000000000000004">
      <c r="A510" s="1" t="s">
        <v>509</v>
      </c>
    </row>
    <row r="511" spans="1:1" x14ac:dyDescent="0.55000000000000004">
      <c r="A511" s="1" t="s">
        <v>510</v>
      </c>
    </row>
    <row r="512" spans="1:1" x14ac:dyDescent="0.55000000000000004">
      <c r="A512" s="1" t="s">
        <v>511</v>
      </c>
    </row>
    <row r="513" spans="1:1" x14ac:dyDescent="0.55000000000000004">
      <c r="A513" s="1" t="s">
        <v>512</v>
      </c>
    </row>
    <row r="514" spans="1:1" x14ac:dyDescent="0.55000000000000004">
      <c r="A514" s="1" t="s">
        <v>513</v>
      </c>
    </row>
    <row r="515" spans="1:1" x14ac:dyDescent="0.55000000000000004">
      <c r="A515" s="1" t="s">
        <v>514</v>
      </c>
    </row>
    <row r="516" spans="1:1" x14ac:dyDescent="0.55000000000000004">
      <c r="A516" s="1" t="s">
        <v>515</v>
      </c>
    </row>
    <row r="517" spans="1:1" x14ac:dyDescent="0.55000000000000004">
      <c r="A517" s="1" t="s">
        <v>516</v>
      </c>
    </row>
    <row r="518" spans="1:1" x14ac:dyDescent="0.55000000000000004">
      <c r="A518" s="1" t="s">
        <v>517</v>
      </c>
    </row>
    <row r="519" spans="1:1" x14ac:dyDescent="0.55000000000000004">
      <c r="A519" s="1" t="s">
        <v>518</v>
      </c>
    </row>
    <row r="520" spans="1:1" x14ac:dyDescent="0.55000000000000004">
      <c r="A520" s="1" t="s">
        <v>519</v>
      </c>
    </row>
    <row r="521" spans="1:1" x14ac:dyDescent="0.55000000000000004">
      <c r="A521" s="1" t="s">
        <v>520</v>
      </c>
    </row>
    <row r="522" spans="1:1" x14ac:dyDescent="0.55000000000000004">
      <c r="A522" s="1" t="s">
        <v>521</v>
      </c>
    </row>
    <row r="523" spans="1:1" x14ac:dyDescent="0.55000000000000004">
      <c r="A523" s="1" t="s">
        <v>522</v>
      </c>
    </row>
    <row r="524" spans="1:1" x14ac:dyDescent="0.55000000000000004">
      <c r="A524" s="1" t="s">
        <v>523</v>
      </c>
    </row>
    <row r="525" spans="1:1" x14ac:dyDescent="0.55000000000000004">
      <c r="A525" s="1" t="s">
        <v>524</v>
      </c>
    </row>
    <row r="526" spans="1:1" x14ac:dyDescent="0.55000000000000004">
      <c r="A526" s="1" t="s">
        <v>525</v>
      </c>
    </row>
    <row r="527" spans="1:1" x14ac:dyDescent="0.55000000000000004">
      <c r="A527" s="1" t="s">
        <v>526</v>
      </c>
    </row>
    <row r="528" spans="1:1" x14ac:dyDescent="0.55000000000000004">
      <c r="A528" s="1" t="s">
        <v>527</v>
      </c>
    </row>
    <row r="529" spans="1:1" x14ac:dyDescent="0.55000000000000004">
      <c r="A529" s="1" t="s">
        <v>528</v>
      </c>
    </row>
    <row r="530" spans="1:1" x14ac:dyDescent="0.55000000000000004">
      <c r="A530" s="1" t="s">
        <v>529</v>
      </c>
    </row>
    <row r="531" spans="1:1" x14ac:dyDescent="0.55000000000000004">
      <c r="A531" s="1" t="s">
        <v>530</v>
      </c>
    </row>
    <row r="532" spans="1:1" x14ac:dyDescent="0.55000000000000004">
      <c r="A532" s="1" t="s">
        <v>531</v>
      </c>
    </row>
    <row r="533" spans="1:1" x14ac:dyDescent="0.55000000000000004">
      <c r="A533" s="1" t="s">
        <v>532</v>
      </c>
    </row>
    <row r="534" spans="1:1" x14ac:dyDescent="0.55000000000000004">
      <c r="A534" s="1" t="s">
        <v>533</v>
      </c>
    </row>
    <row r="535" spans="1:1" x14ac:dyDescent="0.55000000000000004">
      <c r="A535" s="1" t="s">
        <v>534</v>
      </c>
    </row>
    <row r="536" spans="1:1" x14ac:dyDescent="0.55000000000000004">
      <c r="A536" s="1" t="s">
        <v>535</v>
      </c>
    </row>
    <row r="537" spans="1:1" x14ac:dyDescent="0.55000000000000004">
      <c r="A537" s="1" t="s">
        <v>536</v>
      </c>
    </row>
    <row r="538" spans="1:1" x14ac:dyDescent="0.55000000000000004">
      <c r="A538" s="1" t="s">
        <v>537</v>
      </c>
    </row>
    <row r="539" spans="1:1" x14ac:dyDescent="0.55000000000000004">
      <c r="A539" s="1" t="s">
        <v>538</v>
      </c>
    </row>
    <row r="540" spans="1:1" x14ac:dyDescent="0.55000000000000004">
      <c r="A540" s="1" t="s">
        <v>539</v>
      </c>
    </row>
    <row r="541" spans="1:1" x14ac:dyDescent="0.55000000000000004">
      <c r="A541" s="1" t="s">
        <v>540</v>
      </c>
    </row>
    <row r="542" spans="1:1" x14ac:dyDescent="0.55000000000000004">
      <c r="A542" s="1" t="s">
        <v>541</v>
      </c>
    </row>
    <row r="543" spans="1:1" x14ac:dyDescent="0.55000000000000004">
      <c r="A543" s="1" t="s">
        <v>542</v>
      </c>
    </row>
    <row r="544" spans="1:1" x14ac:dyDescent="0.55000000000000004">
      <c r="A544" s="1" t="s">
        <v>543</v>
      </c>
    </row>
    <row r="545" spans="1:1" x14ac:dyDescent="0.55000000000000004">
      <c r="A545" s="1" t="s">
        <v>544</v>
      </c>
    </row>
    <row r="546" spans="1:1" x14ac:dyDescent="0.55000000000000004">
      <c r="A546" s="1" t="s">
        <v>545</v>
      </c>
    </row>
    <row r="547" spans="1:1" x14ac:dyDescent="0.55000000000000004">
      <c r="A547" s="1" t="s">
        <v>546</v>
      </c>
    </row>
    <row r="548" spans="1:1" x14ac:dyDescent="0.55000000000000004">
      <c r="A548" s="1" t="s">
        <v>547</v>
      </c>
    </row>
    <row r="549" spans="1:1" x14ac:dyDescent="0.55000000000000004">
      <c r="A549" s="1" t="s">
        <v>548</v>
      </c>
    </row>
    <row r="550" spans="1:1" x14ac:dyDescent="0.55000000000000004">
      <c r="A550" s="1" t="s">
        <v>549</v>
      </c>
    </row>
    <row r="551" spans="1:1" x14ac:dyDescent="0.55000000000000004">
      <c r="A551" s="1" t="s">
        <v>550</v>
      </c>
    </row>
    <row r="552" spans="1:1" x14ac:dyDescent="0.55000000000000004">
      <c r="A552" s="1" t="s">
        <v>551</v>
      </c>
    </row>
    <row r="553" spans="1:1" x14ac:dyDescent="0.55000000000000004">
      <c r="A553" s="1" t="s">
        <v>552</v>
      </c>
    </row>
    <row r="554" spans="1:1" x14ac:dyDescent="0.55000000000000004">
      <c r="A554" s="1" t="s">
        <v>553</v>
      </c>
    </row>
    <row r="555" spans="1:1" x14ac:dyDescent="0.55000000000000004">
      <c r="A555" s="1" t="s">
        <v>554</v>
      </c>
    </row>
    <row r="556" spans="1:1" x14ac:dyDescent="0.55000000000000004">
      <c r="A556" s="1" t="s">
        <v>555</v>
      </c>
    </row>
    <row r="557" spans="1:1" x14ac:dyDescent="0.55000000000000004">
      <c r="A557" s="1" t="s">
        <v>556</v>
      </c>
    </row>
    <row r="558" spans="1:1" x14ac:dyDescent="0.55000000000000004">
      <c r="A558" s="1" t="s">
        <v>557</v>
      </c>
    </row>
    <row r="559" spans="1:1" x14ac:dyDescent="0.55000000000000004">
      <c r="A559" s="1" t="s">
        <v>558</v>
      </c>
    </row>
    <row r="560" spans="1:1" x14ac:dyDescent="0.55000000000000004">
      <c r="A560" s="1" t="s">
        <v>559</v>
      </c>
    </row>
    <row r="561" spans="1:1" x14ac:dyDescent="0.55000000000000004">
      <c r="A561" s="1" t="s">
        <v>560</v>
      </c>
    </row>
    <row r="562" spans="1:1" x14ac:dyDescent="0.55000000000000004">
      <c r="A562" s="1" t="s">
        <v>561</v>
      </c>
    </row>
    <row r="563" spans="1:1" x14ac:dyDescent="0.55000000000000004">
      <c r="A563" s="1" t="s">
        <v>562</v>
      </c>
    </row>
    <row r="564" spans="1:1" x14ac:dyDescent="0.55000000000000004">
      <c r="A564" s="1" t="s">
        <v>563</v>
      </c>
    </row>
    <row r="565" spans="1:1" x14ac:dyDescent="0.55000000000000004">
      <c r="A565" s="1" t="s">
        <v>564</v>
      </c>
    </row>
    <row r="566" spans="1:1" x14ac:dyDescent="0.55000000000000004">
      <c r="A566" s="1" t="s">
        <v>565</v>
      </c>
    </row>
    <row r="567" spans="1:1" x14ac:dyDescent="0.55000000000000004">
      <c r="A567" s="1" t="s">
        <v>566</v>
      </c>
    </row>
    <row r="568" spans="1:1" x14ac:dyDescent="0.55000000000000004">
      <c r="A568" s="1" t="s">
        <v>567</v>
      </c>
    </row>
    <row r="569" spans="1:1" x14ac:dyDescent="0.55000000000000004">
      <c r="A569" s="1" t="s">
        <v>568</v>
      </c>
    </row>
    <row r="570" spans="1:1" x14ac:dyDescent="0.55000000000000004">
      <c r="A570" s="1" t="s">
        <v>569</v>
      </c>
    </row>
    <row r="571" spans="1:1" x14ac:dyDescent="0.55000000000000004">
      <c r="A571" s="1" t="s">
        <v>570</v>
      </c>
    </row>
    <row r="572" spans="1:1" x14ac:dyDescent="0.55000000000000004">
      <c r="A572" s="1" t="s">
        <v>571</v>
      </c>
    </row>
    <row r="573" spans="1:1" x14ac:dyDescent="0.55000000000000004">
      <c r="A573" s="1" t="s">
        <v>572</v>
      </c>
    </row>
    <row r="574" spans="1:1" x14ac:dyDescent="0.55000000000000004">
      <c r="A574" s="1" t="s">
        <v>573</v>
      </c>
    </row>
    <row r="575" spans="1:1" x14ac:dyDescent="0.55000000000000004">
      <c r="A575" s="1" t="s">
        <v>574</v>
      </c>
    </row>
    <row r="576" spans="1:1" x14ac:dyDescent="0.55000000000000004">
      <c r="A576" s="1" t="s">
        <v>575</v>
      </c>
    </row>
    <row r="577" spans="1:1" x14ac:dyDescent="0.55000000000000004">
      <c r="A577" s="1" t="s">
        <v>576</v>
      </c>
    </row>
    <row r="578" spans="1:1" x14ac:dyDescent="0.55000000000000004">
      <c r="A578" s="1" t="s">
        <v>577</v>
      </c>
    </row>
    <row r="579" spans="1:1" x14ac:dyDescent="0.55000000000000004">
      <c r="A579" s="1" t="s">
        <v>578</v>
      </c>
    </row>
    <row r="580" spans="1:1" x14ac:dyDescent="0.55000000000000004">
      <c r="A580" s="1" t="s">
        <v>579</v>
      </c>
    </row>
    <row r="581" spans="1:1" x14ac:dyDescent="0.55000000000000004">
      <c r="A581" s="1" t="s">
        <v>580</v>
      </c>
    </row>
    <row r="582" spans="1:1" x14ac:dyDescent="0.55000000000000004">
      <c r="A582" s="1" t="s">
        <v>581</v>
      </c>
    </row>
    <row r="583" spans="1:1" x14ac:dyDescent="0.55000000000000004">
      <c r="A583" s="1" t="s">
        <v>582</v>
      </c>
    </row>
    <row r="584" spans="1:1" x14ac:dyDescent="0.55000000000000004">
      <c r="A584" s="1" t="s">
        <v>583</v>
      </c>
    </row>
    <row r="585" spans="1:1" x14ac:dyDescent="0.55000000000000004">
      <c r="A585" s="1" t="s">
        <v>584</v>
      </c>
    </row>
    <row r="586" spans="1:1" x14ac:dyDescent="0.55000000000000004">
      <c r="A586" s="1" t="s">
        <v>585</v>
      </c>
    </row>
    <row r="587" spans="1:1" x14ac:dyDescent="0.55000000000000004">
      <c r="A587" s="1" t="s">
        <v>586</v>
      </c>
    </row>
    <row r="588" spans="1:1" x14ac:dyDescent="0.55000000000000004">
      <c r="A588" s="1" t="s">
        <v>587</v>
      </c>
    </row>
    <row r="589" spans="1:1" x14ac:dyDescent="0.55000000000000004">
      <c r="A589" s="1" t="s">
        <v>588</v>
      </c>
    </row>
    <row r="590" spans="1:1" x14ac:dyDescent="0.55000000000000004">
      <c r="A590" s="1" t="s">
        <v>589</v>
      </c>
    </row>
    <row r="591" spans="1:1" x14ac:dyDescent="0.55000000000000004">
      <c r="A591" s="1" t="s">
        <v>590</v>
      </c>
    </row>
    <row r="592" spans="1:1" x14ac:dyDescent="0.55000000000000004">
      <c r="A592" s="1" t="s">
        <v>591</v>
      </c>
    </row>
    <row r="593" spans="1:1" x14ac:dyDescent="0.55000000000000004">
      <c r="A593" s="1" t="s">
        <v>592</v>
      </c>
    </row>
    <row r="594" spans="1:1" x14ac:dyDescent="0.55000000000000004">
      <c r="A594" s="1" t="s">
        <v>593</v>
      </c>
    </row>
    <row r="595" spans="1:1" x14ac:dyDescent="0.55000000000000004">
      <c r="A595" s="1" t="s">
        <v>594</v>
      </c>
    </row>
    <row r="596" spans="1:1" x14ac:dyDescent="0.55000000000000004">
      <c r="A596" s="1" t="s">
        <v>595</v>
      </c>
    </row>
    <row r="597" spans="1:1" x14ac:dyDescent="0.55000000000000004">
      <c r="A597" s="1" t="s">
        <v>596</v>
      </c>
    </row>
    <row r="598" spans="1:1" x14ac:dyDescent="0.55000000000000004">
      <c r="A598" s="1" t="s">
        <v>597</v>
      </c>
    </row>
    <row r="599" spans="1:1" x14ac:dyDescent="0.55000000000000004">
      <c r="A599" s="1" t="s">
        <v>598</v>
      </c>
    </row>
    <row r="600" spans="1:1" x14ac:dyDescent="0.55000000000000004">
      <c r="A600" s="1" t="s">
        <v>599</v>
      </c>
    </row>
    <row r="601" spans="1:1" x14ac:dyDescent="0.55000000000000004">
      <c r="A601" s="1" t="s">
        <v>600</v>
      </c>
    </row>
    <row r="602" spans="1:1" x14ac:dyDescent="0.55000000000000004">
      <c r="A602" s="1" t="s">
        <v>601</v>
      </c>
    </row>
    <row r="603" spans="1:1" x14ac:dyDescent="0.55000000000000004">
      <c r="A603" s="1" t="s">
        <v>602</v>
      </c>
    </row>
    <row r="604" spans="1:1" x14ac:dyDescent="0.55000000000000004">
      <c r="A604" s="1" t="s">
        <v>603</v>
      </c>
    </row>
    <row r="605" spans="1:1" x14ac:dyDescent="0.55000000000000004">
      <c r="A605" s="1" t="s">
        <v>604</v>
      </c>
    </row>
    <row r="606" spans="1:1" x14ac:dyDescent="0.55000000000000004">
      <c r="A606" s="1" t="s">
        <v>605</v>
      </c>
    </row>
    <row r="607" spans="1:1" x14ac:dyDescent="0.55000000000000004">
      <c r="A607" s="1" t="s">
        <v>606</v>
      </c>
    </row>
    <row r="608" spans="1:1" x14ac:dyDescent="0.55000000000000004">
      <c r="A608" s="1" t="s">
        <v>607</v>
      </c>
    </row>
    <row r="609" spans="1:1" x14ac:dyDescent="0.55000000000000004">
      <c r="A609" s="1" t="s">
        <v>608</v>
      </c>
    </row>
    <row r="610" spans="1:1" x14ac:dyDescent="0.55000000000000004">
      <c r="A610" s="1" t="s">
        <v>609</v>
      </c>
    </row>
    <row r="611" spans="1:1" x14ac:dyDescent="0.55000000000000004">
      <c r="A611" s="1" t="s">
        <v>610</v>
      </c>
    </row>
    <row r="612" spans="1:1" x14ac:dyDescent="0.55000000000000004">
      <c r="A612" s="1" t="s">
        <v>611</v>
      </c>
    </row>
    <row r="613" spans="1:1" x14ac:dyDescent="0.55000000000000004">
      <c r="A613" s="1" t="s">
        <v>612</v>
      </c>
    </row>
    <row r="614" spans="1:1" x14ac:dyDescent="0.55000000000000004">
      <c r="A614" s="1" t="s">
        <v>613</v>
      </c>
    </row>
    <row r="615" spans="1:1" x14ac:dyDescent="0.55000000000000004">
      <c r="A615" s="1" t="s">
        <v>614</v>
      </c>
    </row>
    <row r="616" spans="1:1" x14ac:dyDescent="0.55000000000000004">
      <c r="A616" s="1" t="s">
        <v>615</v>
      </c>
    </row>
    <row r="617" spans="1:1" x14ac:dyDescent="0.55000000000000004">
      <c r="A617" s="1" t="s">
        <v>616</v>
      </c>
    </row>
    <row r="618" spans="1:1" x14ac:dyDescent="0.55000000000000004">
      <c r="A618" s="1" t="s">
        <v>617</v>
      </c>
    </row>
    <row r="619" spans="1:1" x14ac:dyDescent="0.55000000000000004">
      <c r="A619" s="1" t="s">
        <v>618</v>
      </c>
    </row>
    <row r="620" spans="1:1" x14ac:dyDescent="0.55000000000000004">
      <c r="A620" s="1" t="s">
        <v>619</v>
      </c>
    </row>
    <row r="621" spans="1:1" x14ac:dyDescent="0.55000000000000004">
      <c r="A621" s="1" t="s">
        <v>620</v>
      </c>
    </row>
    <row r="622" spans="1:1" x14ac:dyDescent="0.55000000000000004">
      <c r="A622" s="1" t="s">
        <v>621</v>
      </c>
    </row>
    <row r="623" spans="1:1" x14ac:dyDescent="0.55000000000000004">
      <c r="A623" s="1" t="s">
        <v>622</v>
      </c>
    </row>
    <row r="624" spans="1:1" x14ac:dyDescent="0.55000000000000004">
      <c r="A624" s="1" t="s">
        <v>623</v>
      </c>
    </row>
    <row r="625" spans="1:1" x14ac:dyDescent="0.55000000000000004">
      <c r="A625" s="1" t="s">
        <v>624</v>
      </c>
    </row>
    <row r="626" spans="1:1" x14ac:dyDescent="0.55000000000000004">
      <c r="A626" s="1" t="s">
        <v>625</v>
      </c>
    </row>
    <row r="627" spans="1:1" x14ac:dyDescent="0.55000000000000004">
      <c r="A627" s="1" t="s">
        <v>626</v>
      </c>
    </row>
    <row r="628" spans="1:1" x14ac:dyDescent="0.55000000000000004">
      <c r="A628" s="1" t="s">
        <v>627</v>
      </c>
    </row>
    <row r="629" spans="1:1" x14ac:dyDescent="0.55000000000000004">
      <c r="A629" s="1" t="s">
        <v>628</v>
      </c>
    </row>
    <row r="630" spans="1:1" x14ac:dyDescent="0.55000000000000004">
      <c r="A630" s="1" t="s">
        <v>629</v>
      </c>
    </row>
    <row r="631" spans="1:1" x14ac:dyDescent="0.55000000000000004">
      <c r="A631" s="1" t="s">
        <v>630</v>
      </c>
    </row>
    <row r="632" spans="1:1" x14ac:dyDescent="0.55000000000000004">
      <c r="A632" s="1" t="s">
        <v>631</v>
      </c>
    </row>
    <row r="633" spans="1:1" x14ac:dyDescent="0.55000000000000004">
      <c r="A633" s="1" t="s">
        <v>632</v>
      </c>
    </row>
    <row r="634" spans="1:1" x14ac:dyDescent="0.55000000000000004">
      <c r="A634" s="1" t="s">
        <v>633</v>
      </c>
    </row>
    <row r="635" spans="1:1" x14ac:dyDescent="0.55000000000000004">
      <c r="A635" s="1" t="s">
        <v>634</v>
      </c>
    </row>
    <row r="636" spans="1:1" x14ac:dyDescent="0.55000000000000004">
      <c r="A636" s="1" t="s">
        <v>635</v>
      </c>
    </row>
    <row r="637" spans="1:1" x14ac:dyDescent="0.55000000000000004">
      <c r="A637" s="1" t="s">
        <v>636</v>
      </c>
    </row>
    <row r="638" spans="1:1" x14ac:dyDescent="0.55000000000000004">
      <c r="A638" s="1" t="s">
        <v>637</v>
      </c>
    </row>
    <row r="639" spans="1:1" x14ac:dyDescent="0.55000000000000004">
      <c r="A639" s="1" t="s">
        <v>638</v>
      </c>
    </row>
    <row r="640" spans="1:1" x14ac:dyDescent="0.55000000000000004">
      <c r="A640" s="1" t="s">
        <v>639</v>
      </c>
    </row>
    <row r="641" spans="1:1" x14ac:dyDescent="0.55000000000000004">
      <c r="A641" s="1" t="s">
        <v>640</v>
      </c>
    </row>
    <row r="642" spans="1:1" x14ac:dyDescent="0.55000000000000004">
      <c r="A642" s="1" t="s">
        <v>641</v>
      </c>
    </row>
    <row r="643" spans="1:1" x14ac:dyDescent="0.55000000000000004">
      <c r="A643" s="1" t="s">
        <v>642</v>
      </c>
    </row>
    <row r="644" spans="1:1" x14ac:dyDescent="0.55000000000000004">
      <c r="A644" s="1" t="s">
        <v>643</v>
      </c>
    </row>
    <row r="645" spans="1:1" x14ac:dyDescent="0.55000000000000004">
      <c r="A645" s="1" t="s">
        <v>644</v>
      </c>
    </row>
    <row r="646" spans="1:1" x14ac:dyDescent="0.55000000000000004">
      <c r="A646" s="1" t="s">
        <v>645</v>
      </c>
    </row>
    <row r="647" spans="1:1" x14ac:dyDescent="0.55000000000000004">
      <c r="A647" s="1" t="s">
        <v>646</v>
      </c>
    </row>
    <row r="648" spans="1:1" x14ac:dyDescent="0.55000000000000004">
      <c r="A648" s="1" t="s">
        <v>647</v>
      </c>
    </row>
    <row r="649" spans="1:1" x14ac:dyDescent="0.55000000000000004">
      <c r="A649" s="1" t="s">
        <v>648</v>
      </c>
    </row>
    <row r="650" spans="1:1" x14ac:dyDescent="0.55000000000000004">
      <c r="A650" s="1" t="s">
        <v>649</v>
      </c>
    </row>
    <row r="651" spans="1:1" x14ac:dyDescent="0.55000000000000004">
      <c r="A651" s="1" t="s">
        <v>650</v>
      </c>
    </row>
    <row r="652" spans="1:1" x14ac:dyDescent="0.55000000000000004">
      <c r="A652" s="1" t="s">
        <v>651</v>
      </c>
    </row>
    <row r="653" spans="1:1" x14ac:dyDescent="0.55000000000000004">
      <c r="A653" s="1" t="s">
        <v>652</v>
      </c>
    </row>
    <row r="654" spans="1:1" x14ac:dyDescent="0.55000000000000004">
      <c r="A654" s="1" t="s">
        <v>653</v>
      </c>
    </row>
    <row r="655" spans="1:1" x14ac:dyDescent="0.55000000000000004">
      <c r="A655" s="1" t="s">
        <v>654</v>
      </c>
    </row>
    <row r="656" spans="1:1" x14ac:dyDescent="0.55000000000000004">
      <c r="A656" s="1" t="s">
        <v>655</v>
      </c>
    </row>
    <row r="657" spans="1:1" x14ac:dyDescent="0.55000000000000004">
      <c r="A657" s="1" t="s">
        <v>656</v>
      </c>
    </row>
    <row r="658" spans="1:1" x14ac:dyDescent="0.55000000000000004">
      <c r="A658" s="1" t="s">
        <v>657</v>
      </c>
    </row>
    <row r="659" spans="1:1" x14ac:dyDescent="0.55000000000000004">
      <c r="A659" s="1" t="s">
        <v>658</v>
      </c>
    </row>
    <row r="660" spans="1:1" x14ac:dyDescent="0.55000000000000004">
      <c r="A660" s="1" t="s">
        <v>659</v>
      </c>
    </row>
    <row r="661" spans="1:1" x14ac:dyDescent="0.55000000000000004">
      <c r="A661" s="1" t="s">
        <v>660</v>
      </c>
    </row>
    <row r="662" spans="1:1" x14ac:dyDescent="0.55000000000000004">
      <c r="A662" s="1" t="s">
        <v>661</v>
      </c>
    </row>
    <row r="663" spans="1:1" x14ac:dyDescent="0.55000000000000004">
      <c r="A663" s="1" t="s">
        <v>662</v>
      </c>
    </row>
    <row r="664" spans="1:1" x14ac:dyDescent="0.55000000000000004">
      <c r="A664" s="1" t="s">
        <v>663</v>
      </c>
    </row>
    <row r="665" spans="1:1" x14ac:dyDescent="0.55000000000000004">
      <c r="A665" s="1" t="s">
        <v>664</v>
      </c>
    </row>
    <row r="666" spans="1:1" x14ac:dyDescent="0.55000000000000004">
      <c r="A666" s="1" t="s">
        <v>665</v>
      </c>
    </row>
    <row r="667" spans="1:1" x14ac:dyDescent="0.55000000000000004">
      <c r="A667" s="1" t="s">
        <v>666</v>
      </c>
    </row>
    <row r="668" spans="1:1" x14ac:dyDescent="0.55000000000000004">
      <c r="A668" s="1" t="s">
        <v>667</v>
      </c>
    </row>
    <row r="669" spans="1:1" x14ac:dyDescent="0.55000000000000004">
      <c r="A669" s="1" t="s">
        <v>668</v>
      </c>
    </row>
    <row r="670" spans="1:1" x14ac:dyDescent="0.55000000000000004">
      <c r="A670" s="1" t="s">
        <v>669</v>
      </c>
    </row>
    <row r="671" spans="1:1" x14ac:dyDescent="0.55000000000000004">
      <c r="A671" s="1" t="s">
        <v>670</v>
      </c>
    </row>
    <row r="672" spans="1:1" x14ac:dyDescent="0.55000000000000004">
      <c r="A672" s="1" t="s">
        <v>671</v>
      </c>
    </row>
    <row r="673" spans="1:1" x14ac:dyDescent="0.55000000000000004">
      <c r="A673" s="1" t="s">
        <v>672</v>
      </c>
    </row>
    <row r="674" spans="1:1" x14ac:dyDescent="0.55000000000000004">
      <c r="A674" s="1" t="s">
        <v>673</v>
      </c>
    </row>
    <row r="675" spans="1:1" x14ac:dyDescent="0.55000000000000004">
      <c r="A675" s="1" t="s">
        <v>674</v>
      </c>
    </row>
    <row r="676" spans="1:1" x14ac:dyDescent="0.55000000000000004">
      <c r="A676" s="1" t="s">
        <v>675</v>
      </c>
    </row>
    <row r="677" spans="1:1" x14ac:dyDescent="0.55000000000000004">
      <c r="A677" s="1" t="s">
        <v>676</v>
      </c>
    </row>
    <row r="678" spans="1:1" x14ac:dyDescent="0.55000000000000004">
      <c r="A678" s="1" t="s">
        <v>677</v>
      </c>
    </row>
    <row r="679" spans="1:1" x14ac:dyDescent="0.55000000000000004">
      <c r="A679" s="1" t="s">
        <v>678</v>
      </c>
    </row>
    <row r="680" spans="1:1" x14ac:dyDescent="0.55000000000000004">
      <c r="A680" s="1" t="s">
        <v>679</v>
      </c>
    </row>
    <row r="681" spans="1:1" x14ac:dyDescent="0.55000000000000004">
      <c r="A681" s="1" t="s">
        <v>680</v>
      </c>
    </row>
    <row r="682" spans="1:1" x14ac:dyDescent="0.55000000000000004">
      <c r="A682" s="1" t="s">
        <v>681</v>
      </c>
    </row>
    <row r="683" spans="1:1" x14ac:dyDescent="0.55000000000000004">
      <c r="A683" s="1" t="s">
        <v>682</v>
      </c>
    </row>
    <row r="684" spans="1:1" x14ac:dyDescent="0.55000000000000004">
      <c r="A684" s="1" t="s">
        <v>683</v>
      </c>
    </row>
    <row r="685" spans="1:1" x14ac:dyDescent="0.55000000000000004">
      <c r="A685" s="1" t="s">
        <v>684</v>
      </c>
    </row>
    <row r="686" spans="1:1" x14ac:dyDescent="0.55000000000000004">
      <c r="A686" s="1" t="s">
        <v>685</v>
      </c>
    </row>
    <row r="687" spans="1:1" x14ac:dyDescent="0.55000000000000004">
      <c r="A687" s="1" t="s">
        <v>686</v>
      </c>
    </row>
    <row r="688" spans="1:1" x14ac:dyDescent="0.55000000000000004">
      <c r="A688" s="1" t="s">
        <v>687</v>
      </c>
    </row>
    <row r="689" spans="1:1" x14ac:dyDescent="0.55000000000000004">
      <c r="A689" s="1" t="s">
        <v>688</v>
      </c>
    </row>
    <row r="690" spans="1:1" x14ac:dyDescent="0.55000000000000004">
      <c r="A690" s="1" t="s">
        <v>689</v>
      </c>
    </row>
    <row r="691" spans="1:1" x14ac:dyDescent="0.55000000000000004">
      <c r="A691" s="1" t="s">
        <v>690</v>
      </c>
    </row>
    <row r="692" spans="1:1" x14ac:dyDescent="0.55000000000000004">
      <c r="A692" s="1" t="s">
        <v>691</v>
      </c>
    </row>
    <row r="693" spans="1:1" x14ac:dyDescent="0.55000000000000004">
      <c r="A693" s="1" t="s">
        <v>692</v>
      </c>
    </row>
    <row r="694" spans="1:1" x14ac:dyDescent="0.55000000000000004">
      <c r="A694" s="1" t="s">
        <v>693</v>
      </c>
    </row>
    <row r="695" spans="1:1" x14ac:dyDescent="0.55000000000000004">
      <c r="A695" s="1" t="s">
        <v>694</v>
      </c>
    </row>
    <row r="696" spans="1:1" x14ac:dyDescent="0.55000000000000004">
      <c r="A696" s="1" t="s">
        <v>695</v>
      </c>
    </row>
    <row r="697" spans="1:1" x14ac:dyDescent="0.55000000000000004">
      <c r="A697" s="1" t="s">
        <v>696</v>
      </c>
    </row>
    <row r="698" spans="1:1" x14ac:dyDescent="0.55000000000000004">
      <c r="A698" s="1" t="s">
        <v>697</v>
      </c>
    </row>
    <row r="699" spans="1:1" x14ac:dyDescent="0.55000000000000004">
      <c r="A699" s="1" t="s">
        <v>698</v>
      </c>
    </row>
    <row r="700" spans="1:1" x14ac:dyDescent="0.55000000000000004">
      <c r="A700" s="1" t="s">
        <v>699</v>
      </c>
    </row>
    <row r="701" spans="1:1" x14ac:dyDescent="0.55000000000000004">
      <c r="A701" s="1" t="s">
        <v>700</v>
      </c>
    </row>
    <row r="702" spans="1:1" x14ac:dyDescent="0.55000000000000004">
      <c r="A702" s="1" t="s">
        <v>701</v>
      </c>
    </row>
    <row r="703" spans="1:1" x14ac:dyDescent="0.55000000000000004">
      <c r="A703" s="1" t="s">
        <v>702</v>
      </c>
    </row>
    <row r="704" spans="1:1" x14ac:dyDescent="0.55000000000000004">
      <c r="A704" s="1" t="s">
        <v>703</v>
      </c>
    </row>
    <row r="705" spans="1:1" x14ac:dyDescent="0.55000000000000004">
      <c r="A705" s="1" t="s">
        <v>704</v>
      </c>
    </row>
    <row r="706" spans="1:1" x14ac:dyDescent="0.55000000000000004">
      <c r="A706" s="1" t="s">
        <v>705</v>
      </c>
    </row>
    <row r="707" spans="1:1" x14ac:dyDescent="0.55000000000000004">
      <c r="A707" s="1" t="s">
        <v>706</v>
      </c>
    </row>
    <row r="708" spans="1:1" x14ac:dyDescent="0.55000000000000004">
      <c r="A708" s="1" t="s">
        <v>707</v>
      </c>
    </row>
    <row r="709" spans="1:1" x14ac:dyDescent="0.55000000000000004">
      <c r="A709" s="1" t="s">
        <v>708</v>
      </c>
    </row>
    <row r="710" spans="1:1" x14ac:dyDescent="0.55000000000000004">
      <c r="A710" s="1" t="s">
        <v>709</v>
      </c>
    </row>
    <row r="711" spans="1:1" x14ac:dyDescent="0.55000000000000004">
      <c r="A711" s="1" t="s">
        <v>710</v>
      </c>
    </row>
    <row r="712" spans="1:1" x14ac:dyDescent="0.55000000000000004">
      <c r="A712" s="1" t="s">
        <v>711</v>
      </c>
    </row>
    <row r="713" spans="1:1" x14ac:dyDescent="0.55000000000000004">
      <c r="A713" s="1" t="s">
        <v>712</v>
      </c>
    </row>
    <row r="714" spans="1:1" x14ac:dyDescent="0.55000000000000004">
      <c r="A714" s="1" t="s">
        <v>713</v>
      </c>
    </row>
    <row r="715" spans="1:1" x14ac:dyDescent="0.55000000000000004">
      <c r="A715" s="1" t="s">
        <v>714</v>
      </c>
    </row>
    <row r="716" spans="1:1" x14ac:dyDescent="0.55000000000000004">
      <c r="A716" s="1" t="s">
        <v>715</v>
      </c>
    </row>
    <row r="717" spans="1:1" x14ac:dyDescent="0.55000000000000004">
      <c r="A717" s="1" t="s">
        <v>716</v>
      </c>
    </row>
    <row r="718" spans="1:1" x14ac:dyDescent="0.55000000000000004">
      <c r="A718" s="1" t="s">
        <v>717</v>
      </c>
    </row>
    <row r="719" spans="1:1" x14ac:dyDescent="0.55000000000000004">
      <c r="A719" s="1" t="s">
        <v>718</v>
      </c>
    </row>
    <row r="720" spans="1:1" x14ac:dyDescent="0.55000000000000004">
      <c r="A720" s="1" t="s">
        <v>719</v>
      </c>
    </row>
    <row r="721" spans="1:1" x14ac:dyDescent="0.55000000000000004">
      <c r="A721" s="1" t="s">
        <v>720</v>
      </c>
    </row>
    <row r="722" spans="1:1" x14ac:dyDescent="0.55000000000000004">
      <c r="A722" s="1" t="s">
        <v>721</v>
      </c>
    </row>
    <row r="723" spans="1:1" x14ac:dyDescent="0.55000000000000004">
      <c r="A723" s="1" t="s">
        <v>722</v>
      </c>
    </row>
    <row r="724" spans="1:1" x14ac:dyDescent="0.55000000000000004">
      <c r="A724" s="1" t="s">
        <v>723</v>
      </c>
    </row>
    <row r="725" spans="1:1" x14ac:dyDescent="0.55000000000000004">
      <c r="A725" s="1" t="s">
        <v>724</v>
      </c>
    </row>
    <row r="726" spans="1:1" x14ac:dyDescent="0.55000000000000004">
      <c r="A726" s="1" t="s">
        <v>725</v>
      </c>
    </row>
    <row r="727" spans="1:1" x14ac:dyDescent="0.55000000000000004">
      <c r="A727" s="1" t="s">
        <v>726</v>
      </c>
    </row>
    <row r="728" spans="1:1" x14ac:dyDescent="0.55000000000000004">
      <c r="A728" s="1" t="s">
        <v>727</v>
      </c>
    </row>
    <row r="729" spans="1:1" x14ac:dyDescent="0.55000000000000004">
      <c r="A729" s="1" t="s">
        <v>728</v>
      </c>
    </row>
    <row r="730" spans="1:1" x14ac:dyDescent="0.55000000000000004">
      <c r="A730" s="1" t="s">
        <v>729</v>
      </c>
    </row>
    <row r="731" spans="1:1" x14ac:dyDescent="0.55000000000000004">
      <c r="A731" s="1" t="s">
        <v>730</v>
      </c>
    </row>
    <row r="732" spans="1:1" x14ac:dyDescent="0.55000000000000004">
      <c r="A732" s="1" t="s">
        <v>731</v>
      </c>
    </row>
    <row r="733" spans="1:1" x14ac:dyDescent="0.55000000000000004">
      <c r="A733" s="1" t="s">
        <v>732</v>
      </c>
    </row>
    <row r="734" spans="1:1" x14ac:dyDescent="0.55000000000000004">
      <c r="A734" s="1" t="s">
        <v>733</v>
      </c>
    </row>
    <row r="735" spans="1:1" x14ac:dyDescent="0.55000000000000004">
      <c r="A735" s="1" t="s">
        <v>734</v>
      </c>
    </row>
    <row r="736" spans="1:1" x14ac:dyDescent="0.55000000000000004">
      <c r="A736" s="1" t="s">
        <v>735</v>
      </c>
    </row>
    <row r="737" spans="1:1" x14ac:dyDescent="0.55000000000000004">
      <c r="A737" s="1" t="s">
        <v>736</v>
      </c>
    </row>
    <row r="738" spans="1:1" x14ac:dyDescent="0.55000000000000004">
      <c r="A738" s="1" t="s">
        <v>737</v>
      </c>
    </row>
    <row r="739" spans="1:1" x14ac:dyDescent="0.55000000000000004">
      <c r="A739" s="1" t="s">
        <v>738</v>
      </c>
    </row>
    <row r="740" spans="1:1" x14ac:dyDescent="0.55000000000000004">
      <c r="A740" s="1" t="s">
        <v>739</v>
      </c>
    </row>
    <row r="741" spans="1:1" x14ac:dyDescent="0.55000000000000004">
      <c r="A741" s="1" t="s">
        <v>740</v>
      </c>
    </row>
    <row r="742" spans="1:1" x14ac:dyDescent="0.55000000000000004">
      <c r="A742" s="1" t="s">
        <v>741</v>
      </c>
    </row>
    <row r="743" spans="1:1" x14ac:dyDescent="0.55000000000000004">
      <c r="A743" s="1" t="s">
        <v>742</v>
      </c>
    </row>
    <row r="744" spans="1:1" x14ac:dyDescent="0.55000000000000004">
      <c r="A744" s="1" t="s">
        <v>743</v>
      </c>
    </row>
    <row r="745" spans="1:1" x14ac:dyDescent="0.55000000000000004">
      <c r="A745" s="1" t="s">
        <v>744</v>
      </c>
    </row>
    <row r="746" spans="1:1" x14ac:dyDescent="0.55000000000000004">
      <c r="A746" s="1" t="s">
        <v>745</v>
      </c>
    </row>
    <row r="747" spans="1:1" x14ac:dyDescent="0.55000000000000004">
      <c r="A747" s="1" t="s">
        <v>746</v>
      </c>
    </row>
    <row r="748" spans="1:1" x14ac:dyDescent="0.55000000000000004">
      <c r="A748" s="1" t="s">
        <v>747</v>
      </c>
    </row>
    <row r="749" spans="1:1" x14ac:dyDescent="0.55000000000000004">
      <c r="A749" s="1" t="s">
        <v>748</v>
      </c>
    </row>
    <row r="750" spans="1:1" x14ac:dyDescent="0.55000000000000004">
      <c r="A750" s="1" t="s">
        <v>749</v>
      </c>
    </row>
    <row r="751" spans="1:1" x14ac:dyDescent="0.55000000000000004">
      <c r="A751" s="1" t="s">
        <v>750</v>
      </c>
    </row>
    <row r="752" spans="1:1" x14ac:dyDescent="0.55000000000000004">
      <c r="A752" s="1" t="s">
        <v>751</v>
      </c>
    </row>
    <row r="753" spans="1:1" x14ac:dyDescent="0.55000000000000004">
      <c r="A753" s="1" t="s">
        <v>752</v>
      </c>
    </row>
    <row r="754" spans="1:1" x14ac:dyDescent="0.55000000000000004">
      <c r="A754" s="1" t="s">
        <v>753</v>
      </c>
    </row>
    <row r="755" spans="1:1" x14ac:dyDescent="0.55000000000000004">
      <c r="A755" s="1" t="s">
        <v>754</v>
      </c>
    </row>
    <row r="756" spans="1:1" x14ac:dyDescent="0.55000000000000004">
      <c r="A756" s="1" t="s">
        <v>755</v>
      </c>
    </row>
    <row r="757" spans="1:1" x14ac:dyDescent="0.55000000000000004">
      <c r="A757" s="1" t="s">
        <v>756</v>
      </c>
    </row>
    <row r="758" spans="1:1" x14ac:dyDescent="0.55000000000000004">
      <c r="A758" s="1" t="s">
        <v>757</v>
      </c>
    </row>
    <row r="759" spans="1:1" x14ac:dyDescent="0.55000000000000004">
      <c r="A759" s="1" t="s">
        <v>758</v>
      </c>
    </row>
    <row r="760" spans="1:1" x14ac:dyDescent="0.55000000000000004">
      <c r="A760" s="1" t="s">
        <v>759</v>
      </c>
    </row>
    <row r="761" spans="1:1" x14ac:dyDescent="0.55000000000000004">
      <c r="A761" s="1" t="s">
        <v>760</v>
      </c>
    </row>
    <row r="762" spans="1:1" x14ac:dyDescent="0.55000000000000004">
      <c r="A762" s="1" t="s">
        <v>761</v>
      </c>
    </row>
    <row r="763" spans="1:1" x14ac:dyDescent="0.55000000000000004">
      <c r="A763" s="1" t="s">
        <v>762</v>
      </c>
    </row>
    <row r="764" spans="1:1" x14ac:dyDescent="0.55000000000000004">
      <c r="A764" s="1" t="s">
        <v>763</v>
      </c>
    </row>
    <row r="765" spans="1:1" x14ac:dyDescent="0.55000000000000004">
      <c r="A765" s="1" t="s">
        <v>764</v>
      </c>
    </row>
    <row r="766" spans="1:1" x14ac:dyDescent="0.55000000000000004">
      <c r="A766" s="1" t="s">
        <v>765</v>
      </c>
    </row>
    <row r="767" spans="1:1" x14ac:dyDescent="0.55000000000000004">
      <c r="A767" s="1" t="s">
        <v>766</v>
      </c>
    </row>
    <row r="768" spans="1:1" x14ac:dyDescent="0.55000000000000004">
      <c r="A768" s="1" t="s">
        <v>767</v>
      </c>
    </row>
    <row r="769" spans="1:1" x14ac:dyDescent="0.55000000000000004">
      <c r="A769" s="1" t="s">
        <v>768</v>
      </c>
    </row>
    <row r="770" spans="1:1" x14ac:dyDescent="0.55000000000000004">
      <c r="A770" s="1" t="s">
        <v>769</v>
      </c>
    </row>
    <row r="771" spans="1:1" x14ac:dyDescent="0.55000000000000004">
      <c r="A771" s="1" t="s">
        <v>770</v>
      </c>
    </row>
    <row r="772" spans="1:1" x14ac:dyDescent="0.55000000000000004">
      <c r="A772" s="1" t="s">
        <v>771</v>
      </c>
    </row>
    <row r="773" spans="1:1" x14ac:dyDescent="0.55000000000000004">
      <c r="A773" s="1" t="s">
        <v>772</v>
      </c>
    </row>
    <row r="774" spans="1:1" x14ac:dyDescent="0.55000000000000004">
      <c r="A774" s="1" t="s">
        <v>773</v>
      </c>
    </row>
    <row r="775" spans="1:1" x14ac:dyDescent="0.55000000000000004">
      <c r="A775" s="1" t="s">
        <v>774</v>
      </c>
    </row>
    <row r="776" spans="1:1" x14ac:dyDescent="0.55000000000000004">
      <c r="A776" s="1" t="s">
        <v>775</v>
      </c>
    </row>
    <row r="777" spans="1:1" x14ac:dyDescent="0.55000000000000004">
      <c r="A777" s="1" t="s">
        <v>776</v>
      </c>
    </row>
    <row r="778" spans="1:1" x14ac:dyDescent="0.55000000000000004">
      <c r="A778" s="1" t="s">
        <v>777</v>
      </c>
    </row>
    <row r="779" spans="1:1" x14ac:dyDescent="0.55000000000000004">
      <c r="A779" s="1" t="s">
        <v>778</v>
      </c>
    </row>
    <row r="780" spans="1:1" x14ac:dyDescent="0.55000000000000004">
      <c r="A780" s="1" t="s">
        <v>779</v>
      </c>
    </row>
    <row r="781" spans="1:1" x14ac:dyDescent="0.55000000000000004">
      <c r="A781" s="1" t="s">
        <v>780</v>
      </c>
    </row>
    <row r="782" spans="1:1" x14ac:dyDescent="0.55000000000000004">
      <c r="A782" s="1" t="s">
        <v>781</v>
      </c>
    </row>
    <row r="783" spans="1:1" x14ac:dyDescent="0.55000000000000004">
      <c r="A783" s="1" t="s">
        <v>782</v>
      </c>
    </row>
    <row r="784" spans="1:1" x14ac:dyDescent="0.55000000000000004">
      <c r="A784" s="1" t="s">
        <v>783</v>
      </c>
    </row>
    <row r="785" spans="1:1" x14ac:dyDescent="0.55000000000000004">
      <c r="A785" s="1" t="s">
        <v>784</v>
      </c>
    </row>
    <row r="786" spans="1:1" x14ac:dyDescent="0.55000000000000004">
      <c r="A786" s="1" t="s">
        <v>785</v>
      </c>
    </row>
    <row r="787" spans="1:1" x14ac:dyDescent="0.55000000000000004">
      <c r="A787" s="1" t="s">
        <v>786</v>
      </c>
    </row>
    <row r="788" spans="1:1" x14ac:dyDescent="0.55000000000000004">
      <c r="A788" s="1" t="s">
        <v>787</v>
      </c>
    </row>
    <row r="789" spans="1:1" x14ac:dyDescent="0.55000000000000004">
      <c r="A789" s="1" t="s">
        <v>788</v>
      </c>
    </row>
    <row r="790" spans="1:1" x14ac:dyDescent="0.55000000000000004">
      <c r="A790" s="1" t="s">
        <v>789</v>
      </c>
    </row>
    <row r="791" spans="1:1" x14ac:dyDescent="0.55000000000000004">
      <c r="A791" s="1" t="s">
        <v>790</v>
      </c>
    </row>
    <row r="792" spans="1:1" x14ac:dyDescent="0.55000000000000004">
      <c r="A792" s="1" t="s">
        <v>791</v>
      </c>
    </row>
    <row r="793" spans="1:1" x14ac:dyDescent="0.55000000000000004">
      <c r="A793" s="1" t="s">
        <v>792</v>
      </c>
    </row>
    <row r="794" spans="1:1" x14ac:dyDescent="0.55000000000000004">
      <c r="A794" s="1" t="s">
        <v>793</v>
      </c>
    </row>
    <row r="795" spans="1:1" x14ac:dyDescent="0.55000000000000004">
      <c r="A795" s="1" t="s">
        <v>794</v>
      </c>
    </row>
    <row r="796" spans="1:1" x14ac:dyDescent="0.55000000000000004">
      <c r="A796" s="1" t="s">
        <v>795</v>
      </c>
    </row>
    <row r="797" spans="1:1" x14ac:dyDescent="0.55000000000000004">
      <c r="A797" s="1" t="s">
        <v>796</v>
      </c>
    </row>
    <row r="798" spans="1:1" x14ac:dyDescent="0.55000000000000004">
      <c r="A798" s="1" t="s">
        <v>797</v>
      </c>
    </row>
    <row r="799" spans="1:1" x14ac:dyDescent="0.55000000000000004">
      <c r="A799" s="1" t="s">
        <v>798</v>
      </c>
    </row>
    <row r="800" spans="1:1" x14ac:dyDescent="0.55000000000000004">
      <c r="A800" s="1" t="s">
        <v>799</v>
      </c>
    </row>
    <row r="801" spans="1:1" x14ac:dyDescent="0.55000000000000004">
      <c r="A801" s="1" t="s">
        <v>800</v>
      </c>
    </row>
    <row r="802" spans="1:1" x14ac:dyDescent="0.55000000000000004">
      <c r="A802" s="1" t="s">
        <v>801</v>
      </c>
    </row>
    <row r="803" spans="1:1" x14ac:dyDescent="0.55000000000000004">
      <c r="A803" s="1" t="s">
        <v>802</v>
      </c>
    </row>
    <row r="804" spans="1:1" x14ac:dyDescent="0.55000000000000004">
      <c r="A804" s="1" t="s">
        <v>803</v>
      </c>
    </row>
    <row r="805" spans="1:1" x14ac:dyDescent="0.55000000000000004">
      <c r="A805" s="1" t="s">
        <v>804</v>
      </c>
    </row>
    <row r="806" spans="1:1" x14ac:dyDescent="0.55000000000000004">
      <c r="A806" s="1" t="s">
        <v>805</v>
      </c>
    </row>
    <row r="807" spans="1:1" x14ac:dyDescent="0.55000000000000004">
      <c r="A807" s="1" t="s">
        <v>806</v>
      </c>
    </row>
    <row r="808" spans="1:1" x14ac:dyDescent="0.55000000000000004">
      <c r="A808" s="1" t="s">
        <v>807</v>
      </c>
    </row>
    <row r="809" spans="1:1" x14ac:dyDescent="0.55000000000000004">
      <c r="A809" s="1" t="s">
        <v>808</v>
      </c>
    </row>
    <row r="810" spans="1:1" x14ac:dyDescent="0.55000000000000004">
      <c r="A810" s="1" t="s">
        <v>809</v>
      </c>
    </row>
    <row r="811" spans="1:1" x14ac:dyDescent="0.55000000000000004">
      <c r="A811" s="1" t="s">
        <v>810</v>
      </c>
    </row>
    <row r="812" spans="1:1" x14ac:dyDescent="0.55000000000000004">
      <c r="A812" s="1" t="s">
        <v>811</v>
      </c>
    </row>
    <row r="813" spans="1:1" x14ac:dyDescent="0.55000000000000004">
      <c r="A813" s="1" t="s">
        <v>812</v>
      </c>
    </row>
    <row r="814" spans="1:1" x14ac:dyDescent="0.55000000000000004">
      <c r="A814" s="1" t="s">
        <v>813</v>
      </c>
    </row>
    <row r="815" spans="1:1" x14ac:dyDescent="0.55000000000000004">
      <c r="A815" s="1" t="s">
        <v>814</v>
      </c>
    </row>
    <row r="816" spans="1:1" x14ac:dyDescent="0.55000000000000004">
      <c r="A816" s="1" t="s">
        <v>815</v>
      </c>
    </row>
    <row r="817" spans="1:1" x14ac:dyDescent="0.55000000000000004">
      <c r="A817" s="1" t="s">
        <v>816</v>
      </c>
    </row>
    <row r="818" spans="1:1" x14ac:dyDescent="0.55000000000000004">
      <c r="A818" s="1" t="s">
        <v>817</v>
      </c>
    </row>
    <row r="819" spans="1:1" x14ac:dyDescent="0.55000000000000004">
      <c r="A819" s="1" t="s">
        <v>818</v>
      </c>
    </row>
    <row r="820" spans="1:1" x14ac:dyDescent="0.55000000000000004">
      <c r="A820" s="1" t="s">
        <v>819</v>
      </c>
    </row>
    <row r="821" spans="1:1" x14ac:dyDescent="0.55000000000000004">
      <c r="A821" s="1" t="s">
        <v>820</v>
      </c>
    </row>
    <row r="822" spans="1:1" x14ac:dyDescent="0.55000000000000004">
      <c r="A822" s="1" t="s">
        <v>821</v>
      </c>
    </row>
    <row r="823" spans="1:1" x14ac:dyDescent="0.55000000000000004">
      <c r="A823" s="1" t="s">
        <v>822</v>
      </c>
    </row>
    <row r="824" spans="1:1" x14ac:dyDescent="0.55000000000000004">
      <c r="A824" s="1" t="s">
        <v>823</v>
      </c>
    </row>
    <row r="825" spans="1:1" x14ac:dyDescent="0.55000000000000004">
      <c r="A825" s="1" t="s">
        <v>824</v>
      </c>
    </row>
    <row r="826" spans="1:1" x14ac:dyDescent="0.55000000000000004">
      <c r="A826" s="1" t="s">
        <v>825</v>
      </c>
    </row>
    <row r="827" spans="1:1" x14ac:dyDescent="0.55000000000000004">
      <c r="A827" s="1" t="s">
        <v>826</v>
      </c>
    </row>
    <row r="828" spans="1:1" x14ac:dyDescent="0.55000000000000004">
      <c r="A828" s="1" t="s">
        <v>827</v>
      </c>
    </row>
    <row r="829" spans="1:1" x14ac:dyDescent="0.55000000000000004">
      <c r="A829" s="1" t="s">
        <v>828</v>
      </c>
    </row>
    <row r="830" spans="1:1" x14ac:dyDescent="0.55000000000000004">
      <c r="A830" s="1" t="s">
        <v>829</v>
      </c>
    </row>
    <row r="831" spans="1:1" x14ac:dyDescent="0.55000000000000004">
      <c r="A831" s="1" t="s">
        <v>830</v>
      </c>
    </row>
    <row r="832" spans="1:1" x14ac:dyDescent="0.55000000000000004">
      <c r="A832" s="1" t="s">
        <v>831</v>
      </c>
    </row>
    <row r="833" spans="1:1" x14ac:dyDescent="0.55000000000000004">
      <c r="A833" s="1" t="s">
        <v>832</v>
      </c>
    </row>
    <row r="834" spans="1:1" x14ac:dyDescent="0.55000000000000004">
      <c r="A834" s="1" t="s">
        <v>833</v>
      </c>
    </row>
    <row r="835" spans="1:1" x14ac:dyDescent="0.55000000000000004">
      <c r="A835" s="1" t="s">
        <v>834</v>
      </c>
    </row>
    <row r="836" spans="1:1" x14ac:dyDescent="0.55000000000000004">
      <c r="A836" s="1" t="s">
        <v>835</v>
      </c>
    </row>
    <row r="837" spans="1:1" x14ac:dyDescent="0.55000000000000004">
      <c r="A837" s="1" t="s">
        <v>836</v>
      </c>
    </row>
    <row r="838" spans="1:1" x14ac:dyDescent="0.55000000000000004">
      <c r="A838" s="1" t="s">
        <v>837</v>
      </c>
    </row>
    <row r="839" spans="1:1" x14ac:dyDescent="0.55000000000000004">
      <c r="A839" s="1" t="s">
        <v>838</v>
      </c>
    </row>
    <row r="840" spans="1:1" x14ac:dyDescent="0.55000000000000004">
      <c r="A840" s="1" t="s">
        <v>839</v>
      </c>
    </row>
    <row r="841" spans="1:1" x14ac:dyDescent="0.55000000000000004">
      <c r="A841" s="1" t="s">
        <v>840</v>
      </c>
    </row>
    <row r="842" spans="1:1" x14ac:dyDescent="0.55000000000000004">
      <c r="A842" s="1" t="s">
        <v>841</v>
      </c>
    </row>
    <row r="843" spans="1:1" x14ac:dyDescent="0.55000000000000004">
      <c r="A843" s="1" t="s">
        <v>842</v>
      </c>
    </row>
    <row r="844" spans="1:1" x14ac:dyDescent="0.55000000000000004">
      <c r="A844" s="1" t="s">
        <v>843</v>
      </c>
    </row>
    <row r="845" spans="1:1" x14ac:dyDescent="0.55000000000000004">
      <c r="A845" s="1" t="s">
        <v>844</v>
      </c>
    </row>
    <row r="846" spans="1:1" x14ac:dyDescent="0.55000000000000004">
      <c r="A846" s="1" t="s">
        <v>845</v>
      </c>
    </row>
    <row r="847" spans="1:1" x14ac:dyDescent="0.55000000000000004">
      <c r="A847" s="1" t="s">
        <v>846</v>
      </c>
    </row>
    <row r="848" spans="1:1" x14ac:dyDescent="0.55000000000000004">
      <c r="A848" s="1" t="s">
        <v>847</v>
      </c>
    </row>
    <row r="849" spans="1:1" x14ac:dyDescent="0.55000000000000004">
      <c r="A849" s="1" t="s">
        <v>848</v>
      </c>
    </row>
    <row r="850" spans="1:1" x14ac:dyDescent="0.55000000000000004">
      <c r="A850" s="1" t="s">
        <v>849</v>
      </c>
    </row>
    <row r="851" spans="1:1" x14ac:dyDescent="0.55000000000000004">
      <c r="A851" s="1" t="s">
        <v>850</v>
      </c>
    </row>
    <row r="852" spans="1:1" x14ac:dyDescent="0.55000000000000004">
      <c r="A852" s="1" t="s">
        <v>851</v>
      </c>
    </row>
    <row r="853" spans="1:1" x14ac:dyDescent="0.55000000000000004">
      <c r="A853" s="1" t="s">
        <v>852</v>
      </c>
    </row>
    <row r="854" spans="1:1" x14ac:dyDescent="0.55000000000000004">
      <c r="A854" s="1" t="s">
        <v>853</v>
      </c>
    </row>
    <row r="855" spans="1:1" x14ac:dyDescent="0.55000000000000004">
      <c r="A855" s="1" t="s">
        <v>854</v>
      </c>
    </row>
    <row r="856" spans="1:1" x14ac:dyDescent="0.55000000000000004">
      <c r="A856" s="1" t="s">
        <v>855</v>
      </c>
    </row>
    <row r="857" spans="1:1" x14ac:dyDescent="0.55000000000000004">
      <c r="A857" s="1" t="s">
        <v>856</v>
      </c>
    </row>
    <row r="858" spans="1:1" x14ac:dyDescent="0.55000000000000004">
      <c r="A858" s="1" t="s">
        <v>857</v>
      </c>
    </row>
    <row r="859" spans="1:1" x14ac:dyDescent="0.55000000000000004">
      <c r="A859" s="1" t="s">
        <v>858</v>
      </c>
    </row>
    <row r="860" spans="1:1" x14ac:dyDescent="0.55000000000000004">
      <c r="A860" s="1" t="s">
        <v>859</v>
      </c>
    </row>
    <row r="861" spans="1:1" x14ac:dyDescent="0.55000000000000004">
      <c r="A861" s="1" t="s">
        <v>860</v>
      </c>
    </row>
    <row r="862" spans="1:1" x14ac:dyDescent="0.55000000000000004">
      <c r="A862" s="1" t="s">
        <v>861</v>
      </c>
    </row>
    <row r="863" spans="1:1" x14ac:dyDescent="0.55000000000000004">
      <c r="A863" s="1" t="s">
        <v>862</v>
      </c>
    </row>
    <row r="864" spans="1:1" x14ac:dyDescent="0.55000000000000004">
      <c r="A864" s="1" t="s">
        <v>863</v>
      </c>
    </row>
    <row r="865" spans="1:1" x14ac:dyDescent="0.55000000000000004">
      <c r="A865" s="1" t="s">
        <v>864</v>
      </c>
    </row>
    <row r="866" spans="1:1" x14ac:dyDescent="0.55000000000000004">
      <c r="A866" s="1" t="s">
        <v>865</v>
      </c>
    </row>
    <row r="867" spans="1:1" x14ac:dyDescent="0.55000000000000004">
      <c r="A867" s="1" t="s">
        <v>866</v>
      </c>
    </row>
    <row r="868" spans="1:1" x14ac:dyDescent="0.55000000000000004">
      <c r="A868" s="1" t="s">
        <v>867</v>
      </c>
    </row>
    <row r="869" spans="1:1" x14ac:dyDescent="0.55000000000000004">
      <c r="A869" s="1" t="s">
        <v>868</v>
      </c>
    </row>
    <row r="870" spans="1:1" x14ac:dyDescent="0.55000000000000004">
      <c r="A870" s="1" t="s">
        <v>869</v>
      </c>
    </row>
    <row r="871" spans="1:1" x14ac:dyDescent="0.55000000000000004">
      <c r="A871" s="1" t="s">
        <v>870</v>
      </c>
    </row>
    <row r="872" spans="1:1" x14ac:dyDescent="0.55000000000000004">
      <c r="A872" s="1" t="s">
        <v>871</v>
      </c>
    </row>
    <row r="873" spans="1:1" x14ac:dyDescent="0.55000000000000004">
      <c r="A873" s="1" t="s">
        <v>872</v>
      </c>
    </row>
    <row r="874" spans="1:1" x14ac:dyDescent="0.55000000000000004">
      <c r="A874" s="1" t="s">
        <v>873</v>
      </c>
    </row>
    <row r="875" spans="1:1" x14ac:dyDescent="0.55000000000000004">
      <c r="A875" s="1" t="s">
        <v>874</v>
      </c>
    </row>
    <row r="876" spans="1:1" x14ac:dyDescent="0.55000000000000004">
      <c r="A876" s="1" t="s">
        <v>875</v>
      </c>
    </row>
    <row r="877" spans="1:1" x14ac:dyDescent="0.55000000000000004">
      <c r="A877" s="1" t="s">
        <v>876</v>
      </c>
    </row>
    <row r="878" spans="1:1" x14ac:dyDescent="0.55000000000000004">
      <c r="A878" s="1" t="s">
        <v>877</v>
      </c>
    </row>
    <row r="879" spans="1:1" x14ac:dyDescent="0.55000000000000004">
      <c r="A879" s="1" t="s">
        <v>878</v>
      </c>
    </row>
    <row r="880" spans="1:1" x14ac:dyDescent="0.55000000000000004">
      <c r="A880" s="1" t="s">
        <v>879</v>
      </c>
    </row>
    <row r="881" spans="1:1" x14ac:dyDescent="0.55000000000000004">
      <c r="A881" s="1" t="s">
        <v>880</v>
      </c>
    </row>
    <row r="882" spans="1:1" x14ac:dyDescent="0.55000000000000004">
      <c r="A882" s="1" t="s">
        <v>881</v>
      </c>
    </row>
    <row r="883" spans="1:1" x14ac:dyDescent="0.55000000000000004">
      <c r="A883" s="1" t="s">
        <v>882</v>
      </c>
    </row>
    <row r="884" spans="1:1" x14ac:dyDescent="0.55000000000000004">
      <c r="A884" s="1" t="s">
        <v>883</v>
      </c>
    </row>
    <row r="885" spans="1:1" x14ac:dyDescent="0.55000000000000004">
      <c r="A885" s="1" t="s">
        <v>884</v>
      </c>
    </row>
    <row r="886" spans="1:1" x14ac:dyDescent="0.55000000000000004">
      <c r="A886" s="1" t="s">
        <v>885</v>
      </c>
    </row>
    <row r="887" spans="1:1" x14ac:dyDescent="0.55000000000000004">
      <c r="A887" s="1" t="s">
        <v>886</v>
      </c>
    </row>
    <row r="888" spans="1:1" x14ac:dyDescent="0.55000000000000004">
      <c r="A888" s="1" t="s">
        <v>887</v>
      </c>
    </row>
    <row r="889" spans="1:1" x14ac:dyDescent="0.55000000000000004">
      <c r="A889" s="1" t="s">
        <v>888</v>
      </c>
    </row>
    <row r="890" spans="1:1" x14ac:dyDescent="0.55000000000000004">
      <c r="A890" s="1" t="s">
        <v>889</v>
      </c>
    </row>
    <row r="891" spans="1:1" x14ac:dyDescent="0.55000000000000004">
      <c r="A891" s="1" t="s">
        <v>890</v>
      </c>
    </row>
    <row r="892" spans="1:1" x14ac:dyDescent="0.55000000000000004">
      <c r="A892" s="1" t="s">
        <v>891</v>
      </c>
    </row>
    <row r="893" spans="1:1" x14ac:dyDescent="0.55000000000000004">
      <c r="A893" s="1" t="s">
        <v>892</v>
      </c>
    </row>
    <row r="894" spans="1:1" x14ac:dyDescent="0.55000000000000004">
      <c r="A894" s="1" t="s">
        <v>893</v>
      </c>
    </row>
    <row r="895" spans="1:1" x14ac:dyDescent="0.55000000000000004">
      <c r="A895" s="1" t="s">
        <v>894</v>
      </c>
    </row>
    <row r="896" spans="1:1" x14ac:dyDescent="0.55000000000000004">
      <c r="A896" s="1" t="s">
        <v>895</v>
      </c>
    </row>
    <row r="897" spans="1:1" x14ac:dyDescent="0.55000000000000004">
      <c r="A897" s="1" t="s">
        <v>896</v>
      </c>
    </row>
    <row r="898" spans="1:1" x14ac:dyDescent="0.55000000000000004">
      <c r="A898" s="1" t="s">
        <v>897</v>
      </c>
    </row>
    <row r="899" spans="1:1" x14ac:dyDescent="0.55000000000000004">
      <c r="A899" s="1" t="s">
        <v>898</v>
      </c>
    </row>
    <row r="900" spans="1:1" x14ac:dyDescent="0.55000000000000004">
      <c r="A900" s="1" t="s">
        <v>899</v>
      </c>
    </row>
    <row r="901" spans="1:1" x14ac:dyDescent="0.55000000000000004">
      <c r="A901" s="1" t="s">
        <v>900</v>
      </c>
    </row>
    <row r="902" spans="1:1" x14ac:dyDescent="0.55000000000000004">
      <c r="A902" s="1" t="s">
        <v>901</v>
      </c>
    </row>
    <row r="903" spans="1:1" x14ac:dyDescent="0.55000000000000004">
      <c r="A903" s="1" t="s">
        <v>902</v>
      </c>
    </row>
    <row r="904" spans="1:1" x14ac:dyDescent="0.55000000000000004">
      <c r="A904" s="1" t="s">
        <v>903</v>
      </c>
    </row>
    <row r="905" spans="1:1" x14ac:dyDescent="0.55000000000000004">
      <c r="A905" s="1" t="s">
        <v>904</v>
      </c>
    </row>
    <row r="906" spans="1:1" x14ac:dyDescent="0.55000000000000004">
      <c r="A906" s="1" t="s">
        <v>905</v>
      </c>
    </row>
    <row r="907" spans="1:1" x14ac:dyDescent="0.55000000000000004">
      <c r="A907" s="1" t="s">
        <v>906</v>
      </c>
    </row>
    <row r="908" spans="1:1" x14ac:dyDescent="0.55000000000000004">
      <c r="A908" s="1" t="s">
        <v>907</v>
      </c>
    </row>
    <row r="909" spans="1:1" x14ac:dyDescent="0.55000000000000004">
      <c r="A909" s="1" t="s">
        <v>908</v>
      </c>
    </row>
    <row r="910" spans="1:1" x14ac:dyDescent="0.55000000000000004">
      <c r="A910" s="1" t="s">
        <v>909</v>
      </c>
    </row>
    <row r="911" spans="1:1" x14ac:dyDescent="0.55000000000000004">
      <c r="A911" s="1" t="s">
        <v>910</v>
      </c>
    </row>
    <row r="912" spans="1:1" x14ac:dyDescent="0.55000000000000004">
      <c r="A912" s="1" t="s">
        <v>911</v>
      </c>
    </row>
    <row r="913" spans="1:1" x14ac:dyDescent="0.55000000000000004">
      <c r="A913" s="1" t="s">
        <v>912</v>
      </c>
    </row>
    <row r="914" spans="1:1" x14ac:dyDescent="0.55000000000000004">
      <c r="A914" s="1" t="s">
        <v>913</v>
      </c>
    </row>
    <row r="915" spans="1:1" x14ac:dyDescent="0.55000000000000004">
      <c r="A915" s="1" t="s">
        <v>914</v>
      </c>
    </row>
    <row r="916" spans="1:1" x14ac:dyDescent="0.55000000000000004">
      <c r="A916" s="1" t="s">
        <v>915</v>
      </c>
    </row>
    <row r="917" spans="1:1" x14ac:dyDescent="0.55000000000000004">
      <c r="A917" s="1" t="s">
        <v>916</v>
      </c>
    </row>
    <row r="918" spans="1:1" x14ac:dyDescent="0.55000000000000004">
      <c r="A918" s="1" t="s">
        <v>917</v>
      </c>
    </row>
    <row r="919" spans="1:1" x14ac:dyDescent="0.55000000000000004">
      <c r="A919" s="1" t="s">
        <v>918</v>
      </c>
    </row>
    <row r="920" spans="1:1" x14ac:dyDescent="0.55000000000000004">
      <c r="A920" s="1" t="s">
        <v>919</v>
      </c>
    </row>
    <row r="921" spans="1:1" x14ac:dyDescent="0.55000000000000004">
      <c r="A921" s="1" t="s">
        <v>920</v>
      </c>
    </row>
    <row r="922" spans="1:1" x14ac:dyDescent="0.55000000000000004">
      <c r="A922" s="1" t="s">
        <v>921</v>
      </c>
    </row>
    <row r="923" spans="1:1" x14ac:dyDescent="0.55000000000000004">
      <c r="A923" s="1" t="s">
        <v>922</v>
      </c>
    </row>
    <row r="924" spans="1:1" x14ac:dyDescent="0.55000000000000004">
      <c r="A924" s="1" t="s">
        <v>923</v>
      </c>
    </row>
    <row r="925" spans="1:1" x14ac:dyDescent="0.55000000000000004">
      <c r="A925" s="1" t="s">
        <v>924</v>
      </c>
    </row>
    <row r="926" spans="1:1" x14ac:dyDescent="0.55000000000000004">
      <c r="A926" s="1" t="s">
        <v>925</v>
      </c>
    </row>
    <row r="927" spans="1:1" x14ac:dyDescent="0.55000000000000004">
      <c r="A927" s="1" t="s">
        <v>926</v>
      </c>
    </row>
    <row r="928" spans="1:1" x14ac:dyDescent="0.55000000000000004">
      <c r="A928" s="1" t="s">
        <v>927</v>
      </c>
    </row>
    <row r="929" spans="1:1" x14ac:dyDescent="0.55000000000000004">
      <c r="A929" s="1" t="s">
        <v>928</v>
      </c>
    </row>
    <row r="930" spans="1:1" x14ac:dyDescent="0.55000000000000004">
      <c r="A930" s="1" t="s">
        <v>929</v>
      </c>
    </row>
    <row r="931" spans="1:1" x14ac:dyDescent="0.55000000000000004">
      <c r="A931" s="1" t="s">
        <v>930</v>
      </c>
    </row>
    <row r="932" spans="1:1" x14ac:dyDescent="0.55000000000000004">
      <c r="A932" s="1" t="s">
        <v>931</v>
      </c>
    </row>
    <row r="933" spans="1:1" x14ac:dyDescent="0.55000000000000004">
      <c r="A933" s="1" t="s">
        <v>932</v>
      </c>
    </row>
    <row r="934" spans="1:1" x14ac:dyDescent="0.55000000000000004">
      <c r="A934" s="1" t="s">
        <v>933</v>
      </c>
    </row>
    <row r="935" spans="1:1" x14ac:dyDescent="0.55000000000000004">
      <c r="A935" s="1" t="s">
        <v>934</v>
      </c>
    </row>
    <row r="936" spans="1:1" x14ac:dyDescent="0.55000000000000004">
      <c r="A936" s="1" t="s">
        <v>935</v>
      </c>
    </row>
    <row r="937" spans="1:1" x14ac:dyDescent="0.55000000000000004">
      <c r="A937" s="1" t="s">
        <v>936</v>
      </c>
    </row>
    <row r="938" spans="1:1" x14ac:dyDescent="0.55000000000000004">
      <c r="A938" s="1" t="s">
        <v>937</v>
      </c>
    </row>
    <row r="939" spans="1:1" x14ac:dyDescent="0.55000000000000004">
      <c r="A939" s="1" t="s">
        <v>938</v>
      </c>
    </row>
    <row r="940" spans="1:1" x14ac:dyDescent="0.55000000000000004">
      <c r="A940" s="1" t="s">
        <v>939</v>
      </c>
    </row>
    <row r="941" spans="1:1" x14ac:dyDescent="0.55000000000000004">
      <c r="A941" s="1" t="s">
        <v>940</v>
      </c>
    </row>
    <row r="942" spans="1:1" x14ac:dyDescent="0.55000000000000004">
      <c r="A942" s="1" t="s">
        <v>941</v>
      </c>
    </row>
    <row r="943" spans="1:1" x14ac:dyDescent="0.55000000000000004">
      <c r="A943" s="1" t="s">
        <v>942</v>
      </c>
    </row>
    <row r="944" spans="1:1" x14ac:dyDescent="0.55000000000000004">
      <c r="A944" s="1" t="s">
        <v>943</v>
      </c>
    </row>
    <row r="945" spans="1:1" x14ac:dyDescent="0.55000000000000004">
      <c r="A945" s="1" t="s">
        <v>944</v>
      </c>
    </row>
    <row r="946" spans="1:1" x14ac:dyDescent="0.55000000000000004">
      <c r="A946" s="1" t="s">
        <v>945</v>
      </c>
    </row>
    <row r="947" spans="1:1" x14ac:dyDescent="0.55000000000000004">
      <c r="A947" s="1" t="s">
        <v>946</v>
      </c>
    </row>
    <row r="948" spans="1:1" x14ac:dyDescent="0.55000000000000004">
      <c r="A948" s="1" t="s">
        <v>947</v>
      </c>
    </row>
    <row r="949" spans="1:1" x14ac:dyDescent="0.55000000000000004">
      <c r="A949" s="1" t="s">
        <v>948</v>
      </c>
    </row>
    <row r="950" spans="1:1" x14ac:dyDescent="0.55000000000000004">
      <c r="A950" s="1" t="s">
        <v>949</v>
      </c>
    </row>
    <row r="951" spans="1:1" x14ac:dyDescent="0.55000000000000004">
      <c r="A951" s="1" t="s">
        <v>950</v>
      </c>
    </row>
    <row r="952" spans="1:1" x14ac:dyDescent="0.55000000000000004">
      <c r="A952" s="1" t="s">
        <v>951</v>
      </c>
    </row>
    <row r="953" spans="1:1" x14ac:dyDescent="0.55000000000000004">
      <c r="A953" s="1" t="s">
        <v>952</v>
      </c>
    </row>
    <row r="954" spans="1:1" x14ac:dyDescent="0.55000000000000004">
      <c r="A954" s="1" t="s">
        <v>953</v>
      </c>
    </row>
    <row r="955" spans="1:1" x14ac:dyDescent="0.55000000000000004">
      <c r="A955" s="1" t="s">
        <v>954</v>
      </c>
    </row>
    <row r="956" spans="1:1" x14ac:dyDescent="0.55000000000000004">
      <c r="A956" s="1" t="s">
        <v>955</v>
      </c>
    </row>
    <row r="957" spans="1:1" x14ac:dyDescent="0.55000000000000004">
      <c r="A957" s="1" t="s">
        <v>956</v>
      </c>
    </row>
    <row r="958" spans="1:1" x14ac:dyDescent="0.55000000000000004">
      <c r="A958" s="1" t="s">
        <v>957</v>
      </c>
    </row>
    <row r="959" spans="1:1" x14ac:dyDescent="0.55000000000000004">
      <c r="A959" s="1" t="s">
        <v>958</v>
      </c>
    </row>
    <row r="960" spans="1:1" x14ac:dyDescent="0.55000000000000004">
      <c r="A960" s="1" t="s">
        <v>959</v>
      </c>
    </row>
    <row r="961" spans="1:1" x14ac:dyDescent="0.55000000000000004">
      <c r="A961" s="1" t="s">
        <v>960</v>
      </c>
    </row>
    <row r="962" spans="1:1" x14ac:dyDescent="0.55000000000000004">
      <c r="A962" s="1" t="s">
        <v>961</v>
      </c>
    </row>
    <row r="963" spans="1:1" x14ac:dyDescent="0.55000000000000004">
      <c r="A963" s="1" t="s">
        <v>962</v>
      </c>
    </row>
    <row r="964" spans="1:1" x14ac:dyDescent="0.55000000000000004">
      <c r="A964" s="1" t="s">
        <v>963</v>
      </c>
    </row>
    <row r="965" spans="1:1" x14ac:dyDescent="0.55000000000000004">
      <c r="A965" s="1" t="s">
        <v>964</v>
      </c>
    </row>
    <row r="966" spans="1:1" x14ac:dyDescent="0.55000000000000004">
      <c r="A966" s="1" t="s">
        <v>965</v>
      </c>
    </row>
    <row r="967" spans="1:1" x14ac:dyDescent="0.55000000000000004">
      <c r="A967" s="1" t="s">
        <v>966</v>
      </c>
    </row>
    <row r="968" spans="1:1" x14ac:dyDescent="0.55000000000000004">
      <c r="A968" s="1" t="s">
        <v>967</v>
      </c>
    </row>
    <row r="969" spans="1:1" x14ac:dyDescent="0.55000000000000004">
      <c r="A969" s="1" t="s">
        <v>968</v>
      </c>
    </row>
    <row r="970" spans="1:1" x14ac:dyDescent="0.55000000000000004">
      <c r="A970" s="1" t="s">
        <v>969</v>
      </c>
    </row>
    <row r="971" spans="1:1" x14ac:dyDescent="0.55000000000000004">
      <c r="A971" s="1" t="s">
        <v>970</v>
      </c>
    </row>
    <row r="972" spans="1:1" x14ac:dyDescent="0.55000000000000004">
      <c r="A972" s="1" t="s">
        <v>971</v>
      </c>
    </row>
    <row r="973" spans="1:1" x14ac:dyDescent="0.55000000000000004">
      <c r="A973" s="1" t="s">
        <v>972</v>
      </c>
    </row>
    <row r="974" spans="1:1" x14ac:dyDescent="0.55000000000000004">
      <c r="A974" s="1" t="s">
        <v>973</v>
      </c>
    </row>
    <row r="975" spans="1:1" x14ac:dyDescent="0.55000000000000004">
      <c r="A975" s="1" t="s">
        <v>974</v>
      </c>
    </row>
    <row r="976" spans="1:1" x14ac:dyDescent="0.55000000000000004">
      <c r="A976" s="1" t="s">
        <v>975</v>
      </c>
    </row>
    <row r="977" spans="1:1" x14ac:dyDescent="0.55000000000000004">
      <c r="A977" s="1" t="s">
        <v>976</v>
      </c>
    </row>
    <row r="978" spans="1:1" x14ac:dyDescent="0.55000000000000004">
      <c r="A978" s="1" t="s">
        <v>977</v>
      </c>
    </row>
    <row r="979" spans="1:1" x14ac:dyDescent="0.55000000000000004">
      <c r="A979" s="1" t="s">
        <v>978</v>
      </c>
    </row>
    <row r="980" spans="1:1" x14ac:dyDescent="0.55000000000000004">
      <c r="A980" s="1" t="s">
        <v>979</v>
      </c>
    </row>
    <row r="981" spans="1:1" x14ac:dyDescent="0.55000000000000004">
      <c r="A981" s="1" t="s">
        <v>980</v>
      </c>
    </row>
    <row r="982" spans="1:1" x14ac:dyDescent="0.55000000000000004">
      <c r="A982" s="1" t="s">
        <v>981</v>
      </c>
    </row>
    <row r="983" spans="1:1" x14ac:dyDescent="0.55000000000000004">
      <c r="A983" s="1" t="s">
        <v>982</v>
      </c>
    </row>
    <row r="984" spans="1:1" x14ac:dyDescent="0.55000000000000004">
      <c r="A984" s="1" t="s">
        <v>983</v>
      </c>
    </row>
    <row r="985" spans="1:1" x14ac:dyDescent="0.55000000000000004">
      <c r="A985" s="1" t="s">
        <v>984</v>
      </c>
    </row>
    <row r="986" spans="1:1" x14ac:dyDescent="0.55000000000000004">
      <c r="A986" s="1" t="s">
        <v>985</v>
      </c>
    </row>
    <row r="987" spans="1:1" x14ac:dyDescent="0.55000000000000004">
      <c r="A987" s="1" t="s">
        <v>986</v>
      </c>
    </row>
    <row r="988" spans="1:1" x14ac:dyDescent="0.55000000000000004">
      <c r="A988" s="1" t="s">
        <v>987</v>
      </c>
    </row>
    <row r="989" spans="1:1" x14ac:dyDescent="0.55000000000000004">
      <c r="A989" s="1" t="s">
        <v>988</v>
      </c>
    </row>
    <row r="990" spans="1:1" x14ac:dyDescent="0.55000000000000004">
      <c r="A990" s="1" t="s">
        <v>989</v>
      </c>
    </row>
    <row r="991" spans="1:1" x14ac:dyDescent="0.55000000000000004">
      <c r="A991" s="1" t="s">
        <v>990</v>
      </c>
    </row>
    <row r="992" spans="1:1" x14ac:dyDescent="0.55000000000000004">
      <c r="A992" s="1" t="s">
        <v>991</v>
      </c>
    </row>
    <row r="993" spans="1:1" x14ac:dyDescent="0.55000000000000004">
      <c r="A993" s="1" t="s">
        <v>992</v>
      </c>
    </row>
    <row r="994" spans="1:1" x14ac:dyDescent="0.55000000000000004">
      <c r="A994" s="1" t="s">
        <v>993</v>
      </c>
    </row>
    <row r="995" spans="1:1" x14ac:dyDescent="0.55000000000000004">
      <c r="A995" s="1" t="s">
        <v>994</v>
      </c>
    </row>
    <row r="996" spans="1:1" x14ac:dyDescent="0.55000000000000004">
      <c r="A996" s="1" t="s">
        <v>995</v>
      </c>
    </row>
    <row r="997" spans="1:1" x14ac:dyDescent="0.55000000000000004">
      <c r="A997" s="1" t="s">
        <v>996</v>
      </c>
    </row>
    <row r="998" spans="1:1" x14ac:dyDescent="0.55000000000000004">
      <c r="A998" s="1" t="s">
        <v>997</v>
      </c>
    </row>
    <row r="999" spans="1:1" x14ac:dyDescent="0.55000000000000004">
      <c r="A999" s="1" t="s">
        <v>998</v>
      </c>
    </row>
    <row r="1000" spans="1:1" x14ac:dyDescent="0.55000000000000004">
      <c r="A1000" s="1" t="s">
        <v>999</v>
      </c>
    </row>
    <row r="1001" spans="1:1" x14ac:dyDescent="0.55000000000000004">
      <c r="A1001" s="1" t="s">
        <v>1000</v>
      </c>
    </row>
    <row r="1002" spans="1:1" x14ac:dyDescent="0.55000000000000004">
      <c r="A1002" s="1" t="s">
        <v>1001</v>
      </c>
    </row>
    <row r="1003" spans="1:1" x14ac:dyDescent="0.55000000000000004">
      <c r="A1003" s="1" t="s">
        <v>1002</v>
      </c>
    </row>
    <row r="1004" spans="1:1" x14ac:dyDescent="0.55000000000000004">
      <c r="A1004" s="1" t="s">
        <v>1003</v>
      </c>
    </row>
    <row r="1005" spans="1:1" x14ac:dyDescent="0.55000000000000004">
      <c r="A1005" s="1" t="s">
        <v>1004</v>
      </c>
    </row>
    <row r="1006" spans="1:1" x14ac:dyDescent="0.55000000000000004">
      <c r="A1006" s="1" t="s">
        <v>1005</v>
      </c>
    </row>
    <row r="1007" spans="1:1" x14ac:dyDescent="0.55000000000000004">
      <c r="A1007" s="1" t="s">
        <v>1006</v>
      </c>
    </row>
    <row r="1008" spans="1:1" x14ac:dyDescent="0.55000000000000004">
      <c r="A1008" s="1" t="s">
        <v>1007</v>
      </c>
    </row>
    <row r="1009" spans="1:1" x14ac:dyDescent="0.55000000000000004">
      <c r="A1009" s="1" t="s">
        <v>1008</v>
      </c>
    </row>
    <row r="1010" spans="1:1" x14ac:dyDescent="0.55000000000000004">
      <c r="A1010" s="1" t="s">
        <v>1009</v>
      </c>
    </row>
    <row r="1011" spans="1:1" x14ac:dyDescent="0.55000000000000004">
      <c r="A1011" s="1" t="s">
        <v>1010</v>
      </c>
    </row>
    <row r="1012" spans="1:1" x14ac:dyDescent="0.55000000000000004">
      <c r="A1012" s="1" t="s">
        <v>1011</v>
      </c>
    </row>
    <row r="1013" spans="1:1" x14ac:dyDescent="0.55000000000000004">
      <c r="A1013" s="1" t="s">
        <v>1012</v>
      </c>
    </row>
    <row r="1014" spans="1:1" x14ac:dyDescent="0.55000000000000004">
      <c r="A1014" s="1" t="s">
        <v>1013</v>
      </c>
    </row>
    <row r="1015" spans="1:1" x14ac:dyDescent="0.55000000000000004">
      <c r="A1015" s="1" t="s">
        <v>1014</v>
      </c>
    </row>
    <row r="1016" spans="1:1" x14ac:dyDescent="0.55000000000000004">
      <c r="A1016" s="1" t="s">
        <v>1015</v>
      </c>
    </row>
    <row r="1017" spans="1:1" x14ac:dyDescent="0.55000000000000004">
      <c r="A1017" s="1" t="s">
        <v>1016</v>
      </c>
    </row>
    <row r="1018" spans="1:1" x14ac:dyDescent="0.55000000000000004">
      <c r="A1018" s="1" t="s">
        <v>1017</v>
      </c>
    </row>
    <row r="1019" spans="1:1" x14ac:dyDescent="0.55000000000000004">
      <c r="A1019" s="1" t="s">
        <v>1018</v>
      </c>
    </row>
    <row r="1020" spans="1:1" x14ac:dyDescent="0.55000000000000004">
      <c r="A1020" s="1" t="s">
        <v>1019</v>
      </c>
    </row>
    <row r="1021" spans="1:1" x14ac:dyDescent="0.55000000000000004">
      <c r="A1021" s="1" t="s">
        <v>1020</v>
      </c>
    </row>
    <row r="1022" spans="1:1" x14ac:dyDescent="0.55000000000000004">
      <c r="A1022" s="1" t="s">
        <v>1021</v>
      </c>
    </row>
    <row r="1023" spans="1:1" x14ac:dyDescent="0.55000000000000004">
      <c r="A1023" s="1" t="s">
        <v>1022</v>
      </c>
    </row>
    <row r="1024" spans="1:1" x14ac:dyDescent="0.55000000000000004">
      <c r="A1024" s="1" t="s">
        <v>1023</v>
      </c>
    </row>
    <row r="1025" spans="1:1" x14ac:dyDescent="0.55000000000000004">
      <c r="A1025" s="1" t="s">
        <v>1024</v>
      </c>
    </row>
    <row r="1026" spans="1:1" x14ac:dyDescent="0.55000000000000004">
      <c r="A1026" s="1" t="s">
        <v>1025</v>
      </c>
    </row>
    <row r="1027" spans="1:1" x14ac:dyDescent="0.55000000000000004">
      <c r="A1027" s="1" t="s">
        <v>1026</v>
      </c>
    </row>
    <row r="1028" spans="1:1" x14ac:dyDescent="0.55000000000000004">
      <c r="A1028" s="1" t="s">
        <v>1027</v>
      </c>
    </row>
    <row r="1029" spans="1:1" x14ac:dyDescent="0.55000000000000004">
      <c r="A1029" s="1" t="s">
        <v>1028</v>
      </c>
    </row>
    <row r="1030" spans="1:1" x14ac:dyDescent="0.55000000000000004">
      <c r="A1030" s="1" t="s">
        <v>1029</v>
      </c>
    </row>
    <row r="1031" spans="1:1" x14ac:dyDescent="0.55000000000000004">
      <c r="A1031" s="1" t="s">
        <v>1030</v>
      </c>
    </row>
    <row r="1032" spans="1:1" x14ac:dyDescent="0.55000000000000004">
      <c r="A1032" s="1" t="s">
        <v>1031</v>
      </c>
    </row>
    <row r="1033" spans="1:1" x14ac:dyDescent="0.55000000000000004">
      <c r="A1033" s="1" t="s">
        <v>1032</v>
      </c>
    </row>
    <row r="1034" spans="1:1" x14ac:dyDescent="0.55000000000000004">
      <c r="A1034" s="1" t="s">
        <v>1033</v>
      </c>
    </row>
    <row r="1035" spans="1:1" x14ac:dyDescent="0.55000000000000004">
      <c r="A1035" s="1" t="s">
        <v>1034</v>
      </c>
    </row>
    <row r="1036" spans="1:1" x14ac:dyDescent="0.55000000000000004">
      <c r="A1036" s="1" t="s">
        <v>1035</v>
      </c>
    </row>
    <row r="1037" spans="1:1" x14ac:dyDescent="0.55000000000000004">
      <c r="A1037" s="1" t="s">
        <v>1036</v>
      </c>
    </row>
    <row r="1038" spans="1:1" x14ac:dyDescent="0.55000000000000004">
      <c r="A1038" s="1" t="s">
        <v>1037</v>
      </c>
    </row>
    <row r="1039" spans="1:1" x14ac:dyDescent="0.55000000000000004">
      <c r="A1039" s="1" t="s">
        <v>1038</v>
      </c>
    </row>
    <row r="1040" spans="1:1" x14ac:dyDescent="0.55000000000000004">
      <c r="A1040" s="1" t="s">
        <v>1039</v>
      </c>
    </row>
    <row r="1041" spans="1:1" x14ac:dyDescent="0.55000000000000004">
      <c r="A1041" s="1" t="s">
        <v>1040</v>
      </c>
    </row>
    <row r="1042" spans="1:1" x14ac:dyDescent="0.55000000000000004">
      <c r="A1042" s="1" t="s">
        <v>1041</v>
      </c>
    </row>
    <row r="1043" spans="1:1" x14ac:dyDescent="0.55000000000000004">
      <c r="A1043" s="1" t="s">
        <v>1042</v>
      </c>
    </row>
    <row r="1044" spans="1:1" x14ac:dyDescent="0.55000000000000004">
      <c r="A1044" s="1" t="s">
        <v>1043</v>
      </c>
    </row>
    <row r="1045" spans="1:1" x14ac:dyDescent="0.55000000000000004">
      <c r="A1045" s="1" t="s">
        <v>1044</v>
      </c>
    </row>
    <row r="1046" spans="1:1" x14ac:dyDescent="0.55000000000000004">
      <c r="A1046" s="1" t="s">
        <v>1045</v>
      </c>
    </row>
    <row r="1047" spans="1:1" x14ac:dyDescent="0.55000000000000004">
      <c r="A1047" s="1" t="s">
        <v>1046</v>
      </c>
    </row>
    <row r="1048" spans="1:1" x14ac:dyDescent="0.55000000000000004">
      <c r="A1048" s="1" t="s">
        <v>1047</v>
      </c>
    </row>
    <row r="1049" spans="1:1" x14ac:dyDescent="0.55000000000000004">
      <c r="A1049" s="1" t="s">
        <v>1048</v>
      </c>
    </row>
    <row r="1050" spans="1:1" x14ac:dyDescent="0.55000000000000004">
      <c r="A1050" s="1" t="s">
        <v>1049</v>
      </c>
    </row>
    <row r="1051" spans="1:1" x14ac:dyDescent="0.55000000000000004">
      <c r="A1051" s="1" t="s">
        <v>1050</v>
      </c>
    </row>
    <row r="1052" spans="1:1" x14ac:dyDescent="0.55000000000000004">
      <c r="A1052" s="1" t="s">
        <v>1051</v>
      </c>
    </row>
    <row r="1053" spans="1:1" x14ac:dyDescent="0.55000000000000004">
      <c r="A1053" s="1" t="s">
        <v>1052</v>
      </c>
    </row>
    <row r="1054" spans="1:1" x14ac:dyDescent="0.55000000000000004">
      <c r="A1054" s="1" t="s">
        <v>1053</v>
      </c>
    </row>
    <row r="1055" spans="1:1" x14ac:dyDescent="0.55000000000000004">
      <c r="A1055" s="1" t="s">
        <v>1054</v>
      </c>
    </row>
    <row r="1056" spans="1:1" x14ac:dyDescent="0.55000000000000004">
      <c r="A1056" s="1" t="s">
        <v>1055</v>
      </c>
    </row>
    <row r="1057" spans="1:1" x14ac:dyDescent="0.55000000000000004">
      <c r="A1057" s="1" t="s">
        <v>1056</v>
      </c>
    </row>
    <row r="1058" spans="1:1" x14ac:dyDescent="0.55000000000000004">
      <c r="A1058" s="1" t="s">
        <v>1057</v>
      </c>
    </row>
    <row r="1059" spans="1:1" x14ac:dyDescent="0.55000000000000004">
      <c r="A1059" s="1" t="s">
        <v>1058</v>
      </c>
    </row>
    <row r="1060" spans="1:1" x14ac:dyDescent="0.55000000000000004">
      <c r="A1060" s="1" t="s">
        <v>1059</v>
      </c>
    </row>
    <row r="1061" spans="1:1" x14ac:dyDescent="0.55000000000000004">
      <c r="A1061" s="1" t="s">
        <v>1060</v>
      </c>
    </row>
    <row r="1062" spans="1:1" x14ac:dyDescent="0.55000000000000004">
      <c r="A1062" s="1" t="s">
        <v>1061</v>
      </c>
    </row>
    <row r="1063" spans="1:1" x14ac:dyDescent="0.55000000000000004">
      <c r="A1063" s="1" t="s">
        <v>1062</v>
      </c>
    </row>
    <row r="1064" spans="1:1" x14ac:dyDescent="0.55000000000000004">
      <c r="A1064" s="1" t="s">
        <v>1063</v>
      </c>
    </row>
    <row r="1065" spans="1:1" x14ac:dyDescent="0.55000000000000004">
      <c r="A1065" s="1" t="s">
        <v>1064</v>
      </c>
    </row>
    <row r="1066" spans="1:1" x14ac:dyDescent="0.55000000000000004">
      <c r="A1066" s="1" t="s">
        <v>1065</v>
      </c>
    </row>
    <row r="1067" spans="1:1" x14ac:dyDescent="0.55000000000000004">
      <c r="A1067" s="1" t="s">
        <v>1066</v>
      </c>
    </row>
    <row r="1068" spans="1:1" x14ac:dyDescent="0.55000000000000004">
      <c r="A1068" s="1" t="s">
        <v>1067</v>
      </c>
    </row>
    <row r="1069" spans="1:1" x14ac:dyDescent="0.55000000000000004">
      <c r="A1069" s="1" t="s">
        <v>1068</v>
      </c>
    </row>
    <row r="1070" spans="1:1" x14ac:dyDescent="0.55000000000000004">
      <c r="A1070" s="1" t="s">
        <v>1069</v>
      </c>
    </row>
    <row r="1071" spans="1:1" x14ac:dyDescent="0.55000000000000004">
      <c r="A1071" s="1" t="s">
        <v>1070</v>
      </c>
    </row>
    <row r="1072" spans="1:1" x14ac:dyDescent="0.55000000000000004">
      <c r="A1072" s="1" t="s">
        <v>1071</v>
      </c>
    </row>
    <row r="1073" spans="1:1" x14ac:dyDescent="0.55000000000000004">
      <c r="A1073" s="1" t="s">
        <v>1072</v>
      </c>
    </row>
    <row r="1074" spans="1:1" x14ac:dyDescent="0.55000000000000004">
      <c r="A1074" s="1" t="s">
        <v>1073</v>
      </c>
    </row>
    <row r="1075" spans="1:1" x14ac:dyDescent="0.55000000000000004">
      <c r="A1075" s="1" t="s">
        <v>1074</v>
      </c>
    </row>
    <row r="1076" spans="1:1" x14ac:dyDescent="0.55000000000000004">
      <c r="A1076" s="1" t="s">
        <v>1075</v>
      </c>
    </row>
    <row r="1077" spans="1:1" x14ac:dyDescent="0.55000000000000004">
      <c r="A1077" s="1" t="s">
        <v>1076</v>
      </c>
    </row>
    <row r="1078" spans="1:1" x14ac:dyDescent="0.55000000000000004">
      <c r="A1078" s="1" t="s">
        <v>1077</v>
      </c>
    </row>
    <row r="1079" spans="1:1" x14ac:dyDescent="0.55000000000000004">
      <c r="A1079" s="1" t="s">
        <v>1078</v>
      </c>
    </row>
    <row r="1080" spans="1:1" x14ac:dyDescent="0.55000000000000004">
      <c r="A1080" s="1" t="s">
        <v>1079</v>
      </c>
    </row>
    <row r="1081" spans="1:1" x14ac:dyDescent="0.55000000000000004">
      <c r="A1081" s="1" t="s">
        <v>1080</v>
      </c>
    </row>
    <row r="1082" spans="1:1" x14ac:dyDescent="0.55000000000000004">
      <c r="A1082" s="1" t="s">
        <v>1081</v>
      </c>
    </row>
    <row r="1083" spans="1:1" x14ac:dyDescent="0.55000000000000004">
      <c r="A1083" s="1" t="s">
        <v>1082</v>
      </c>
    </row>
    <row r="1084" spans="1:1" x14ac:dyDescent="0.55000000000000004">
      <c r="A1084" s="1" t="s">
        <v>1083</v>
      </c>
    </row>
    <row r="1085" spans="1:1" x14ac:dyDescent="0.55000000000000004">
      <c r="A1085" s="1" t="s">
        <v>1084</v>
      </c>
    </row>
    <row r="1086" spans="1:1" x14ac:dyDescent="0.55000000000000004">
      <c r="A1086" s="1" t="s">
        <v>1085</v>
      </c>
    </row>
    <row r="1087" spans="1:1" x14ac:dyDescent="0.55000000000000004">
      <c r="A1087" s="1" t="s">
        <v>1086</v>
      </c>
    </row>
    <row r="1088" spans="1:1" x14ac:dyDescent="0.55000000000000004">
      <c r="A1088" s="1" t="s">
        <v>1087</v>
      </c>
    </row>
    <row r="1089" spans="1:1" x14ac:dyDescent="0.55000000000000004">
      <c r="A1089" s="1" t="s">
        <v>1088</v>
      </c>
    </row>
    <row r="1090" spans="1:1" x14ac:dyDescent="0.55000000000000004">
      <c r="A1090" s="1" t="s">
        <v>1089</v>
      </c>
    </row>
    <row r="1091" spans="1:1" x14ac:dyDescent="0.55000000000000004">
      <c r="A1091" s="1" t="s">
        <v>1090</v>
      </c>
    </row>
    <row r="1092" spans="1:1" x14ac:dyDescent="0.55000000000000004">
      <c r="A1092" s="1" t="s">
        <v>1091</v>
      </c>
    </row>
    <row r="1093" spans="1:1" x14ac:dyDescent="0.55000000000000004">
      <c r="A1093" s="1" t="s">
        <v>1092</v>
      </c>
    </row>
    <row r="1094" spans="1:1" x14ac:dyDescent="0.55000000000000004">
      <c r="A1094" s="1" t="s">
        <v>1093</v>
      </c>
    </row>
    <row r="1095" spans="1:1" x14ac:dyDescent="0.55000000000000004">
      <c r="A1095" s="1" t="s">
        <v>1094</v>
      </c>
    </row>
    <row r="1096" spans="1:1" x14ac:dyDescent="0.55000000000000004">
      <c r="A1096" s="1" t="s">
        <v>1095</v>
      </c>
    </row>
    <row r="1097" spans="1:1" x14ac:dyDescent="0.55000000000000004">
      <c r="A1097" s="1" t="s">
        <v>1096</v>
      </c>
    </row>
    <row r="1098" spans="1:1" x14ac:dyDescent="0.55000000000000004">
      <c r="A1098" s="1" t="s">
        <v>1097</v>
      </c>
    </row>
    <row r="1099" spans="1:1" x14ac:dyDescent="0.55000000000000004">
      <c r="A1099" s="1" t="s">
        <v>1098</v>
      </c>
    </row>
    <row r="1100" spans="1:1" x14ac:dyDescent="0.55000000000000004">
      <c r="A1100" s="1" t="s">
        <v>1099</v>
      </c>
    </row>
    <row r="1101" spans="1:1" x14ac:dyDescent="0.55000000000000004">
      <c r="A1101" s="1" t="s">
        <v>1100</v>
      </c>
    </row>
    <row r="1102" spans="1:1" x14ac:dyDescent="0.55000000000000004">
      <c r="A1102" s="1" t="s">
        <v>1101</v>
      </c>
    </row>
    <row r="1103" spans="1:1" x14ac:dyDescent="0.55000000000000004">
      <c r="A1103" s="1" t="s">
        <v>1102</v>
      </c>
    </row>
    <row r="1104" spans="1:1" x14ac:dyDescent="0.55000000000000004">
      <c r="A1104" s="1" t="s">
        <v>1103</v>
      </c>
    </row>
    <row r="1105" spans="1:1" x14ac:dyDescent="0.55000000000000004">
      <c r="A1105" s="1" t="s">
        <v>1104</v>
      </c>
    </row>
    <row r="1106" spans="1:1" x14ac:dyDescent="0.55000000000000004">
      <c r="A1106" s="1" t="s">
        <v>1105</v>
      </c>
    </row>
    <row r="1107" spans="1:1" x14ac:dyDescent="0.55000000000000004">
      <c r="A1107" s="1" t="s">
        <v>1106</v>
      </c>
    </row>
    <row r="1108" spans="1:1" x14ac:dyDescent="0.55000000000000004">
      <c r="A1108" s="1" t="s">
        <v>1107</v>
      </c>
    </row>
    <row r="1109" spans="1:1" x14ac:dyDescent="0.55000000000000004">
      <c r="A1109" s="1" t="s">
        <v>1108</v>
      </c>
    </row>
    <row r="1110" spans="1:1" x14ac:dyDescent="0.55000000000000004">
      <c r="A1110" s="1" t="s">
        <v>1109</v>
      </c>
    </row>
    <row r="1111" spans="1:1" x14ac:dyDescent="0.55000000000000004">
      <c r="A1111" s="1" t="s">
        <v>1110</v>
      </c>
    </row>
    <row r="1112" spans="1:1" x14ac:dyDescent="0.55000000000000004">
      <c r="A1112" s="1" t="s">
        <v>1111</v>
      </c>
    </row>
    <row r="1113" spans="1:1" x14ac:dyDescent="0.55000000000000004">
      <c r="A1113" s="1" t="s">
        <v>1112</v>
      </c>
    </row>
    <row r="1114" spans="1:1" x14ac:dyDescent="0.55000000000000004">
      <c r="A1114" s="1" t="s">
        <v>1113</v>
      </c>
    </row>
    <row r="1115" spans="1:1" x14ac:dyDescent="0.55000000000000004">
      <c r="A1115" s="1" t="s">
        <v>1114</v>
      </c>
    </row>
    <row r="1116" spans="1:1" x14ac:dyDescent="0.55000000000000004">
      <c r="A1116" s="1" t="s">
        <v>1115</v>
      </c>
    </row>
    <row r="1117" spans="1:1" x14ac:dyDescent="0.55000000000000004">
      <c r="A1117" s="1" t="s">
        <v>1116</v>
      </c>
    </row>
    <row r="1118" spans="1:1" x14ac:dyDescent="0.55000000000000004">
      <c r="A1118" s="1" t="s">
        <v>1117</v>
      </c>
    </row>
    <row r="1119" spans="1:1" x14ac:dyDescent="0.55000000000000004">
      <c r="A1119" s="1" t="s">
        <v>1118</v>
      </c>
    </row>
    <row r="1120" spans="1:1" x14ac:dyDescent="0.55000000000000004">
      <c r="A1120" s="1" t="s">
        <v>1119</v>
      </c>
    </row>
    <row r="1121" spans="1:1" x14ac:dyDescent="0.55000000000000004">
      <c r="A1121" s="1" t="s">
        <v>1120</v>
      </c>
    </row>
    <row r="1122" spans="1:1" x14ac:dyDescent="0.55000000000000004">
      <c r="A1122" s="1" t="s">
        <v>1121</v>
      </c>
    </row>
    <row r="1123" spans="1:1" x14ac:dyDescent="0.55000000000000004">
      <c r="A1123" s="1" t="s">
        <v>1122</v>
      </c>
    </row>
    <row r="1124" spans="1:1" x14ac:dyDescent="0.55000000000000004">
      <c r="A1124" s="1" t="s">
        <v>1123</v>
      </c>
    </row>
    <row r="1125" spans="1:1" x14ac:dyDescent="0.55000000000000004">
      <c r="A1125" s="1" t="s">
        <v>1124</v>
      </c>
    </row>
    <row r="1126" spans="1:1" x14ac:dyDescent="0.55000000000000004">
      <c r="A1126" s="1" t="s">
        <v>1125</v>
      </c>
    </row>
    <row r="1127" spans="1:1" x14ac:dyDescent="0.55000000000000004">
      <c r="A1127" s="1" t="s">
        <v>1126</v>
      </c>
    </row>
    <row r="1128" spans="1:1" x14ac:dyDescent="0.55000000000000004">
      <c r="A1128" s="1" t="s">
        <v>1127</v>
      </c>
    </row>
    <row r="1129" spans="1:1" x14ac:dyDescent="0.55000000000000004">
      <c r="A1129" s="1" t="s">
        <v>1128</v>
      </c>
    </row>
    <row r="1130" spans="1:1" x14ac:dyDescent="0.55000000000000004">
      <c r="A1130" s="1" t="s">
        <v>1129</v>
      </c>
    </row>
    <row r="1131" spans="1:1" x14ac:dyDescent="0.55000000000000004">
      <c r="A1131" s="1" t="s">
        <v>1130</v>
      </c>
    </row>
    <row r="1132" spans="1:1" x14ac:dyDescent="0.55000000000000004">
      <c r="A1132" s="1" t="s">
        <v>1131</v>
      </c>
    </row>
    <row r="1133" spans="1:1" x14ac:dyDescent="0.55000000000000004">
      <c r="A1133" s="1" t="s">
        <v>1132</v>
      </c>
    </row>
    <row r="1134" spans="1:1" x14ac:dyDescent="0.55000000000000004">
      <c r="A1134" s="1" t="s">
        <v>1133</v>
      </c>
    </row>
    <row r="1135" spans="1:1" x14ac:dyDescent="0.55000000000000004">
      <c r="A1135" s="1" t="s">
        <v>1134</v>
      </c>
    </row>
    <row r="1136" spans="1:1" x14ac:dyDescent="0.55000000000000004">
      <c r="A1136" s="1" t="s">
        <v>1135</v>
      </c>
    </row>
    <row r="1137" spans="1:1" x14ac:dyDescent="0.55000000000000004">
      <c r="A1137" s="1" t="s">
        <v>1136</v>
      </c>
    </row>
    <row r="1138" spans="1:1" x14ac:dyDescent="0.55000000000000004">
      <c r="A1138" s="1" t="s">
        <v>1137</v>
      </c>
    </row>
    <row r="1139" spans="1:1" x14ac:dyDescent="0.55000000000000004">
      <c r="A1139" s="1" t="s">
        <v>1138</v>
      </c>
    </row>
    <row r="1140" spans="1:1" x14ac:dyDescent="0.55000000000000004">
      <c r="A1140" s="1" t="s">
        <v>1139</v>
      </c>
    </row>
    <row r="1141" spans="1:1" x14ac:dyDescent="0.55000000000000004">
      <c r="A1141" s="1" t="s">
        <v>1140</v>
      </c>
    </row>
    <row r="1142" spans="1:1" x14ac:dyDescent="0.55000000000000004">
      <c r="A1142" s="1" t="s">
        <v>1141</v>
      </c>
    </row>
    <row r="1143" spans="1:1" x14ac:dyDescent="0.55000000000000004">
      <c r="A1143" s="1" t="s">
        <v>1142</v>
      </c>
    </row>
    <row r="1144" spans="1:1" x14ac:dyDescent="0.55000000000000004">
      <c r="A1144" s="1" t="s">
        <v>1143</v>
      </c>
    </row>
    <row r="1145" spans="1:1" x14ac:dyDescent="0.55000000000000004">
      <c r="A1145" s="1" t="s">
        <v>1144</v>
      </c>
    </row>
    <row r="1146" spans="1:1" x14ac:dyDescent="0.55000000000000004">
      <c r="A1146" s="1" t="s">
        <v>1145</v>
      </c>
    </row>
    <row r="1147" spans="1:1" x14ac:dyDescent="0.55000000000000004">
      <c r="A1147" s="1" t="s">
        <v>1146</v>
      </c>
    </row>
    <row r="1148" spans="1:1" x14ac:dyDescent="0.55000000000000004">
      <c r="A1148" s="1" t="s">
        <v>1147</v>
      </c>
    </row>
    <row r="1149" spans="1:1" x14ac:dyDescent="0.55000000000000004">
      <c r="A1149" s="1" t="s">
        <v>1148</v>
      </c>
    </row>
    <row r="1150" spans="1:1" x14ac:dyDescent="0.55000000000000004">
      <c r="A1150" s="1" t="s">
        <v>1149</v>
      </c>
    </row>
    <row r="1151" spans="1:1" x14ac:dyDescent="0.55000000000000004">
      <c r="A1151" s="1" t="s">
        <v>1150</v>
      </c>
    </row>
    <row r="1152" spans="1:1" x14ac:dyDescent="0.55000000000000004">
      <c r="A1152" s="1" t="s">
        <v>1151</v>
      </c>
    </row>
    <row r="1153" spans="1:1" x14ac:dyDescent="0.55000000000000004">
      <c r="A1153" s="1" t="s">
        <v>1152</v>
      </c>
    </row>
    <row r="1154" spans="1:1" x14ac:dyDescent="0.55000000000000004">
      <c r="A1154" s="1" t="s">
        <v>1153</v>
      </c>
    </row>
    <row r="1155" spans="1:1" x14ac:dyDescent="0.55000000000000004">
      <c r="A1155" s="1" t="s">
        <v>1154</v>
      </c>
    </row>
    <row r="1156" spans="1:1" x14ac:dyDescent="0.55000000000000004">
      <c r="A1156" s="1" t="s">
        <v>1155</v>
      </c>
    </row>
    <row r="1157" spans="1:1" x14ac:dyDescent="0.55000000000000004">
      <c r="A1157" s="1" t="s">
        <v>1156</v>
      </c>
    </row>
    <row r="1158" spans="1:1" x14ac:dyDescent="0.55000000000000004">
      <c r="A1158" s="1" t="s">
        <v>1157</v>
      </c>
    </row>
    <row r="1159" spans="1:1" x14ac:dyDescent="0.55000000000000004">
      <c r="A1159" s="1" t="s">
        <v>1158</v>
      </c>
    </row>
    <row r="1160" spans="1:1" x14ac:dyDescent="0.55000000000000004">
      <c r="A1160" s="1" t="s">
        <v>1159</v>
      </c>
    </row>
    <row r="1161" spans="1:1" x14ac:dyDescent="0.55000000000000004">
      <c r="A1161" s="1" t="s">
        <v>1160</v>
      </c>
    </row>
    <row r="1162" spans="1:1" x14ac:dyDescent="0.55000000000000004">
      <c r="A1162" s="1" t="s">
        <v>1161</v>
      </c>
    </row>
    <row r="1163" spans="1:1" x14ac:dyDescent="0.55000000000000004">
      <c r="A1163" s="1" t="s">
        <v>1162</v>
      </c>
    </row>
    <row r="1164" spans="1:1" x14ac:dyDescent="0.55000000000000004">
      <c r="A1164" s="1" t="s">
        <v>1163</v>
      </c>
    </row>
    <row r="1165" spans="1:1" x14ac:dyDescent="0.55000000000000004">
      <c r="A1165" s="1" t="s">
        <v>1164</v>
      </c>
    </row>
    <row r="1166" spans="1:1" x14ac:dyDescent="0.55000000000000004">
      <c r="A1166" s="1" t="s">
        <v>1165</v>
      </c>
    </row>
    <row r="1167" spans="1:1" x14ac:dyDescent="0.55000000000000004">
      <c r="A1167" s="1" t="s">
        <v>1166</v>
      </c>
    </row>
    <row r="1168" spans="1:1" x14ac:dyDescent="0.55000000000000004">
      <c r="A1168" s="1" t="s">
        <v>1167</v>
      </c>
    </row>
    <row r="1169" spans="1:1" x14ac:dyDescent="0.55000000000000004">
      <c r="A1169" s="1" t="s">
        <v>1168</v>
      </c>
    </row>
    <row r="1170" spans="1:1" x14ac:dyDescent="0.55000000000000004">
      <c r="A1170" s="1" t="s">
        <v>1169</v>
      </c>
    </row>
    <row r="1171" spans="1:1" x14ac:dyDescent="0.55000000000000004">
      <c r="A1171" s="1" t="s">
        <v>1170</v>
      </c>
    </row>
    <row r="1172" spans="1:1" x14ac:dyDescent="0.55000000000000004">
      <c r="A1172" s="1" t="s">
        <v>1171</v>
      </c>
    </row>
    <row r="1173" spans="1:1" x14ac:dyDescent="0.55000000000000004">
      <c r="A1173" s="1" t="s">
        <v>1172</v>
      </c>
    </row>
    <row r="1174" spans="1:1" x14ac:dyDescent="0.55000000000000004">
      <c r="A1174" s="1" t="s">
        <v>1173</v>
      </c>
    </row>
    <row r="1175" spans="1:1" x14ac:dyDescent="0.55000000000000004">
      <c r="A1175" s="1" t="s">
        <v>1174</v>
      </c>
    </row>
    <row r="1176" spans="1:1" x14ac:dyDescent="0.55000000000000004">
      <c r="A1176" s="1" t="s">
        <v>1175</v>
      </c>
    </row>
    <row r="1177" spans="1:1" x14ac:dyDescent="0.55000000000000004">
      <c r="A1177" s="1" t="s">
        <v>1176</v>
      </c>
    </row>
    <row r="1178" spans="1:1" x14ac:dyDescent="0.55000000000000004">
      <c r="A1178" s="1" t="s">
        <v>1177</v>
      </c>
    </row>
    <row r="1179" spans="1:1" x14ac:dyDescent="0.55000000000000004">
      <c r="A1179" s="1" t="s">
        <v>1178</v>
      </c>
    </row>
    <row r="1180" spans="1:1" x14ac:dyDescent="0.55000000000000004">
      <c r="A1180" s="1" t="s">
        <v>1179</v>
      </c>
    </row>
    <row r="1181" spans="1:1" x14ac:dyDescent="0.55000000000000004">
      <c r="A1181" s="1" t="s">
        <v>1180</v>
      </c>
    </row>
    <row r="1182" spans="1:1" x14ac:dyDescent="0.55000000000000004">
      <c r="A1182" s="1" t="s">
        <v>1181</v>
      </c>
    </row>
    <row r="1183" spans="1:1" x14ac:dyDescent="0.55000000000000004">
      <c r="A1183" s="1" t="s">
        <v>1182</v>
      </c>
    </row>
    <row r="1184" spans="1:1" x14ac:dyDescent="0.55000000000000004">
      <c r="A1184" s="1" t="s">
        <v>1183</v>
      </c>
    </row>
    <row r="1185" spans="1:1" x14ac:dyDescent="0.55000000000000004">
      <c r="A1185" s="1" t="s">
        <v>1184</v>
      </c>
    </row>
    <row r="1186" spans="1:1" x14ac:dyDescent="0.55000000000000004">
      <c r="A1186" s="1" t="s">
        <v>1185</v>
      </c>
    </row>
    <row r="1187" spans="1:1" x14ac:dyDescent="0.55000000000000004">
      <c r="A1187" s="1" t="s">
        <v>1186</v>
      </c>
    </row>
    <row r="1188" spans="1:1" x14ac:dyDescent="0.55000000000000004">
      <c r="A1188" s="1" t="s">
        <v>1187</v>
      </c>
    </row>
    <row r="1189" spans="1:1" x14ac:dyDescent="0.55000000000000004">
      <c r="A1189" s="1" t="s">
        <v>1188</v>
      </c>
    </row>
    <row r="1190" spans="1:1" x14ac:dyDescent="0.55000000000000004">
      <c r="A1190" s="1" t="s">
        <v>1189</v>
      </c>
    </row>
    <row r="1191" spans="1:1" x14ac:dyDescent="0.55000000000000004">
      <c r="A1191" s="1" t="s">
        <v>1190</v>
      </c>
    </row>
    <row r="1192" spans="1:1" x14ac:dyDescent="0.55000000000000004">
      <c r="A1192" s="1" t="s">
        <v>1191</v>
      </c>
    </row>
    <row r="1193" spans="1:1" x14ac:dyDescent="0.55000000000000004">
      <c r="A1193" s="1" t="s">
        <v>1192</v>
      </c>
    </row>
    <row r="1194" spans="1:1" x14ac:dyDescent="0.55000000000000004">
      <c r="A1194" s="1" t="s">
        <v>1193</v>
      </c>
    </row>
    <row r="1195" spans="1:1" x14ac:dyDescent="0.55000000000000004">
      <c r="A1195" s="1" t="s">
        <v>1194</v>
      </c>
    </row>
    <row r="1196" spans="1:1" x14ac:dyDescent="0.55000000000000004">
      <c r="A1196" s="1" t="s">
        <v>1195</v>
      </c>
    </row>
    <row r="1197" spans="1:1" x14ac:dyDescent="0.55000000000000004">
      <c r="A1197" s="1" t="s">
        <v>1196</v>
      </c>
    </row>
    <row r="1198" spans="1:1" x14ac:dyDescent="0.55000000000000004">
      <c r="A1198" s="1" t="s">
        <v>1197</v>
      </c>
    </row>
    <row r="1199" spans="1:1" x14ac:dyDescent="0.55000000000000004">
      <c r="A1199" s="1" t="s">
        <v>1198</v>
      </c>
    </row>
    <row r="1200" spans="1:1" x14ac:dyDescent="0.55000000000000004">
      <c r="A1200" s="1" t="s">
        <v>1199</v>
      </c>
    </row>
    <row r="1201" spans="1:1" x14ac:dyDescent="0.55000000000000004">
      <c r="A1201" s="1" t="s">
        <v>1200</v>
      </c>
    </row>
    <row r="1202" spans="1:1" x14ac:dyDescent="0.55000000000000004">
      <c r="A1202" s="1" t="s">
        <v>1201</v>
      </c>
    </row>
    <row r="1203" spans="1:1" x14ac:dyDescent="0.55000000000000004">
      <c r="A1203" s="1" t="s">
        <v>1202</v>
      </c>
    </row>
    <row r="1204" spans="1:1" x14ac:dyDescent="0.55000000000000004">
      <c r="A1204" s="1" t="s">
        <v>1203</v>
      </c>
    </row>
    <row r="1205" spans="1:1" x14ac:dyDescent="0.55000000000000004">
      <c r="A1205" s="1" t="s">
        <v>1204</v>
      </c>
    </row>
    <row r="1206" spans="1:1" x14ac:dyDescent="0.55000000000000004">
      <c r="A1206" s="1" t="s">
        <v>1205</v>
      </c>
    </row>
    <row r="1207" spans="1:1" x14ac:dyDescent="0.55000000000000004">
      <c r="A1207" s="1" t="s">
        <v>1206</v>
      </c>
    </row>
    <row r="1208" spans="1:1" x14ac:dyDescent="0.55000000000000004">
      <c r="A1208" s="1" t="s">
        <v>1207</v>
      </c>
    </row>
    <row r="1209" spans="1:1" x14ac:dyDescent="0.55000000000000004">
      <c r="A1209" s="1" t="s">
        <v>1208</v>
      </c>
    </row>
    <row r="1210" spans="1:1" x14ac:dyDescent="0.55000000000000004">
      <c r="A1210" s="1" t="s">
        <v>1209</v>
      </c>
    </row>
    <row r="1211" spans="1:1" x14ac:dyDescent="0.55000000000000004">
      <c r="A1211" s="1" t="s">
        <v>1210</v>
      </c>
    </row>
    <row r="1212" spans="1:1" x14ac:dyDescent="0.55000000000000004">
      <c r="A1212" s="1" t="s">
        <v>1211</v>
      </c>
    </row>
    <row r="1213" spans="1:1" x14ac:dyDescent="0.55000000000000004">
      <c r="A1213" s="1" t="s">
        <v>1212</v>
      </c>
    </row>
    <row r="1214" spans="1:1" x14ac:dyDescent="0.55000000000000004">
      <c r="A1214" s="1" t="s">
        <v>1213</v>
      </c>
    </row>
    <row r="1215" spans="1:1" x14ac:dyDescent="0.55000000000000004">
      <c r="A1215" s="1" t="s">
        <v>1214</v>
      </c>
    </row>
    <row r="1216" spans="1:1" x14ac:dyDescent="0.55000000000000004">
      <c r="A1216" s="1" t="s">
        <v>1215</v>
      </c>
    </row>
    <row r="1217" spans="1:1" x14ac:dyDescent="0.55000000000000004">
      <c r="A1217" s="1" t="s">
        <v>1216</v>
      </c>
    </row>
    <row r="1218" spans="1:1" x14ac:dyDescent="0.55000000000000004">
      <c r="A1218" s="1" t="s">
        <v>1217</v>
      </c>
    </row>
    <row r="1219" spans="1:1" x14ac:dyDescent="0.55000000000000004">
      <c r="A1219" s="1" t="s">
        <v>1218</v>
      </c>
    </row>
    <row r="1220" spans="1:1" x14ac:dyDescent="0.55000000000000004">
      <c r="A1220" s="1" t="s">
        <v>1219</v>
      </c>
    </row>
    <row r="1221" spans="1:1" x14ac:dyDescent="0.55000000000000004">
      <c r="A1221" s="1" t="s">
        <v>1220</v>
      </c>
    </row>
    <row r="1222" spans="1:1" x14ac:dyDescent="0.55000000000000004">
      <c r="A1222" s="1" t="s">
        <v>1221</v>
      </c>
    </row>
    <row r="1223" spans="1:1" x14ac:dyDescent="0.55000000000000004">
      <c r="A1223" s="1" t="s">
        <v>1222</v>
      </c>
    </row>
    <row r="1224" spans="1:1" x14ac:dyDescent="0.55000000000000004">
      <c r="A1224" s="1" t="s">
        <v>1223</v>
      </c>
    </row>
    <row r="1225" spans="1:1" x14ac:dyDescent="0.55000000000000004">
      <c r="A1225" s="1" t="s">
        <v>1224</v>
      </c>
    </row>
    <row r="1226" spans="1:1" x14ac:dyDescent="0.55000000000000004">
      <c r="A1226" s="1" t="s">
        <v>1225</v>
      </c>
    </row>
    <row r="1227" spans="1:1" x14ac:dyDescent="0.55000000000000004">
      <c r="A1227" s="1" t="s">
        <v>1226</v>
      </c>
    </row>
    <row r="1228" spans="1:1" x14ac:dyDescent="0.55000000000000004">
      <c r="A1228" s="1" t="s">
        <v>1227</v>
      </c>
    </row>
    <row r="1229" spans="1:1" x14ac:dyDescent="0.55000000000000004">
      <c r="A1229" s="1" t="s">
        <v>1228</v>
      </c>
    </row>
    <row r="1230" spans="1:1" x14ac:dyDescent="0.55000000000000004">
      <c r="A1230" s="1" t="s">
        <v>1229</v>
      </c>
    </row>
    <row r="1231" spans="1:1" x14ac:dyDescent="0.55000000000000004">
      <c r="A1231" s="1" t="s">
        <v>1230</v>
      </c>
    </row>
    <row r="1232" spans="1:1" x14ac:dyDescent="0.55000000000000004">
      <c r="A1232" s="1" t="s">
        <v>1231</v>
      </c>
    </row>
    <row r="1233" spans="1:1" x14ac:dyDescent="0.55000000000000004">
      <c r="A1233" s="1" t="s">
        <v>1232</v>
      </c>
    </row>
    <row r="1234" spans="1:1" x14ac:dyDescent="0.55000000000000004">
      <c r="A1234" s="1" t="s">
        <v>1233</v>
      </c>
    </row>
    <row r="1235" spans="1:1" x14ac:dyDescent="0.55000000000000004">
      <c r="A1235" s="1" t="s">
        <v>1234</v>
      </c>
    </row>
    <row r="1236" spans="1:1" x14ac:dyDescent="0.55000000000000004">
      <c r="A1236" s="1" t="s">
        <v>1235</v>
      </c>
    </row>
    <row r="1237" spans="1:1" x14ac:dyDescent="0.55000000000000004">
      <c r="A1237" s="1" t="s">
        <v>1236</v>
      </c>
    </row>
    <row r="1238" spans="1:1" x14ac:dyDescent="0.55000000000000004">
      <c r="A1238" s="1" t="s">
        <v>1237</v>
      </c>
    </row>
    <row r="1239" spans="1:1" x14ac:dyDescent="0.55000000000000004">
      <c r="A1239" s="1" t="s">
        <v>1238</v>
      </c>
    </row>
    <row r="1240" spans="1:1" x14ac:dyDescent="0.55000000000000004">
      <c r="A1240" s="1" t="s">
        <v>1239</v>
      </c>
    </row>
    <row r="1241" spans="1:1" x14ac:dyDescent="0.55000000000000004">
      <c r="A1241" s="1" t="s">
        <v>1240</v>
      </c>
    </row>
    <row r="1242" spans="1:1" x14ac:dyDescent="0.55000000000000004">
      <c r="A1242" s="1" t="s">
        <v>1241</v>
      </c>
    </row>
    <row r="1243" spans="1:1" x14ac:dyDescent="0.55000000000000004">
      <c r="A1243" s="1" t="s">
        <v>1242</v>
      </c>
    </row>
    <row r="1244" spans="1:1" x14ac:dyDescent="0.55000000000000004">
      <c r="A1244" s="1" t="s">
        <v>1243</v>
      </c>
    </row>
    <row r="1245" spans="1:1" x14ac:dyDescent="0.55000000000000004">
      <c r="A1245" s="1" t="s">
        <v>1244</v>
      </c>
    </row>
    <row r="1246" spans="1:1" x14ac:dyDescent="0.55000000000000004">
      <c r="A1246" s="1" t="s">
        <v>1245</v>
      </c>
    </row>
    <row r="1247" spans="1:1" x14ac:dyDescent="0.55000000000000004">
      <c r="A1247" s="1" t="s">
        <v>1246</v>
      </c>
    </row>
    <row r="1248" spans="1:1" x14ac:dyDescent="0.55000000000000004">
      <c r="A1248" s="1" t="s">
        <v>1247</v>
      </c>
    </row>
    <row r="1249" spans="1:1" x14ac:dyDescent="0.55000000000000004">
      <c r="A1249" s="1" t="s">
        <v>1248</v>
      </c>
    </row>
    <row r="1250" spans="1:1" x14ac:dyDescent="0.55000000000000004">
      <c r="A1250" s="1" t="s">
        <v>1249</v>
      </c>
    </row>
    <row r="1251" spans="1:1" x14ac:dyDescent="0.55000000000000004">
      <c r="A1251" s="1" t="s">
        <v>1250</v>
      </c>
    </row>
    <row r="1252" spans="1:1" x14ac:dyDescent="0.55000000000000004">
      <c r="A1252" s="1" t="s">
        <v>1251</v>
      </c>
    </row>
    <row r="1253" spans="1:1" x14ac:dyDescent="0.55000000000000004">
      <c r="A1253" s="1" t="s">
        <v>1252</v>
      </c>
    </row>
    <row r="1254" spans="1:1" x14ac:dyDescent="0.55000000000000004">
      <c r="A1254" s="1" t="s">
        <v>1253</v>
      </c>
    </row>
    <row r="1255" spans="1:1" x14ac:dyDescent="0.55000000000000004">
      <c r="A1255" s="1" t="s">
        <v>1254</v>
      </c>
    </row>
    <row r="1256" spans="1:1" x14ac:dyDescent="0.55000000000000004">
      <c r="A1256" s="1" t="s">
        <v>1255</v>
      </c>
    </row>
    <row r="1257" spans="1:1" x14ac:dyDescent="0.55000000000000004">
      <c r="A1257" s="1" t="s">
        <v>1256</v>
      </c>
    </row>
    <row r="1258" spans="1:1" x14ac:dyDescent="0.55000000000000004">
      <c r="A1258" s="1" t="s">
        <v>1257</v>
      </c>
    </row>
    <row r="1259" spans="1:1" x14ac:dyDescent="0.55000000000000004">
      <c r="A1259" s="1" t="s">
        <v>1258</v>
      </c>
    </row>
    <row r="1260" spans="1:1" x14ac:dyDescent="0.55000000000000004">
      <c r="A1260" s="1" t="s">
        <v>1259</v>
      </c>
    </row>
    <row r="1261" spans="1:1" x14ac:dyDescent="0.55000000000000004">
      <c r="A1261" s="1" t="s">
        <v>1260</v>
      </c>
    </row>
    <row r="1262" spans="1:1" x14ac:dyDescent="0.55000000000000004">
      <c r="A1262" s="1" t="s">
        <v>1261</v>
      </c>
    </row>
    <row r="1263" spans="1:1" x14ac:dyDescent="0.55000000000000004">
      <c r="A1263" s="1" t="s">
        <v>1262</v>
      </c>
    </row>
    <row r="1264" spans="1:1" x14ac:dyDescent="0.55000000000000004">
      <c r="A1264" s="1" t="s">
        <v>1263</v>
      </c>
    </row>
    <row r="1265" spans="1:1" x14ac:dyDescent="0.55000000000000004">
      <c r="A1265" s="1" t="s">
        <v>1264</v>
      </c>
    </row>
    <row r="1266" spans="1:1" x14ac:dyDescent="0.55000000000000004">
      <c r="A1266" s="1" t="s">
        <v>1265</v>
      </c>
    </row>
    <row r="1267" spans="1:1" x14ac:dyDescent="0.55000000000000004">
      <c r="A1267" s="1" t="s">
        <v>1266</v>
      </c>
    </row>
    <row r="1268" spans="1:1" x14ac:dyDescent="0.55000000000000004">
      <c r="A1268" s="1" t="s">
        <v>1267</v>
      </c>
    </row>
    <row r="1269" spans="1:1" x14ac:dyDescent="0.55000000000000004">
      <c r="A1269" s="1" t="s">
        <v>1268</v>
      </c>
    </row>
    <row r="1270" spans="1:1" x14ac:dyDescent="0.55000000000000004">
      <c r="A1270" s="1" t="s">
        <v>1269</v>
      </c>
    </row>
    <row r="1271" spans="1:1" x14ac:dyDescent="0.55000000000000004">
      <c r="A1271" s="1" t="s">
        <v>1270</v>
      </c>
    </row>
    <row r="1272" spans="1:1" x14ac:dyDescent="0.55000000000000004">
      <c r="A1272" s="1" t="s">
        <v>1271</v>
      </c>
    </row>
    <row r="1273" spans="1:1" x14ac:dyDescent="0.55000000000000004">
      <c r="A1273" s="1" t="s">
        <v>1272</v>
      </c>
    </row>
    <row r="1274" spans="1:1" x14ac:dyDescent="0.55000000000000004">
      <c r="A1274" s="1" t="s">
        <v>1273</v>
      </c>
    </row>
    <row r="1275" spans="1:1" x14ac:dyDescent="0.55000000000000004">
      <c r="A1275" s="1" t="s">
        <v>1274</v>
      </c>
    </row>
    <row r="1276" spans="1:1" x14ac:dyDescent="0.55000000000000004">
      <c r="A1276" s="1" t="s">
        <v>1275</v>
      </c>
    </row>
    <row r="1277" spans="1:1" x14ac:dyDescent="0.55000000000000004">
      <c r="A1277" s="1" t="s">
        <v>1276</v>
      </c>
    </row>
    <row r="1278" spans="1:1" x14ac:dyDescent="0.55000000000000004">
      <c r="A1278" s="1" t="s">
        <v>1277</v>
      </c>
    </row>
    <row r="1279" spans="1:1" x14ac:dyDescent="0.55000000000000004">
      <c r="A1279" s="1" t="s">
        <v>1278</v>
      </c>
    </row>
    <row r="1280" spans="1:1" x14ac:dyDescent="0.55000000000000004">
      <c r="A1280" s="1" t="s">
        <v>1279</v>
      </c>
    </row>
    <row r="1281" spans="1:1" x14ac:dyDescent="0.55000000000000004">
      <c r="A1281" s="1" t="s">
        <v>1280</v>
      </c>
    </row>
    <row r="1282" spans="1:1" x14ac:dyDescent="0.55000000000000004">
      <c r="A1282" s="1" t="s">
        <v>1281</v>
      </c>
    </row>
    <row r="1283" spans="1:1" x14ac:dyDescent="0.55000000000000004">
      <c r="A1283" s="1" t="s">
        <v>1282</v>
      </c>
    </row>
    <row r="1284" spans="1:1" x14ac:dyDescent="0.55000000000000004">
      <c r="A1284" s="1" t="s">
        <v>1283</v>
      </c>
    </row>
    <row r="1285" spans="1:1" x14ac:dyDescent="0.55000000000000004">
      <c r="A1285" s="1" t="s">
        <v>1284</v>
      </c>
    </row>
    <row r="1286" spans="1:1" x14ac:dyDescent="0.55000000000000004">
      <c r="A1286" s="1" t="s">
        <v>1285</v>
      </c>
    </row>
    <row r="1287" spans="1:1" x14ac:dyDescent="0.55000000000000004">
      <c r="A1287" s="1" t="s">
        <v>1286</v>
      </c>
    </row>
    <row r="1288" spans="1:1" x14ac:dyDescent="0.55000000000000004">
      <c r="A1288" s="1" t="s">
        <v>1287</v>
      </c>
    </row>
    <row r="1289" spans="1:1" x14ac:dyDescent="0.55000000000000004">
      <c r="A1289" s="1" t="s">
        <v>1288</v>
      </c>
    </row>
    <row r="1290" spans="1:1" x14ac:dyDescent="0.55000000000000004">
      <c r="A1290" s="1" t="s">
        <v>1289</v>
      </c>
    </row>
    <row r="1291" spans="1:1" x14ac:dyDescent="0.55000000000000004">
      <c r="A1291" s="1" t="s">
        <v>1290</v>
      </c>
    </row>
    <row r="1292" spans="1:1" x14ac:dyDescent="0.55000000000000004">
      <c r="A1292" s="1" t="s">
        <v>1291</v>
      </c>
    </row>
    <row r="1293" spans="1:1" x14ac:dyDescent="0.55000000000000004">
      <c r="A1293" s="1" t="s">
        <v>1292</v>
      </c>
    </row>
    <row r="1294" spans="1:1" x14ac:dyDescent="0.55000000000000004">
      <c r="A1294" s="1" t="s">
        <v>1293</v>
      </c>
    </row>
    <row r="1295" spans="1:1" x14ac:dyDescent="0.55000000000000004">
      <c r="A1295" s="1" t="s">
        <v>1294</v>
      </c>
    </row>
    <row r="1296" spans="1:1" x14ac:dyDescent="0.55000000000000004">
      <c r="A1296" s="1" t="s">
        <v>1295</v>
      </c>
    </row>
    <row r="1297" spans="1:1" x14ac:dyDescent="0.55000000000000004">
      <c r="A1297" s="1" t="s">
        <v>1296</v>
      </c>
    </row>
    <row r="1298" spans="1:1" x14ac:dyDescent="0.55000000000000004">
      <c r="A1298" s="1" t="s">
        <v>1297</v>
      </c>
    </row>
    <row r="1299" spans="1:1" x14ac:dyDescent="0.55000000000000004">
      <c r="A1299" s="1" t="s">
        <v>1298</v>
      </c>
    </row>
    <row r="1300" spans="1:1" x14ac:dyDescent="0.55000000000000004">
      <c r="A1300" s="1" t="s">
        <v>1299</v>
      </c>
    </row>
    <row r="1301" spans="1:1" x14ac:dyDescent="0.55000000000000004">
      <c r="A1301" s="1" t="s">
        <v>1300</v>
      </c>
    </row>
    <row r="1302" spans="1:1" x14ac:dyDescent="0.55000000000000004">
      <c r="A1302" s="1" t="s">
        <v>1301</v>
      </c>
    </row>
    <row r="1303" spans="1:1" x14ac:dyDescent="0.55000000000000004">
      <c r="A1303" s="1" t="s">
        <v>1302</v>
      </c>
    </row>
    <row r="1304" spans="1:1" x14ac:dyDescent="0.55000000000000004">
      <c r="A1304" s="1" t="s">
        <v>1303</v>
      </c>
    </row>
    <row r="1305" spans="1:1" x14ac:dyDescent="0.55000000000000004">
      <c r="A1305" s="1" t="s">
        <v>1304</v>
      </c>
    </row>
    <row r="1306" spans="1:1" x14ac:dyDescent="0.55000000000000004">
      <c r="A1306" s="1" t="s">
        <v>1305</v>
      </c>
    </row>
    <row r="1307" spans="1:1" x14ac:dyDescent="0.55000000000000004">
      <c r="A1307" s="1" t="s">
        <v>1306</v>
      </c>
    </row>
    <row r="1308" spans="1:1" x14ac:dyDescent="0.55000000000000004">
      <c r="A1308" s="1" t="s">
        <v>1307</v>
      </c>
    </row>
    <row r="1309" spans="1:1" x14ac:dyDescent="0.55000000000000004">
      <c r="A1309" s="1" t="s">
        <v>1308</v>
      </c>
    </row>
    <row r="1310" spans="1:1" x14ac:dyDescent="0.55000000000000004">
      <c r="A1310" s="1" t="s">
        <v>1309</v>
      </c>
    </row>
    <row r="1311" spans="1:1" x14ac:dyDescent="0.55000000000000004">
      <c r="A1311" s="1" t="s">
        <v>1310</v>
      </c>
    </row>
    <row r="1312" spans="1:1" x14ac:dyDescent="0.55000000000000004">
      <c r="A1312" s="1" t="s">
        <v>1311</v>
      </c>
    </row>
    <row r="1313" spans="1:1" x14ac:dyDescent="0.55000000000000004">
      <c r="A1313" s="1" t="s">
        <v>1312</v>
      </c>
    </row>
    <row r="1314" spans="1:1" x14ac:dyDescent="0.55000000000000004">
      <c r="A1314" s="1" t="s">
        <v>1313</v>
      </c>
    </row>
    <row r="1315" spans="1:1" x14ac:dyDescent="0.55000000000000004">
      <c r="A1315" s="1" t="s">
        <v>1314</v>
      </c>
    </row>
    <row r="1316" spans="1:1" x14ac:dyDescent="0.55000000000000004">
      <c r="A1316" s="1" t="s">
        <v>1315</v>
      </c>
    </row>
    <row r="1317" spans="1:1" x14ac:dyDescent="0.55000000000000004">
      <c r="A1317" s="1" t="s">
        <v>1316</v>
      </c>
    </row>
    <row r="1318" spans="1:1" x14ac:dyDescent="0.55000000000000004">
      <c r="A1318" s="1" t="s">
        <v>1317</v>
      </c>
    </row>
    <row r="1319" spans="1:1" x14ac:dyDescent="0.55000000000000004">
      <c r="A1319" s="1" t="s">
        <v>1318</v>
      </c>
    </row>
    <row r="1320" spans="1:1" x14ac:dyDescent="0.55000000000000004">
      <c r="A1320" s="1" t="s">
        <v>1319</v>
      </c>
    </row>
    <row r="1321" spans="1:1" x14ac:dyDescent="0.55000000000000004">
      <c r="A1321" s="1" t="s">
        <v>1320</v>
      </c>
    </row>
    <row r="1322" spans="1:1" x14ac:dyDescent="0.55000000000000004">
      <c r="A1322" s="1" t="s">
        <v>1321</v>
      </c>
    </row>
    <row r="1323" spans="1:1" x14ac:dyDescent="0.55000000000000004">
      <c r="A1323" s="1" t="s">
        <v>1322</v>
      </c>
    </row>
    <row r="1324" spans="1:1" x14ac:dyDescent="0.55000000000000004">
      <c r="A1324" s="1" t="s">
        <v>1323</v>
      </c>
    </row>
    <row r="1325" spans="1:1" x14ac:dyDescent="0.55000000000000004">
      <c r="A1325" s="1" t="s">
        <v>1324</v>
      </c>
    </row>
    <row r="1326" spans="1:1" x14ac:dyDescent="0.55000000000000004">
      <c r="A1326" s="1" t="s">
        <v>1325</v>
      </c>
    </row>
    <row r="1327" spans="1:1" x14ac:dyDescent="0.55000000000000004">
      <c r="A1327" s="1" t="s">
        <v>1326</v>
      </c>
    </row>
    <row r="1328" spans="1:1" x14ac:dyDescent="0.55000000000000004">
      <c r="A1328" s="1" t="s">
        <v>1327</v>
      </c>
    </row>
    <row r="1329" spans="1:1" x14ac:dyDescent="0.55000000000000004">
      <c r="A1329" s="1" t="s">
        <v>1328</v>
      </c>
    </row>
    <row r="1330" spans="1:1" x14ac:dyDescent="0.55000000000000004">
      <c r="A1330" s="1" t="s">
        <v>1329</v>
      </c>
    </row>
    <row r="1331" spans="1:1" x14ac:dyDescent="0.55000000000000004">
      <c r="A1331" s="1" t="s">
        <v>1330</v>
      </c>
    </row>
    <row r="1332" spans="1:1" x14ac:dyDescent="0.55000000000000004">
      <c r="A1332" s="1" t="s">
        <v>1331</v>
      </c>
    </row>
    <row r="1333" spans="1:1" x14ac:dyDescent="0.55000000000000004">
      <c r="A1333" s="1" t="s">
        <v>1332</v>
      </c>
    </row>
    <row r="1334" spans="1:1" x14ac:dyDescent="0.55000000000000004">
      <c r="A1334" s="1" t="s">
        <v>1333</v>
      </c>
    </row>
    <row r="1335" spans="1:1" x14ac:dyDescent="0.55000000000000004">
      <c r="A1335" s="1" t="s">
        <v>1334</v>
      </c>
    </row>
    <row r="1336" spans="1:1" x14ac:dyDescent="0.55000000000000004">
      <c r="A1336" s="1" t="s">
        <v>1335</v>
      </c>
    </row>
    <row r="1337" spans="1:1" x14ac:dyDescent="0.55000000000000004">
      <c r="A1337" s="1" t="s">
        <v>1336</v>
      </c>
    </row>
    <row r="1338" spans="1:1" x14ac:dyDescent="0.55000000000000004">
      <c r="A1338" s="1" t="s">
        <v>1337</v>
      </c>
    </row>
    <row r="1339" spans="1:1" x14ac:dyDescent="0.55000000000000004">
      <c r="A1339" s="1" t="s">
        <v>1338</v>
      </c>
    </row>
    <row r="1340" spans="1:1" x14ac:dyDescent="0.55000000000000004">
      <c r="A1340" s="1" t="s">
        <v>1339</v>
      </c>
    </row>
    <row r="1341" spans="1:1" x14ac:dyDescent="0.55000000000000004">
      <c r="A1341" s="1" t="s">
        <v>1340</v>
      </c>
    </row>
    <row r="1342" spans="1:1" x14ac:dyDescent="0.55000000000000004">
      <c r="A1342" s="1" t="s">
        <v>1341</v>
      </c>
    </row>
    <row r="1343" spans="1:1" x14ac:dyDescent="0.55000000000000004">
      <c r="A1343" s="1" t="s">
        <v>1342</v>
      </c>
    </row>
    <row r="1344" spans="1:1" x14ac:dyDescent="0.55000000000000004">
      <c r="A1344" s="1" t="s">
        <v>1343</v>
      </c>
    </row>
    <row r="1345" spans="1:1" x14ac:dyDescent="0.55000000000000004">
      <c r="A1345" s="1" t="s">
        <v>1344</v>
      </c>
    </row>
    <row r="1346" spans="1:1" x14ac:dyDescent="0.55000000000000004">
      <c r="A1346" s="1" t="s">
        <v>1345</v>
      </c>
    </row>
    <row r="1347" spans="1:1" x14ac:dyDescent="0.55000000000000004">
      <c r="A1347" s="1" t="s">
        <v>1346</v>
      </c>
    </row>
    <row r="1348" spans="1:1" x14ac:dyDescent="0.55000000000000004">
      <c r="A1348" s="1" t="s">
        <v>1347</v>
      </c>
    </row>
    <row r="1349" spans="1:1" x14ac:dyDescent="0.55000000000000004">
      <c r="A1349" s="1" t="s">
        <v>1348</v>
      </c>
    </row>
    <row r="1350" spans="1:1" x14ac:dyDescent="0.55000000000000004">
      <c r="A1350" s="1" t="s">
        <v>1349</v>
      </c>
    </row>
    <row r="1351" spans="1:1" x14ac:dyDescent="0.55000000000000004">
      <c r="A1351" s="1" t="s">
        <v>1350</v>
      </c>
    </row>
    <row r="1352" spans="1:1" x14ac:dyDescent="0.55000000000000004">
      <c r="A1352" s="1" t="s">
        <v>1351</v>
      </c>
    </row>
    <row r="1353" spans="1:1" x14ac:dyDescent="0.55000000000000004">
      <c r="A1353" s="1" t="s">
        <v>1352</v>
      </c>
    </row>
    <row r="1354" spans="1:1" x14ac:dyDescent="0.55000000000000004">
      <c r="A1354" s="1" t="s">
        <v>1353</v>
      </c>
    </row>
    <row r="1355" spans="1:1" x14ac:dyDescent="0.55000000000000004">
      <c r="A1355" s="1" t="s">
        <v>1354</v>
      </c>
    </row>
    <row r="1356" spans="1:1" x14ac:dyDescent="0.55000000000000004">
      <c r="A1356" s="1" t="s">
        <v>1355</v>
      </c>
    </row>
    <row r="1357" spans="1:1" x14ac:dyDescent="0.55000000000000004">
      <c r="A1357" s="1" t="s">
        <v>1356</v>
      </c>
    </row>
    <row r="1358" spans="1:1" x14ac:dyDescent="0.55000000000000004">
      <c r="A1358" s="1" t="s">
        <v>1357</v>
      </c>
    </row>
    <row r="1359" spans="1:1" x14ac:dyDescent="0.55000000000000004">
      <c r="A1359" s="1" t="s">
        <v>1358</v>
      </c>
    </row>
    <row r="1360" spans="1:1" x14ac:dyDescent="0.55000000000000004">
      <c r="A1360" s="1" t="s">
        <v>1359</v>
      </c>
    </row>
    <row r="1361" spans="1:1" x14ac:dyDescent="0.55000000000000004">
      <c r="A1361" s="1" t="s">
        <v>1360</v>
      </c>
    </row>
    <row r="1362" spans="1:1" x14ac:dyDescent="0.55000000000000004">
      <c r="A1362" s="1" t="s">
        <v>1361</v>
      </c>
    </row>
    <row r="1363" spans="1:1" x14ac:dyDescent="0.55000000000000004">
      <c r="A1363" s="1" t="s">
        <v>1362</v>
      </c>
    </row>
    <row r="1364" spans="1:1" x14ac:dyDescent="0.55000000000000004">
      <c r="A1364" s="1" t="s">
        <v>1363</v>
      </c>
    </row>
    <row r="1365" spans="1:1" x14ac:dyDescent="0.55000000000000004">
      <c r="A1365" s="1" t="s">
        <v>1364</v>
      </c>
    </row>
    <row r="1366" spans="1:1" x14ac:dyDescent="0.55000000000000004">
      <c r="A1366" s="1" t="s">
        <v>1365</v>
      </c>
    </row>
    <row r="1367" spans="1:1" x14ac:dyDescent="0.55000000000000004">
      <c r="A1367" s="1" t="s">
        <v>1366</v>
      </c>
    </row>
    <row r="1368" spans="1:1" x14ac:dyDescent="0.55000000000000004">
      <c r="A1368" s="1" t="s">
        <v>1367</v>
      </c>
    </row>
    <row r="1369" spans="1:1" x14ac:dyDescent="0.55000000000000004">
      <c r="A1369" s="1" t="s">
        <v>1368</v>
      </c>
    </row>
    <row r="1370" spans="1:1" x14ac:dyDescent="0.55000000000000004">
      <c r="A1370" s="1" t="s">
        <v>1369</v>
      </c>
    </row>
    <row r="1371" spans="1:1" x14ac:dyDescent="0.55000000000000004">
      <c r="A1371" s="1" t="s">
        <v>1370</v>
      </c>
    </row>
    <row r="1372" spans="1:1" x14ac:dyDescent="0.55000000000000004">
      <c r="A1372" s="1" t="s">
        <v>1371</v>
      </c>
    </row>
    <row r="1373" spans="1:1" x14ac:dyDescent="0.55000000000000004">
      <c r="A1373" s="1" t="s">
        <v>1372</v>
      </c>
    </row>
    <row r="1374" spans="1:1" x14ac:dyDescent="0.55000000000000004">
      <c r="A1374" s="1" t="s">
        <v>1373</v>
      </c>
    </row>
    <row r="1375" spans="1:1" x14ac:dyDescent="0.55000000000000004">
      <c r="A1375" s="1" t="s">
        <v>1374</v>
      </c>
    </row>
    <row r="1376" spans="1:1" x14ac:dyDescent="0.55000000000000004">
      <c r="A1376" s="1" t="s">
        <v>1375</v>
      </c>
    </row>
    <row r="1377" spans="1:1" x14ac:dyDescent="0.55000000000000004">
      <c r="A1377" s="1" t="s">
        <v>1376</v>
      </c>
    </row>
    <row r="1378" spans="1:1" x14ac:dyDescent="0.55000000000000004">
      <c r="A1378" s="1" t="s">
        <v>1377</v>
      </c>
    </row>
    <row r="1379" spans="1:1" x14ac:dyDescent="0.55000000000000004">
      <c r="A1379" s="1" t="s">
        <v>1378</v>
      </c>
    </row>
    <row r="1380" spans="1:1" x14ac:dyDescent="0.55000000000000004">
      <c r="A1380" s="1" t="s">
        <v>1379</v>
      </c>
    </row>
    <row r="1381" spans="1:1" x14ac:dyDescent="0.55000000000000004">
      <c r="A1381" s="1" t="s">
        <v>1380</v>
      </c>
    </row>
    <row r="1382" spans="1:1" x14ac:dyDescent="0.55000000000000004">
      <c r="A1382" s="1" t="s">
        <v>1381</v>
      </c>
    </row>
    <row r="1383" spans="1:1" x14ac:dyDescent="0.55000000000000004">
      <c r="A1383" s="1" t="s">
        <v>1382</v>
      </c>
    </row>
    <row r="1384" spans="1:1" x14ac:dyDescent="0.55000000000000004">
      <c r="A1384" s="1" t="s">
        <v>1383</v>
      </c>
    </row>
    <row r="1385" spans="1:1" x14ac:dyDescent="0.55000000000000004">
      <c r="A1385" s="1" t="s">
        <v>1384</v>
      </c>
    </row>
    <row r="1386" spans="1:1" x14ac:dyDescent="0.55000000000000004">
      <c r="A1386" s="1" t="s">
        <v>1385</v>
      </c>
    </row>
    <row r="1387" spans="1:1" x14ac:dyDescent="0.55000000000000004">
      <c r="A1387" s="1" t="s">
        <v>1386</v>
      </c>
    </row>
    <row r="1388" spans="1:1" x14ac:dyDescent="0.55000000000000004">
      <c r="A1388" s="1" t="s">
        <v>1387</v>
      </c>
    </row>
    <row r="1389" spans="1:1" x14ac:dyDescent="0.55000000000000004">
      <c r="A1389" s="1" t="s">
        <v>1388</v>
      </c>
    </row>
    <row r="1390" spans="1:1" x14ac:dyDescent="0.55000000000000004">
      <c r="A1390" s="1" t="s">
        <v>1389</v>
      </c>
    </row>
    <row r="1391" spans="1:1" x14ac:dyDescent="0.55000000000000004">
      <c r="A1391" s="1" t="s">
        <v>1390</v>
      </c>
    </row>
    <row r="1392" spans="1:1" x14ac:dyDescent="0.55000000000000004">
      <c r="A1392" s="1" t="s">
        <v>1391</v>
      </c>
    </row>
    <row r="1393" spans="1:1" x14ac:dyDescent="0.55000000000000004">
      <c r="A1393" s="1" t="s">
        <v>1392</v>
      </c>
    </row>
    <row r="1394" spans="1:1" x14ac:dyDescent="0.55000000000000004">
      <c r="A1394" s="1" t="s">
        <v>1393</v>
      </c>
    </row>
    <row r="1395" spans="1:1" x14ac:dyDescent="0.55000000000000004">
      <c r="A1395" s="1" t="s">
        <v>1394</v>
      </c>
    </row>
    <row r="1396" spans="1:1" x14ac:dyDescent="0.55000000000000004">
      <c r="A1396" s="1" t="s">
        <v>1395</v>
      </c>
    </row>
    <row r="1397" spans="1:1" x14ac:dyDescent="0.55000000000000004">
      <c r="A1397" s="1" t="s">
        <v>1396</v>
      </c>
    </row>
    <row r="1398" spans="1:1" x14ac:dyDescent="0.55000000000000004">
      <c r="A1398" s="1" t="s">
        <v>1397</v>
      </c>
    </row>
    <row r="1399" spans="1:1" x14ac:dyDescent="0.55000000000000004">
      <c r="A1399" s="1" t="s">
        <v>1398</v>
      </c>
    </row>
    <row r="1400" spans="1:1" x14ac:dyDescent="0.55000000000000004">
      <c r="A1400" s="1" t="s">
        <v>1399</v>
      </c>
    </row>
    <row r="1401" spans="1:1" x14ac:dyDescent="0.55000000000000004">
      <c r="A1401" s="1" t="s">
        <v>1400</v>
      </c>
    </row>
    <row r="1402" spans="1:1" x14ac:dyDescent="0.55000000000000004">
      <c r="A1402" s="1" t="s">
        <v>1401</v>
      </c>
    </row>
    <row r="1403" spans="1:1" x14ac:dyDescent="0.55000000000000004">
      <c r="A1403" s="1" t="s">
        <v>1402</v>
      </c>
    </row>
    <row r="1404" spans="1:1" x14ac:dyDescent="0.55000000000000004">
      <c r="A1404" s="1" t="s">
        <v>1403</v>
      </c>
    </row>
    <row r="1405" spans="1:1" x14ac:dyDescent="0.55000000000000004">
      <c r="A1405" s="1" t="s">
        <v>1404</v>
      </c>
    </row>
    <row r="1406" spans="1:1" x14ac:dyDescent="0.55000000000000004">
      <c r="A1406" s="1" t="s">
        <v>1405</v>
      </c>
    </row>
    <row r="1407" spans="1:1" x14ac:dyDescent="0.55000000000000004">
      <c r="A1407" s="1" t="s">
        <v>1406</v>
      </c>
    </row>
    <row r="1408" spans="1:1" x14ac:dyDescent="0.55000000000000004">
      <c r="A1408" s="1" t="s">
        <v>1407</v>
      </c>
    </row>
    <row r="1409" spans="1:1" x14ac:dyDescent="0.55000000000000004">
      <c r="A1409" s="1" t="s">
        <v>1408</v>
      </c>
    </row>
    <row r="1410" spans="1:1" x14ac:dyDescent="0.55000000000000004">
      <c r="A1410" s="1" t="s">
        <v>1409</v>
      </c>
    </row>
    <row r="1411" spans="1:1" x14ac:dyDescent="0.55000000000000004">
      <c r="A1411" s="1" t="s">
        <v>1410</v>
      </c>
    </row>
    <row r="1412" spans="1:1" x14ac:dyDescent="0.55000000000000004">
      <c r="A1412" s="1" t="s">
        <v>1411</v>
      </c>
    </row>
    <row r="1413" spans="1:1" x14ac:dyDescent="0.55000000000000004">
      <c r="A1413" s="1" t="s">
        <v>1412</v>
      </c>
    </row>
    <row r="1414" spans="1:1" x14ac:dyDescent="0.55000000000000004">
      <c r="A1414" s="1" t="s">
        <v>1413</v>
      </c>
    </row>
    <row r="1415" spans="1:1" x14ac:dyDescent="0.55000000000000004">
      <c r="A1415" s="1" t="s">
        <v>1414</v>
      </c>
    </row>
    <row r="1416" spans="1:1" x14ac:dyDescent="0.55000000000000004">
      <c r="A1416" s="1" t="s">
        <v>1415</v>
      </c>
    </row>
    <row r="1417" spans="1:1" x14ac:dyDescent="0.55000000000000004">
      <c r="A1417" s="1" t="s">
        <v>1416</v>
      </c>
    </row>
    <row r="1418" spans="1:1" x14ac:dyDescent="0.55000000000000004">
      <c r="A1418" s="1" t="s">
        <v>1417</v>
      </c>
    </row>
    <row r="1419" spans="1:1" x14ac:dyDescent="0.55000000000000004">
      <c r="A1419" s="1" t="s">
        <v>1418</v>
      </c>
    </row>
    <row r="1420" spans="1:1" x14ac:dyDescent="0.55000000000000004">
      <c r="A1420" s="1" t="s">
        <v>1419</v>
      </c>
    </row>
    <row r="1421" spans="1:1" x14ac:dyDescent="0.55000000000000004">
      <c r="A1421" s="1" t="s">
        <v>1420</v>
      </c>
    </row>
    <row r="1422" spans="1:1" x14ac:dyDescent="0.55000000000000004">
      <c r="A1422" s="1" t="s">
        <v>1421</v>
      </c>
    </row>
    <row r="1423" spans="1:1" x14ac:dyDescent="0.55000000000000004">
      <c r="A1423" s="1" t="s">
        <v>1422</v>
      </c>
    </row>
    <row r="1424" spans="1:1" x14ac:dyDescent="0.55000000000000004">
      <c r="A1424" s="1" t="s">
        <v>1423</v>
      </c>
    </row>
    <row r="1425" spans="1:1" x14ac:dyDescent="0.55000000000000004">
      <c r="A1425" s="1" t="s">
        <v>1424</v>
      </c>
    </row>
    <row r="1426" spans="1:1" x14ac:dyDescent="0.55000000000000004">
      <c r="A1426" s="1" t="s">
        <v>1425</v>
      </c>
    </row>
    <row r="1427" spans="1:1" x14ac:dyDescent="0.55000000000000004">
      <c r="A1427" s="1" t="s">
        <v>1426</v>
      </c>
    </row>
    <row r="1428" spans="1:1" x14ac:dyDescent="0.55000000000000004">
      <c r="A1428" s="1" t="s">
        <v>1427</v>
      </c>
    </row>
    <row r="1429" spans="1:1" x14ac:dyDescent="0.55000000000000004">
      <c r="A1429" s="1" t="s">
        <v>1428</v>
      </c>
    </row>
    <row r="1430" spans="1:1" x14ac:dyDescent="0.55000000000000004">
      <c r="A1430" s="1" t="s">
        <v>1429</v>
      </c>
    </row>
    <row r="1431" spans="1:1" x14ac:dyDescent="0.55000000000000004">
      <c r="A1431" s="1" t="s">
        <v>1430</v>
      </c>
    </row>
    <row r="1432" spans="1:1" x14ac:dyDescent="0.55000000000000004">
      <c r="A1432" s="1" t="s">
        <v>1431</v>
      </c>
    </row>
    <row r="1433" spans="1:1" x14ac:dyDescent="0.55000000000000004">
      <c r="A1433" s="1" t="s">
        <v>1432</v>
      </c>
    </row>
    <row r="1434" spans="1:1" x14ac:dyDescent="0.55000000000000004">
      <c r="A1434" s="1" t="s">
        <v>1433</v>
      </c>
    </row>
    <row r="1435" spans="1:1" x14ac:dyDescent="0.55000000000000004">
      <c r="A1435" s="1" t="s">
        <v>1434</v>
      </c>
    </row>
    <row r="1436" spans="1:1" x14ac:dyDescent="0.55000000000000004">
      <c r="A1436" s="1" t="s">
        <v>1435</v>
      </c>
    </row>
    <row r="1437" spans="1:1" x14ac:dyDescent="0.55000000000000004">
      <c r="A1437" s="1" t="s">
        <v>1436</v>
      </c>
    </row>
    <row r="1438" spans="1:1" x14ac:dyDescent="0.55000000000000004">
      <c r="A1438" s="1" t="s">
        <v>1437</v>
      </c>
    </row>
    <row r="1439" spans="1:1" x14ac:dyDescent="0.55000000000000004">
      <c r="A1439" s="1" t="s">
        <v>1438</v>
      </c>
    </row>
    <row r="1440" spans="1:1" x14ac:dyDescent="0.55000000000000004">
      <c r="A1440" s="1" t="s">
        <v>1439</v>
      </c>
    </row>
    <row r="1441" spans="1:1" x14ac:dyDescent="0.55000000000000004">
      <c r="A1441" s="1" t="s">
        <v>1440</v>
      </c>
    </row>
    <row r="1442" spans="1:1" x14ac:dyDescent="0.55000000000000004">
      <c r="A1442" s="1" t="s">
        <v>1441</v>
      </c>
    </row>
    <row r="1443" spans="1:1" x14ac:dyDescent="0.55000000000000004">
      <c r="A1443" s="1" t="s">
        <v>1442</v>
      </c>
    </row>
    <row r="1444" spans="1:1" x14ac:dyDescent="0.55000000000000004">
      <c r="A1444" s="1" t="s">
        <v>1443</v>
      </c>
    </row>
    <row r="1445" spans="1:1" x14ac:dyDescent="0.55000000000000004">
      <c r="A1445" s="1" t="s">
        <v>1444</v>
      </c>
    </row>
    <row r="1446" spans="1:1" x14ac:dyDescent="0.55000000000000004">
      <c r="A1446" s="1" t="s">
        <v>1445</v>
      </c>
    </row>
    <row r="1447" spans="1:1" x14ac:dyDescent="0.55000000000000004">
      <c r="A1447" s="1" t="s">
        <v>1446</v>
      </c>
    </row>
    <row r="1448" spans="1:1" x14ac:dyDescent="0.55000000000000004">
      <c r="A1448" s="1" t="s">
        <v>1447</v>
      </c>
    </row>
    <row r="1449" spans="1:1" x14ac:dyDescent="0.55000000000000004">
      <c r="A1449" s="1" t="s">
        <v>1448</v>
      </c>
    </row>
    <row r="1450" spans="1:1" x14ac:dyDescent="0.55000000000000004">
      <c r="A1450" s="1" t="s">
        <v>1449</v>
      </c>
    </row>
    <row r="1451" spans="1:1" x14ac:dyDescent="0.55000000000000004">
      <c r="A1451" s="1" t="s">
        <v>1450</v>
      </c>
    </row>
    <row r="1452" spans="1:1" x14ac:dyDescent="0.55000000000000004">
      <c r="A1452" s="1" t="s">
        <v>1451</v>
      </c>
    </row>
    <row r="1453" spans="1:1" x14ac:dyDescent="0.55000000000000004">
      <c r="A1453" s="1" t="s">
        <v>1452</v>
      </c>
    </row>
    <row r="1454" spans="1:1" x14ac:dyDescent="0.55000000000000004">
      <c r="A1454" s="1" t="s">
        <v>1453</v>
      </c>
    </row>
    <row r="1455" spans="1:1" x14ac:dyDescent="0.55000000000000004">
      <c r="A1455" s="1" t="s">
        <v>1454</v>
      </c>
    </row>
    <row r="1456" spans="1:1" x14ac:dyDescent="0.55000000000000004">
      <c r="A1456" s="1" t="s">
        <v>1455</v>
      </c>
    </row>
    <row r="1457" spans="1:1" x14ac:dyDescent="0.55000000000000004">
      <c r="A1457" s="1" t="s">
        <v>1456</v>
      </c>
    </row>
    <row r="1458" spans="1:1" x14ac:dyDescent="0.55000000000000004">
      <c r="A1458" s="1" t="s">
        <v>1457</v>
      </c>
    </row>
    <row r="1459" spans="1:1" x14ac:dyDescent="0.55000000000000004">
      <c r="A1459" s="1" t="s">
        <v>1458</v>
      </c>
    </row>
    <row r="1460" spans="1:1" x14ac:dyDescent="0.55000000000000004">
      <c r="A1460" s="1" t="s">
        <v>1459</v>
      </c>
    </row>
    <row r="1461" spans="1:1" x14ac:dyDescent="0.55000000000000004">
      <c r="A1461" s="1" t="s">
        <v>1460</v>
      </c>
    </row>
    <row r="1462" spans="1:1" x14ac:dyDescent="0.55000000000000004">
      <c r="A1462" s="1" t="s">
        <v>1461</v>
      </c>
    </row>
    <row r="1463" spans="1:1" x14ac:dyDescent="0.55000000000000004">
      <c r="A1463" s="1" t="s">
        <v>1462</v>
      </c>
    </row>
    <row r="1464" spans="1:1" x14ac:dyDescent="0.55000000000000004">
      <c r="A1464" s="1" t="s">
        <v>1463</v>
      </c>
    </row>
    <row r="1465" spans="1:1" x14ac:dyDescent="0.55000000000000004">
      <c r="A1465" s="1" t="s">
        <v>1464</v>
      </c>
    </row>
    <row r="1466" spans="1:1" x14ac:dyDescent="0.55000000000000004">
      <c r="A1466" s="1" t="s">
        <v>1465</v>
      </c>
    </row>
    <row r="1467" spans="1:1" x14ac:dyDescent="0.55000000000000004">
      <c r="A1467" s="1" t="s">
        <v>1466</v>
      </c>
    </row>
    <row r="1468" spans="1:1" x14ac:dyDescent="0.55000000000000004">
      <c r="A1468" s="1" t="s">
        <v>1467</v>
      </c>
    </row>
    <row r="1469" spans="1:1" x14ac:dyDescent="0.55000000000000004">
      <c r="A1469" s="1" t="s">
        <v>1468</v>
      </c>
    </row>
    <row r="1470" spans="1:1" x14ac:dyDescent="0.55000000000000004">
      <c r="A1470" s="1" t="s">
        <v>1469</v>
      </c>
    </row>
    <row r="1471" spans="1:1" x14ac:dyDescent="0.55000000000000004">
      <c r="A1471" s="1" t="s">
        <v>1470</v>
      </c>
    </row>
    <row r="1472" spans="1:1" x14ac:dyDescent="0.55000000000000004">
      <c r="A1472" s="1" t="s">
        <v>1471</v>
      </c>
    </row>
    <row r="1473" spans="1:1" x14ac:dyDescent="0.55000000000000004">
      <c r="A1473" s="1" t="s">
        <v>1472</v>
      </c>
    </row>
    <row r="1474" spans="1:1" x14ac:dyDescent="0.55000000000000004">
      <c r="A1474" s="1" t="s">
        <v>1473</v>
      </c>
    </row>
    <row r="1475" spans="1:1" x14ac:dyDescent="0.55000000000000004">
      <c r="A1475" s="1" t="s">
        <v>1474</v>
      </c>
    </row>
    <row r="1476" spans="1:1" x14ac:dyDescent="0.55000000000000004">
      <c r="A1476" s="1" t="s">
        <v>1475</v>
      </c>
    </row>
    <row r="1477" spans="1:1" x14ac:dyDescent="0.55000000000000004">
      <c r="A1477" s="1" t="s">
        <v>1476</v>
      </c>
    </row>
    <row r="1478" spans="1:1" x14ac:dyDescent="0.55000000000000004">
      <c r="A1478" s="1" t="s">
        <v>1477</v>
      </c>
    </row>
    <row r="1479" spans="1:1" x14ac:dyDescent="0.55000000000000004">
      <c r="A1479" s="1" t="s">
        <v>1478</v>
      </c>
    </row>
    <row r="1480" spans="1:1" x14ac:dyDescent="0.55000000000000004">
      <c r="A1480" s="1" t="s">
        <v>1479</v>
      </c>
    </row>
    <row r="1481" spans="1:1" x14ac:dyDescent="0.55000000000000004">
      <c r="A1481" s="1" t="s">
        <v>1480</v>
      </c>
    </row>
    <row r="1482" spans="1:1" x14ac:dyDescent="0.55000000000000004">
      <c r="A1482" s="1" t="s">
        <v>1481</v>
      </c>
    </row>
    <row r="1483" spans="1:1" x14ac:dyDescent="0.55000000000000004">
      <c r="A1483" s="1" t="s">
        <v>1482</v>
      </c>
    </row>
    <row r="1484" spans="1:1" x14ac:dyDescent="0.55000000000000004">
      <c r="A1484" s="1" t="s">
        <v>1483</v>
      </c>
    </row>
    <row r="1485" spans="1:1" x14ac:dyDescent="0.55000000000000004">
      <c r="A1485" s="1" t="s">
        <v>1484</v>
      </c>
    </row>
    <row r="1486" spans="1:1" x14ac:dyDescent="0.55000000000000004">
      <c r="A1486" s="1" t="s">
        <v>1485</v>
      </c>
    </row>
    <row r="1487" spans="1:1" x14ac:dyDescent="0.55000000000000004">
      <c r="A1487" s="1" t="s">
        <v>1486</v>
      </c>
    </row>
    <row r="1488" spans="1:1" x14ac:dyDescent="0.55000000000000004">
      <c r="A1488" s="1" t="s">
        <v>1487</v>
      </c>
    </row>
    <row r="1489" spans="1:1" x14ac:dyDescent="0.55000000000000004">
      <c r="A1489" s="1" t="s">
        <v>1488</v>
      </c>
    </row>
    <row r="1490" spans="1:1" x14ac:dyDescent="0.55000000000000004">
      <c r="A1490" s="1" t="s">
        <v>1489</v>
      </c>
    </row>
    <row r="1491" spans="1:1" x14ac:dyDescent="0.55000000000000004">
      <c r="A1491" s="1" t="s">
        <v>1490</v>
      </c>
    </row>
    <row r="1492" spans="1:1" x14ac:dyDescent="0.55000000000000004">
      <c r="A1492" s="1" t="s">
        <v>1491</v>
      </c>
    </row>
    <row r="1493" spans="1:1" x14ac:dyDescent="0.55000000000000004">
      <c r="A1493" s="1" t="s">
        <v>1492</v>
      </c>
    </row>
    <row r="1494" spans="1:1" x14ac:dyDescent="0.55000000000000004">
      <c r="A1494" s="1" t="s">
        <v>1493</v>
      </c>
    </row>
    <row r="1495" spans="1:1" x14ac:dyDescent="0.55000000000000004">
      <c r="A1495" s="1" t="s">
        <v>1494</v>
      </c>
    </row>
    <row r="1496" spans="1:1" x14ac:dyDescent="0.55000000000000004">
      <c r="A1496" s="1" t="s">
        <v>1495</v>
      </c>
    </row>
    <row r="1497" spans="1:1" x14ac:dyDescent="0.55000000000000004">
      <c r="A1497" s="1" t="s">
        <v>1496</v>
      </c>
    </row>
    <row r="1498" spans="1:1" x14ac:dyDescent="0.55000000000000004">
      <c r="A1498" s="1" t="s">
        <v>1497</v>
      </c>
    </row>
    <row r="1499" spans="1:1" x14ac:dyDescent="0.55000000000000004">
      <c r="A1499" s="1" t="s">
        <v>1498</v>
      </c>
    </row>
    <row r="1500" spans="1:1" x14ac:dyDescent="0.55000000000000004">
      <c r="A1500" s="1" t="s">
        <v>1499</v>
      </c>
    </row>
    <row r="1501" spans="1:1" x14ac:dyDescent="0.55000000000000004">
      <c r="A1501" s="1" t="s">
        <v>1500</v>
      </c>
    </row>
    <row r="1502" spans="1:1" x14ac:dyDescent="0.55000000000000004">
      <c r="A1502" s="1" t="s">
        <v>1501</v>
      </c>
    </row>
    <row r="1503" spans="1:1" x14ac:dyDescent="0.55000000000000004">
      <c r="A1503" s="1" t="s">
        <v>1502</v>
      </c>
    </row>
    <row r="1504" spans="1:1" x14ac:dyDescent="0.55000000000000004">
      <c r="A1504" s="1" t="s">
        <v>1503</v>
      </c>
    </row>
    <row r="1505" spans="1:1" x14ac:dyDescent="0.55000000000000004">
      <c r="A1505" s="1" t="s">
        <v>1504</v>
      </c>
    </row>
    <row r="1506" spans="1:1" x14ac:dyDescent="0.55000000000000004">
      <c r="A1506" s="1" t="s">
        <v>1505</v>
      </c>
    </row>
    <row r="1507" spans="1:1" x14ac:dyDescent="0.55000000000000004">
      <c r="A1507" s="1" t="s">
        <v>1506</v>
      </c>
    </row>
    <row r="1508" spans="1:1" x14ac:dyDescent="0.55000000000000004">
      <c r="A1508" s="1" t="s">
        <v>1507</v>
      </c>
    </row>
    <row r="1509" spans="1:1" x14ac:dyDescent="0.55000000000000004">
      <c r="A1509" s="1" t="s">
        <v>1508</v>
      </c>
    </row>
    <row r="1510" spans="1:1" x14ac:dyDescent="0.55000000000000004">
      <c r="A1510" s="1" t="s">
        <v>1509</v>
      </c>
    </row>
    <row r="1511" spans="1:1" x14ac:dyDescent="0.55000000000000004">
      <c r="A1511" s="1" t="s">
        <v>1510</v>
      </c>
    </row>
    <row r="1512" spans="1:1" x14ac:dyDescent="0.55000000000000004">
      <c r="A1512" s="1" t="s">
        <v>1511</v>
      </c>
    </row>
    <row r="1513" spans="1:1" x14ac:dyDescent="0.55000000000000004">
      <c r="A1513" s="1" t="s">
        <v>1512</v>
      </c>
    </row>
    <row r="1514" spans="1:1" x14ac:dyDescent="0.55000000000000004">
      <c r="A1514" s="1" t="s">
        <v>1513</v>
      </c>
    </row>
    <row r="1515" spans="1:1" x14ac:dyDescent="0.55000000000000004">
      <c r="A1515" s="1" t="s">
        <v>1514</v>
      </c>
    </row>
    <row r="1516" spans="1:1" x14ac:dyDescent="0.55000000000000004">
      <c r="A1516" s="1" t="s">
        <v>1515</v>
      </c>
    </row>
    <row r="1517" spans="1:1" x14ac:dyDescent="0.55000000000000004">
      <c r="A1517" s="1" t="s">
        <v>1516</v>
      </c>
    </row>
    <row r="1518" spans="1:1" x14ac:dyDescent="0.55000000000000004">
      <c r="A1518" s="1" t="s">
        <v>1517</v>
      </c>
    </row>
    <row r="1519" spans="1:1" x14ac:dyDescent="0.55000000000000004">
      <c r="A1519" s="1" t="s">
        <v>1518</v>
      </c>
    </row>
    <row r="1520" spans="1:1" x14ac:dyDescent="0.55000000000000004">
      <c r="A1520" s="1" t="s">
        <v>1519</v>
      </c>
    </row>
    <row r="1521" spans="1:1" x14ac:dyDescent="0.55000000000000004">
      <c r="A1521" s="1" t="s">
        <v>1520</v>
      </c>
    </row>
    <row r="1522" spans="1:1" x14ac:dyDescent="0.55000000000000004">
      <c r="A1522" s="1" t="s">
        <v>1521</v>
      </c>
    </row>
    <row r="1523" spans="1:1" x14ac:dyDescent="0.55000000000000004">
      <c r="A1523" s="1" t="s">
        <v>1522</v>
      </c>
    </row>
    <row r="1524" spans="1:1" x14ac:dyDescent="0.55000000000000004">
      <c r="A1524" s="1" t="s">
        <v>1523</v>
      </c>
    </row>
    <row r="1525" spans="1:1" x14ac:dyDescent="0.55000000000000004">
      <c r="A1525" s="1" t="s">
        <v>1524</v>
      </c>
    </row>
    <row r="1526" spans="1:1" x14ac:dyDescent="0.55000000000000004">
      <c r="A1526" s="1" t="s">
        <v>1525</v>
      </c>
    </row>
    <row r="1527" spans="1:1" x14ac:dyDescent="0.55000000000000004">
      <c r="A1527" s="1" t="s">
        <v>1526</v>
      </c>
    </row>
    <row r="1528" spans="1:1" x14ac:dyDescent="0.55000000000000004">
      <c r="A1528" s="1" t="s">
        <v>1527</v>
      </c>
    </row>
    <row r="1529" spans="1:1" x14ac:dyDescent="0.55000000000000004">
      <c r="A1529" s="1" t="s">
        <v>1528</v>
      </c>
    </row>
    <row r="1530" spans="1:1" x14ac:dyDescent="0.55000000000000004">
      <c r="A1530" s="1" t="s">
        <v>1529</v>
      </c>
    </row>
    <row r="1531" spans="1:1" x14ac:dyDescent="0.55000000000000004">
      <c r="A1531" s="1" t="s">
        <v>1530</v>
      </c>
    </row>
    <row r="1532" spans="1:1" x14ac:dyDescent="0.55000000000000004">
      <c r="A1532" s="1" t="s">
        <v>1531</v>
      </c>
    </row>
    <row r="1533" spans="1:1" x14ac:dyDescent="0.55000000000000004">
      <c r="A1533" s="1" t="s">
        <v>1532</v>
      </c>
    </row>
    <row r="1534" spans="1:1" x14ac:dyDescent="0.55000000000000004">
      <c r="A1534" s="1" t="s">
        <v>1533</v>
      </c>
    </row>
    <row r="1535" spans="1:1" x14ac:dyDescent="0.55000000000000004">
      <c r="A1535" s="1" t="s">
        <v>1534</v>
      </c>
    </row>
    <row r="1536" spans="1:1" x14ac:dyDescent="0.55000000000000004">
      <c r="A1536" s="1" t="s">
        <v>1535</v>
      </c>
    </row>
    <row r="1537" spans="1:1" x14ac:dyDescent="0.55000000000000004">
      <c r="A1537" s="1" t="s">
        <v>1536</v>
      </c>
    </row>
    <row r="1538" spans="1:1" x14ac:dyDescent="0.55000000000000004">
      <c r="A1538" s="1" t="s">
        <v>1537</v>
      </c>
    </row>
    <row r="1539" spans="1:1" x14ac:dyDescent="0.55000000000000004">
      <c r="A1539" s="1" t="s">
        <v>1538</v>
      </c>
    </row>
    <row r="1540" spans="1:1" x14ac:dyDescent="0.55000000000000004">
      <c r="A1540" s="1" t="s">
        <v>1539</v>
      </c>
    </row>
    <row r="1541" spans="1:1" x14ac:dyDescent="0.55000000000000004">
      <c r="A1541" s="1" t="s">
        <v>1540</v>
      </c>
    </row>
    <row r="1542" spans="1:1" x14ac:dyDescent="0.55000000000000004">
      <c r="A1542" s="1" t="s">
        <v>1541</v>
      </c>
    </row>
    <row r="1543" spans="1:1" x14ac:dyDescent="0.55000000000000004">
      <c r="A1543" s="1" t="s">
        <v>1542</v>
      </c>
    </row>
    <row r="1544" spans="1:1" x14ac:dyDescent="0.55000000000000004">
      <c r="A1544" s="1" t="s">
        <v>1543</v>
      </c>
    </row>
    <row r="1545" spans="1:1" x14ac:dyDescent="0.55000000000000004">
      <c r="A1545" s="1" t="s">
        <v>1544</v>
      </c>
    </row>
    <row r="1546" spans="1:1" x14ac:dyDescent="0.55000000000000004">
      <c r="A1546" s="1" t="s">
        <v>1545</v>
      </c>
    </row>
    <row r="1547" spans="1:1" x14ac:dyDescent="0.55000000000000004">
      <c r="A1547" s="1" t="s">
        <v>1546</v>
      </c>
    </row>
    <row r="1548" spans="1:1" x14ac:dyDescent="0.55000000000000004">
      <c r="A1548" s="1" t="s">
        <v>1547</v>
      </c>
    </row>
    <row r="1549" spans="1:1" x14ac:dyDescent="0.55000000000000004">
      <c r="A1549" s="1" t="s">
        <v>1548</v>
      </c>
    </row>
    <row r="1550" spans="1:1" x14ac:dyDescent="0.55000000000000004">
      <c r="A1550" s="1" t="s">
        <v>1549</v>
      </c>
    </row>
    <row r="1551" spans="1:1" x14ac:dyDescent="0.55000000000000004">
      <c r="A1551" s="1" t="s">
        <v>1550</v>
      </c>
    </row>
    <row r="1552" spans="1:1" x14ac:dyDescent="0.55000000000000004">
      <c r="A1552" s="1" t="s">
        <v>1551</v>
      </c>
    </row>
    <row r="1553" spans="1:1" x14ac:dyDescent="0.55000000000000004">
      <c r="A1553" s="1" t="s">
        <v>1552</v>
      </c>
    </row>
    <row r="1554" spans="1:1" x14ac:dyDescent="0.55000000000000004">
      <c r="A1554" s="1" t="s">
        <v>1553</v>
      </c>
    </row>
    <row r="1555" spans="1:1" x14ac:dyDescent="0.55000000000000004">
      <c r="A1555" s="1" t="s">
        <v>1554</v>
      </c>
    </row>
    <row r="1556" spans="1:1" x14ac:dyDescent="0.55000000000000004">
      <c r="A1556" s="1" t="s">
        <v>1555</v>
      </c>
    </row>
    <row r="1557" spans="1:1" x14ac:dyDescent="0.55000000000000004">
      <c r="A1557" s="1" t="s">
        <v>1556</v>
      </c>
    </row>
    <row r="1558" spans="1:1" x14ac:dyDescent="0.55000000000000004">
      <c r="A1558" s="1" t="s">
        <v>1557</v>
      </c>
    </row>
    <row r="1559" spans="1:1" x14ac:dyDescent="0.55000000000000004">
      <c r="A1559" s="1" t="s">
        <v>1558</v>
      </c>
    </row>
    <row r="1560" spans="1:1" x14ac:dyDescent="0.55000000000000004">
      <c r="A1560" s="1" t="s">
        <v>1559</v>
      </c>
    </row>
    <row r="1561" spans="1:1" x14ac:dyDescent="0.55000000000000004">
      <c r="A1561" s="1" t="s">
        <v>1560</v>
      </c>
    </row>
    <row r="1562" spans="1:1" x14ac:dyDescent="0.55000000000000004">
      <c r="A1562" s="1" t="s">
        <v>1561</v>
      </c>
    </row>
    <row r="1563" spans="1:1" x14ac:dyDescent="0.55000000000000004">
      <c r="A1563" s="1" t="s">
        <v>1562</v>
      </c>
    </row>
    <row r="1564" spans="1:1" x14ac:dyDescent="0.55000000000000004">
      <c r="A1564" s="1" t="s">
        <v>1563</v>
      </c>
    </row>
    <row r="1565" spans="1:1" x14ac:dyDescent="0.55000000000000004">
      <c r="A1565" s="1" t="s">
        <v>1564</v>
      </c>
    </row>
    <row r="1566" spans="1:1" x14ac:dyDescent="0.55000000000000004">
      <c r="A1566" s="1" t="s">
        <v>1565</v>
      </c>
    </row>
    <row r="1567" spans="1:1" x14ac:dyDescent="0.55000000000000004">
      <c r="A1567" s="1" t="s">
        <v>1566</v>
      </c>
    </row>
    <row r="1568" spans="1:1" x14ac:dyDescent="0.55000000000000004">
      <c r="A1568" s="1" t="s">
        <v>1567</v>
      </c>
    </row>
    <row r="1569" spans="1:1" x14ac:dyDescent="0.55000000000000004">
      <c r="A1569" s="1" t="s">
        <v>1568</v>
      </c>
    </row>
    <row r="1570" spans="1:1" x14ac:dyDescent="0.55000000000000004">
      <c r="A1570" s="1" t="s">
        <v>1569</v>
      </c>
    </row>
    <row r="1571" spans="1:1" x14ac:dyDescent="0.55000000000000004">
      <c r="A1571" s="1" t="s">
        <v>1570</v>
      </c>
    </row>
    <row r="1572" spans="1:1" x14ac:dyDescent="0.55000000000000004">
      <c r="A1572" s="1" t="s">
        <v>1571</v>
      </c>
    </row>
    <row r="1573" spans="1:1" x14ac:dyDescent="0.55000000000000004">
      <c r="A1573" s="1" t="s">
        <v>1572</v>
      </c>
    </row>
    <row r="1574" spans="1:1" x14ac:dyDescent="0.55000000000000004">
      <c r="A1574" s="1" t="s">
        <v>1573</v>
      </c>
    </row>
    <row r="1575" spans="1:1" x14ac:dyDescent="0.55000000000000004">
      <c r="A1575" s="1" t="s">
        <v>1574</v>
      </c>
    </row>
    <row r="1576" spans="1:1" x14ac:dyDescent="0.55000000000000004">
      <c r="A1576" s="1" t="s">
        <v>1575</v>
      </c>
    </row>
    <row r="1577" spans="1:1" x14ac:dyDescent="0.55000000000000004">
      <c r="A1577" s="1" t="s">
        <v>1576</v>
      </c>
    </row>
    <row r="1578" spans="1:1" x14ac:dyDescent="0.55000000000000004">
      <c r="A1578" s="1" t="s">
        <v>1577</v>
      </c>
    </row>
    <row r="1579" spans="1:1" x14ac:dyDescent="0.55000000000000004">
      <c r="A1579" s="1" t="s">
        <v>1578</v>
      </c>
    </row>
    <row r="1580" spans="1:1" x14ac:dyDescent="0.55000000000000004">
      <c r="A1580" s="1" t="s">
        <v>1579</v>
      </c>
    </row>
    <row r="1581" spans="1:1" x14ac:dyDescent="0.55000000000000004">
      <c r="A1581" s="1" t="s">
        <v>1580</v>
      </c>
    </row>
    <row r="1582" spans="1:1" x14ac:dyDescent="0.55000000000000004">
      <c r="A1582" s="1" t="s">
        <v>1581</v>
      </c>
    </row>
    <row r="1583" spans="1:1" x14ac:dyDescent="0.55000000000000004">
      <c r="A1583" s="1" t="s">
        <v>1582</v>
      </c>
    </row>
    <row r="1584" spans="1:1" x14ac:dyDescent="0.55000000000000004">
      <c r="A1584" s="1" t="s">
        <v>1583</v>
      </c>
    </row>
    <row r="1585" spans="1:1" x14ac:dyDescent="0.55000000000000004">
      <c r="A1585" s="1" t="s">
        <v>1584</v>
      </c>
    </row>
    <row r="1586" spans="1:1" x14ac:dyDescent="0.55000000000000004">
      <c r="A1586" s="1" t="s">
        <v>1585</v>
      </c>
    </row>
    <row r="1587" spans="1:1" x14ac:dyDescent="0.55000000000000004">
      <c r="A1587" s="1" t="s">
        <v>1586</v>
      </c>
    </row>
    <row r="1588" spans="1:1" x14ac:dyDescent="0.55000000000000004">
      <c r="A1588" s="1" t="s">
        <v>1587</v>
      </c>
    </row>
    <row r="1589" spans="1:1" x14ac:dyDescent="0.55000000000000004">
      <c r="A1589" s="1" t="s">
        <v>1588</v>
      </c>
    </row>
    <row r="1590" spans="1:1" x14ac:dyDescent="0.55000000000000004">
      <c r="A1590" s="1" t="s">
        <v>1589</v>
      </c>
    </row>
    <row r="1591" spans="1:1" x14ac:dyDescent="0.55000000000000004">
      <c r="A1591" s="1" t="s">
        <v>1590</v>
      </c>
    </row>
    <row r="1592" spans="1:1" x14ac:dyDescent="0.55000000000000004">
      <c r="A1592" s="1" t="s">
        <v>1591</v>
      </c>
    </row>
    <row r="1593" spans="1:1" x14ac:dyDescent="0.55000000000000004">
      <c r="A1593" s="1" t="s">
        <v>1592</v>
      </c>
    </row>
    <row r="1594" spans="1:1" x14ac:dyDescent="0.55000000000000004">
      <c r="A1594" s="1" t="s">
        <v>1593</v>
      </c>
    </row>
    <row r="1595" spans="1:1" x14ac:dyDescent="0.55000000000000004">
      <c r="A1595" s="1" t="s">
        <v>1594</v>
      </c>
    </row>
    <row r="1596" spans="1:1" x14ac:dyDescent="0.55000000000000004">
      <c r="A1596" s="1" t="s">
        <v>1595</v>
      </c>
    </row>
    <row r="1597" spans="1:1" x14ac:dyDescent="0.55000000000000004">
      <c r="A1597" s="1" t="s">
        <v>1596</v>
      </c>
    </row>
    <row r="1598" spans="1:1" x14ac:dyDescent="0.55000000000000004">
      <c r="A1598" s="1" t="s">
        <v>1597</v>
      </c>
    </row>
    <row r="1599" spans="1:1" x14ac:dyDescent="0.55000000000000004">
      <c r="A1599" s="1" t="s">
        <v>1598</v>
      </c>
    </row>
    <row r="1600" spans="1:1" x14ac:dyDescent="0.55000000000000004">
      <c r="A1600" s="1" t="s">
        <v>1599</v>
      </c>
    </row>
    <row r="1601" spans="1:1" x14ac:dyDescent="0.55000000000000004">
      <c r="A1601" s="1" t="s">
        <v>1600</v>
      </c>
    </row>
    <row r="1602" spans="1:1" x14ac:dyDescent="0.55000000000000004">
      <c r="A1602" s="1" t="s">
        <v>1601</v>
      </c>
    </row>
    <row r="1603" spans="1:1" x14ac:dyDescent="0.55000000000000004">
      <c r="A1603" s="1" t="s">
        <v>1602</v>
      </c>
    </row>
    <row r="1604" spans="1:1" x14ac:dyDescent="0.55000000000000004">
      <c r="A1604" s="1" t="s">
        <v>1603</v>
      </c>
    </row>
    <row r="1605" spans="1:1" x14ac:dyDescent="0.55000000000000004">
      <c r="A1605" s="1" t="s">
        <v>1604</v>
      </c>
    </row>
    <row r="1606" spans="1:1" x14ac:dyDescent="0.55000000000000004">
      <c r="A1606" s="1" t="s">
        <v>1605</v>
      </c>
    </row>
    <row r="1607" spans="1:1" x14ac:dyDescent="0.55000000000000004">
      <c r="A1607" s="1" t="s">
        <v>1606</v>
      </c>
    </row>
    <row r="1608" spans="1:1" x14ac:dyDescent="0.55000000000000004">
      <c r="A1608" s="1" t="s">
        <v>1607</v>
      </c>
    </row>
    <row r="1609" spans="1:1" x14ac:dyDescent="0.55000000000000004">
      <c r="A1609" s="1" t="s">
        <v>1608</v>
      </c>
    </row>
    <row r="1610" spans="1:1" x14ac:dyDescent="0.55000000000000004">
      <c r="A1610" s="1" t="s">
        <v>1609</v>
      </c>
    </row>
    <row r="1611" spans="1:1" x14ac:dyDescent="0.55000000000000004">
      <c r="A1611" s="1" t="s">
        <v>1610</v>
      </c>
    </row>
    <row r="1612" spans="1:1" x14ac:dyDescent="0.55000000000000004">
      <c r="A1612" s="1" t="s">
        <v>1611</v>
      </c>
    </row>
    <row r="1613" spans="1:1" x14ac:dyDescent="0.55000000000000004">
      <c r="A1613" s="1" t="s">
        <v>1612</v>
      </c>
    </row>
    <row r="1614" spans="1:1" x14ac:dyDescent="0.55000000000000004">
      <c r="A1614" s="1" t="s">
        <v>1613</v>
      </c>
    </row>
    <row r="1615" spans="1:1" x14ac:dyDescent="0.55000000000000004">
      <c r="A1615" s="1" t="s">
        <v>1614</v>
      </c>
    </row>
    <row r="1616" spans="1:1" x14ac:dyDescent="0.55000000000000004">
      <c r="A1616" s="1" t="s">
        <v>1615</v>
      </c>
    </row>
    <row r="1617" spans="1:1" x14ac:dyDescent="0.55000000000000004">
      <c r="A1617" s="1" t="s">
        <v>1616</v>
      </c>
    </row>
    <row r="1618" spans="1:1" x14ac:dyDescent="0.55000000000000004">
      <c r="A1618" s="1" t="s">
        <v>1617</v>
      </c>
    </row>
    <row r="1619" spans="1:1" x14ac:dyDescent="0.55000000000000004">
      <c r="A1619" s="1" t="s">
        <v>1618</v>
      </c>
    </row>
    <row r="1620" spans="1:1" x14ac:dyDescent="0.55000000000000004">
      <c r="A1620" s="1" t="s">
        <v>1619</v>
      </c>
    </row>
    <row r="1621" spans="1:1" x14ac:dyDescent="0.55000000000000004">
      <c r="A1621" s="1" t="s">
        <v>1620</v>
      </c>
    </row>
    <row r="1622" spans="1:1" x14ac:dyDescent="0.55000000000000004">
      <c r="A1622" s="1" t="s">
        <v>1621</v>
      </c>
    </row>
    <row r="1623" spans="1:1" x14ac:dyDescent="0.55000000000000004">
      <c r="A1623" s="1" t="s">
        <v>1622</v>
      </c>
    </row>
    <row r="1624" spans="1:1" x14ac:dyDescent="0.55000000000000004">
      <c r="A1624" s="1" t="s">
        <v>1623</v>
      </c>
    </row>
    <row r="1625" spans="1:1" x14ac:dyDescent="0.55000000000000004">
      <c r="A1625" s="1" t="s">
        <v>1624</v>
      </c>
    </row>
    <row r="1626" spans="1:1" x14ac:dyDescent="0.55000000000000004">
      <c r="A1626" s="1" t="s">
        <v>1625</v>
      </c>
    </row>
    <row r="1627" spans="1:1" x14ac:dyDescent="0.55000000000000004">
      <c r="A1627" s="1" t="s">
        <v>1626</v>
      </c>
    </row>
    <row r="1628" spans="1:1" x14ac:dyDescent="0.55000000000000004">
      <c r="A1628" s="1" t="s">
        <v>1627</v>
      </c>
    </row>
    <row r="1629" spans="1:1" x14ac:dyDescent="0.55000000000000004">
      <c r="A1629" s="1" t="s">
        <v>1628</v>
      </c>
    </row>
    <row r="1630" spans="1:1" x14ac:dyDescent="0.55000000000000004">
      <c r="A1630" s="1" t="s">
        <v>1629</v>
      </c>
    </row>
    <row r="1631" spans="1:1" x14ac:dyDescent="0.55000000000000004">
      <c r="A1631" s="1" t="s">
        <v>1630</v>
      </c>
    </row>
    <row r="1632" spans="1:1" x14ac:dyDescent="0.55000000000000004">
      <c r="A1632" s="1" t="s">
        <v>1631</v>
      </c>
    </row>
    <row r="1633" spans="1:1" x14ac:dyDescent="0.55000000000000004">
      <c r="A1633" s="1" t="s">
        <v>1632</v>
      </c>
    </row>
    <row r="1634" spans="1:1" x14ac:dyDescent="0.55000000000000004">
      <c r="A1634" s="1" t="s">
        <v>1633</v>
      </c>
    </row>
    <row r="1635" spans="1:1" x14ac:dyDescent="0.55000000000000004">
      <c r="A1635" s="1" t="s">
        <v>1634</v>
      </c>
    </row>
    <row r="1636" spans="1:1" x14ac:dyDescent="0.55000000000000004">
      <c r="A1636" s="1" t="s">
        <v>1635</v>
      </c>
    </row>
    <row r="1637" spans="1:1" x14ac:dyDescent="0.55000000000000004">
      <c r="A1637" s="1" t="s">
        <v>1636</v>
      </c>
    </row>
    <row r="1638" spans="1:1" x14ac:dyDescent="0.55000000000000004">
      <c r="A1638" s="1" t="s">
        <v>1637</v>
      </c>
    </row>
    <row r="1639" spans="1:1" x14ac:dyDescent="0.55000000000000004">
      <c r="A1639" s="1" t="s">
        <v>1638</v>
      </c>
    </row>
    <row r="1640" spans="1:1" x14ac:dyDescent="0.55000000000000004">
      <c r="A1640" s="1" t="s">
        <v>1639</v>
      </c>
    </row>
    <row r="1641" spans="1:1" x14ac:dyDescent="0.55000000000000004">
      <c r="A1641" s="1" t="s">
        <v>1640</v>
      </c>
    </row>
    <row r="1642" spans="1:1" x14ac:dyDescent="0.55000000000000004">
      <c r="A1642" s="1" t="s">
        <v>1641</v>
      </c>
    </row>
    <row r="1643" spans="1:1" x14ac:dyDescent="0.55000000000000004">
      <c r="A1643" s="1" t="s">
        <v>1642</v>
      </c>
    </row>
    <row r="1644" spans="1:1" x14ac:dyDescent="0.55000000000000004">
      <c r="A1644" s="1" t="s">
        <v>1643</v>
      </c>
    </row>
    <row r="1645" spans="1:1" x14ac:dyDescent="0.55000000000000004">
      <c r="A1645" s="1" t="s">
        <v>1644</v>
      </c>
    </row>
    <row r="1646" spans="1:1" x14ac:dyDescent="0.55000000000000004">
      <c r="A1646" s="1" t="s">
        <v>1645</v>
      </c>
    </row>
    <row r="1647" spans="1:1" x14ac:dyDescent="0.55000000000000004">
      <c r="A1647" s="1" t="s">
        <v>1646</v>
      </c>
    </row>
    <row r="1648" spans="1:1" x14ac:dyDescent="0.55000000000000004">
      <c r="A1648" s="1" t="s">
        <v>1647</v>
      </c>
    </row>
    <row r="1649" spans="1:1" x14ac:dyDescent="0.55000000000000004">
      <c r="A1649" s="1" t="s">
        <v>1648</v>
      </c>
    </row>
    <row r="1650" spans="1:1" x14ac:dyDescent="0.55000000000000004">
      <c r="A1650" s="1" t="s">
        <v>1649</v>
      </c>
    </row>
    <row r="1651" spans="1:1" x14ac:dyDescent="0.55000000000000004">
      <c r="A1651" s="1" t="s">
        <v>1650</v>
      </c>
    </row>
    <row r="1652" spans="1:1" x14ac:dyDescent="0.55000000000000004">
      <c r="A1652" s="1" t="s">
        <v>1651</v>
      </c>
    </row>
    <row r="1653" spans="1:1" x14ac:dyDescent="0.55000000000000004">
      <c r="A1653" s="1" t="s">
        <v>1652</v>
      </c>
    </row>
    <row r="1654" spans="1:1" x14ac:dyDescent="0.55000000000000004">
      <c r="A1654" s="1" t="s">
        <v>1653</v>
      </c>
    </row>
    <row r="1655" spans="1:1" x14ac:dyDescent="0.55000000000000004">
      <c r="A1655" s="1" t="s">
        <v>1654</v>
      </c>
    </row>
    <row r="1656" spans="1:1" x14ac:dyDescent="0.55000000000000004">
      <c r="A1656" s="1" t="s">
        <v>1655</v>
      </c>
    </row>
    <row r="1657" spans="1:1" x14ac:dyDescent="0.55000000000000004">
      <c r="A1657" s="1" t="s">
        <v>1656</v>
      </c>
    </row>
    <row r="1658" spans="1:1" x14ac:dyDescent="0.55000000000000004">
      <c r="A1658" s="1" t="s">
        <v>1657</v>
      </c>
    </row>
    <row r="1659" spans="1:1" x14ac:dyDescent="0.55000000000000004">
      <c r="A1659" s="1" t="s">
        <v>1658</v>
      </c>
    </row>
    <row r="1660" spans="1:1" x14ac:dyDescent="0.55000000000000004">
      <c r="A1660" s="1" t="s">
        <v>1659</v>
      </c>
    </row>
    <row r="1661" spans="1:1" x14ac:dyDescent="0.55000000000000004">
      <c r="A1661" s="1" t="s">
        <v>1660</v>
      </c>
    </row>
    <row r="1662" spans="1:1" x14ac:dyDescent="0.55000000000000004">
      <c r="A1662" s="1" t="s">
        <v>1661</v>
      </c>
    </row>
    <row r="1663" spans="1:1" x14ac:dyDescent="0.55000000000000004">
      <c r="A1663" s="1" t="s">
        <v>1662</v>
      </c>
    </row>
    <row r="1664" spans="1:1" x14ac:dyDescent="0.55000000000000004">
      <c r="A1664" s="1" t="s">
        <v>1663</v>
      </c>
    </row>
    <row r="1665" spans="1:1" x14ac:dyDescent="0.55000000000000004">
      <c r="A1665" s="1" t="s">
        <v>1664</v>
      </c>
    </row>
    <row r="1666" spans="1:1" x14ac:dyDescent="0.55000000000000004">
      <c r="A1666" s="1" t="s">
        <v>1665</v>
      </c>
    </row>
    <row r="1667" spans="1:1" x14ac:dyDescent="0.55000000000000004">
      <c r="A1667" s="1" t="s">
        <v>1666</v>
      </c>
    </row>
    <row r="1668" spans="1:1" x14ac:dyDescent="0.55000000000000004">
      <c r="A1668" s="1" t="s">
        <v>1667</v>
      </c>
    </row>
    <row r="1669" spans="1:1" x14ac:dyDescent="0.55000000000000004">
      <c r="A1669" s="1" t="s">
        <v>1668</v>
      </c>
    </row>
    <row r="1670" spans="1:1" x14ac:dyDescent="0.55000000000000004">
      <c r="A1670" s="1" t="s">
        <v>1669</v>
      </c>
    </row>
    <row r="1671" spans="1:1" x14ac:dyDescent="0.55000000000000004">
      <c r="A1671" s="1" t="s">
        <v>1670</v>
      </c>
    </row>
    <row r="1672" spans="1:1" x14ac:dyDescent="0.55000000000000004">
      <c r="A1672" s="1" t="s">
        <v>1671</v>
      </c>
    </row>
    <row r="1673" spans="1:1" x14ac:dyDescent="0.55000000000000004">
      <c r="A1673" s="1" t="s">
        <v>1672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673"/>
  <sheetViews>
    <sheetView workbookViewId="0">
      <selection activeCell="G1518" sqref="G1518"/>
    </sheetView>
  </sheetViews>
  <sheetFormatPr baseColWidth="10" defaultColWidth="8.83984375" defaultRowHeight="14.4" x14ac:dyDescent="0.55000000000000004"/>
  <cols>
    <col min="1" max="1" width="10.68359375" bestFit="1" customWidth="1"/>
  </cols>
  <sheetData>
    <row r="1" spans="1:3" x14ac:dyDescent="0.55000000000000004">
      <c r="A1" t="s">
        <v>2197</v>
      </c>
      <c r="B1" t="s">
        <v>2198</v>
      </c>
      <c r="C1" t="s">
        <v>2199</v>
      </c>
    </row>
    <row r="2" spans="1:3" x14ac:dyDescent="0.55000000000000004">
      <c r="A2">
        <v>300391012</v>
      </c>
      <c r="B2">
        <v>8</v>
      </c>
      <c r="C2" t="s">
        <v>1673</v>
      </c>
    </row>
    <row r="3" spans="1:3" x14ac:dyDescent="0.55000000000000004">
      <c r="A3">
        <v>300424171</v>
      </c>
      <c r="B3">
        <v>8</v>
      </c>
      <c r="C3" t="s">
        <v>1674</v>
      </c>
    </row>
    <row r="4" spans="1:3" x14ac:dyDescent="0.55000000000000004">
      <c r="A4">
        <v>300508632</v>
      </c>
      <c r="B4">
        <v>11</v>
      </c>
      <c r="C4" t="s">
        <v>1673</v>
      </c>
    </row>
    <row r="5" spans="1:3" x14ac:dyDescent="0.55000000000000004">
      <c r="A5">
        <v>300541730</v>
      </c>
      <c r="B5">
        <v>11</v>
      </c>
      <c r="C5" t="s">
        <v>1675</v>
      </c>
    </row>
    <row r="6" spans="1:3" x14ac:dyDescent="0.55000000000000004">
      <c r="A6">
        <v>300554292</v>
      </c>
      <c r="B6">
        <v>2</v>
      </c>
      <c r="C6" t="s">
        <v>1673</v>
      </c>
    </row>
    <row r="7" spans="1:3" x14ac:dyDescent="0.55000000000000004">
      <c r="A7">
        <v>300568899</v>
      </c>
      <c r="B7">
        <v>6</v>
      </c>
      <c r="C7" t="s">
        <v>1673</v>
      </c>
    </row>
    <row r="8" spans="1:3" x14ac:dyDescent="0.55000000000000004">
      <c r="A8">
        <v>300587342</v>
      </c>
      <c r="B8">
        <v>2</v>
      </c>
      <c r="C8" t="s">
        <v>1676</v>
      </c>
    </row>
    <row r="9" spans="1:3" x14ac:dyDescent="0.55000000000000004">
      <c r="A9">
        <v>300602094</v>
      </c>
      <c r="B9">
        <v>6</v>
      </c>
      <c r="C9" t="s">
        <v>1677</v>
      </c>
    </row>
    <row r="10" spans="1:3" x14ac:dyDescent="0.55000000000000004">
      <c r="A10">
        <v>300666458</v>
      </c>
      <c r="B10">
        <v>4</v>
      </c>
      <c r="C10" t="s">
        <v>1673</v>
      </c>
    </row>
    <row r="11" spans="1:3" x14ac:dyDescent="0.55000000000000004">
      <c r="A11">
        <v>300699473</v>
      </c>
      <c r="B11">
        <v>4</v>
      </c>
      <c r="C11" t="s">
        <v>1678</v>
      </c>
    </row>
    <row r="12" spans="1:3" x14ac:dyDescent="0.55000000000000004">
      <c r="A12">
        <v>300700439</v>
      </c>
      <c r="B12">
        <v>1</v>
      </c>
      <c r="C12" t="s">
        <v>1673</v>
      </c>
    </row>
    <row r="13" spans="1:3" x14ac:dyDescent="0.55000000000000004">
      <c r="A13">
        <v>300719942</v>
      </c>
      <c r="B13">
        <v>7</v>
      </c>
      <c r="C13" t="s">
        <v>1673</v>
      </c>
    </row>
    <row r="14" spans="1:3" x14ac:dyDescent="0.55000000000000004">
      <c r="A14">
        <v>300733659</v>
      </c>
      <c r="B14">
        <v>1</v>
      </c>
      <c r="C14" t="s">
        <v>1679</v>
      </c>
    </row>
    <row r="15" spans="1:3" x14ac:dyDescent="0.55000000000000004">
      <c r="A15">
        <v>300753004</v>
      </c>
      <c r="B15">
        <v>7</v>
      </c>
      <c r="C15" t="s">
        <v>1680</v>
      </c>
    </row>
    <row r="16" spans="1:3" x14ac:dyDescent="0.55000000000000004">
      <c r="A16">
        <v>300768340</v>
      </c>
      <c r="B16">
        <v>14</v>
      </c>
      <c r="C16" t="s">
        <v>1673</v>
      </c>
    </row>
    <row r="17" spans="1:3" x14ac:dyDescent="0.55000000000000004">
      <c r="A17">
        <v>300798998</v>
      </c>
      <c r="B17">
        <v>16</v>
      </c>
      <c r="C17" t="s">
        <v>1673</v>
      </c>
    </row>
    <row r="18" spans="1:3" x14ac:dyDescent="0.55000000000000004">
      <c r="A18">
        <v>300801498</v>
      </c>
      <c r="B18">
        <v>14</v>
      </c>
      <c r="C18" t="s">
        <v>1681</v>
      </c>
    </row>
    <row r="19" spans="1:3" x14ac:dyDescent="0.55000000000000004">
      <c r="A19">
        <v>300832180</v>
      </c>
      <c r="B19">
        <v>16</v>
      </c>
      <c r="C19" t="s">
        <v>1682</v>
      </c>
    </row>
    <row r="20" spans="1:3" x14ac:dyDescent="0.55000000000000004">
      <c r="A20">
        <v>300874723</v>
      </c>
      <c r="B20">
        <v>10</v>
      </c>
      <c r="C20" t="s">
        <v>1673</v>
      </c>
    </row>
    <row r="21" spans="1:3" x14ac:dyDescent="0.55000000000000004">
      <c r="A21">
        <v>300907900</v>
      </c>
      <c r="B21">
        <v>10</v>
      </c>
      <c r="C21" t="s">
        <v>1683</v>
      </c>
    </row>
    <row r="22" spans="1:3" x14ac:dyDescent="0.55000000000000004">
      <c r="A22">
        <v>300912435</v>
      </c>
      <c r="B22">
        <v>12</v>
      </c>
      <c r="C22" t="s">
        <v>1673</v>
      </c>
    </row>
    <row r="23" spans="1:3" x14ac:dyDescent="0.55000000000000004">
      <c r="A23">
        <v>300919388</v>
      </c>
      <c r="B23">
        <v>15</v>
      </c>
      <c r="C23" t="s">
        <v>1673</v>
      </c>
    </row>
    <row r="24" spans="1:3" x14ac:dyDescent="0.55000000000000004">
      <c r="A24">
        <v>300945450</v>
      </c>
      <c r="B24">
        <v>12</v>
      </c>
      <c r="C24" t="s">
        <v>1684</v>
      </c>
    </row>
    <row r="25" spans="1:3" x14ac:dyDescent="0.55000000000000004">
      <c r="A25">
        <v>300952576</v>
      </c>
      <c r="B25">
        <v>15</v>
      </c>
      <c r="C25" t="s">
        <v>1685</v>
      </c>
    </row>
    <row r="26" spans="1:3" x14ac:dyDescent="0.55000000000000004">
      <c r="A26">
        <v>301026720</v>
      </c>
      <c r="B26">
        <v>9</v>
      </c>
      <c r="C26" t="s">
        <v>1673</v>
      </c>
    </row>
    <row r="27" spans="1:3" x14ac:dyDescent="0.55000000000000004">
      <c r="A27">
        <v>301033283</v>
      </c>
      <c r="B27">
        <v>5</v>
      </c>
      <c r="C27" t="s">
        <v>1673</v>
      </c>
    </row>
    <row r="28" spans="1:3" x14ac:dyDescent="0.55000000000000004">
      <c r="A28">
        <v>301059909</v>
      </c>
      <c r="B28">
        <v>9</v>
      </c>
      <c r="C28" t="s">
        <v>1686</v>
      </c>
    </row>
    <row r="29" spans="1:3" x14ac:dyDescent="0.55000000000000004">
      <c r="A29">
        <v>301066228</v>
      </c>
      <c r="B29">
        <v>5</v>
      </c>
      <c r="C29" t="s">
        <v>1687</v>
      </c>
    </row>
    <row r="30" spans="1:3" x14ac:dyDescent="0.55000000000000004">
      <c r="A30">
        <v>301135033</v>
      </c>
      <c r="B30">
        <v>17</v>
      </c>
      <c r="C30" t="s">
        <v>1673</v>
      </c>
    </row>
    <row r="31" spans="1:3" x14ac:dyDescent="0.55000000000000004">
      <c r="A31">
        <v>301168117</v>
      </c>
      <c r="B31">
        <v>17</v>
      </c>
      <c r="C31" t="s">
        <v>1688</v>
      </c>
    </row>
    <row r="32" spans="1:3" x14ac:dyDescent="0.55000000000000004">
      <c r="A32">
        <v>301202044</v>
      </c>
      <c r="B32">
        <v>13</v>
      </c>
      <c r="C32" t="s">
        <v>1673</v>
      </c>
    </row>
    <row r="33" spans="1:3" x14ac:dyDescent="0.55000000000000004">
      <c r="A33">
        <v>301217583</v>
      </c>
      <c r="B33">
        <v>3</v>
      </c>
      <c r="C33" t="s">
        <v>1673</v>
      </c>
    </row>
    <row r="34" spans="1:3" x14ac:dyDescent="0.55000000000000004">
      <c r="A34">
        <v>301236520</v>
      </c>
      <c r="B34">
        <v>13</v>
      </c>
      <c r="C34" t="s">
        <v>1689</v>
      </c>
    </row>
    <row r="35" spans="1:3" x14ac:dyDescent="0.55000000000000004">
      <c r="A35">
        <v>301250777</v>
      </c>
      <c r="B35">
        <v>3</v>
      </c>
      <c r="C35" t="s">
        <v>1690</v>
      </c>
    </row>
    <row r="36" spans="1:3" x14ac:dyDescent="0.55000000000000004">
      <c r="A36">
        <v>305392099</v>
      </c>
      <c r="B36">
        <v>8</v>
      </c>
      <c r="C36" t="s">
        <v>1691</v>
      </c>
    </row>
    <row r="37" spans="1:3" x14ac:dyDescent="0.55000000000000004">
      <c r="A37">
        <v>305509790</v>
      </c>
      <c r="B37">
        <v>11</v>
      </c>
      <c r="C37" t="s">
        <v>1691</v>
      </c>
    </row>
    <row r="38" spans="1:3" x14ac:dyDescent="0.55000000000000004">
      <c r="A38">
        <v>305555464</v>
      </c>
      <c r="B38">
        <v>2</v>
      </c>
      <c r="C38" t="s">
        <v>1691</v>
      </c>
    </row>
    <row r="39" spans="1:3" x14ac:dyDescent="0.55000000000000004">
      <c r="A39">
        <v>305570000</v>
      </c>
      <c r="B39">
        <v>6</v>
      </c>
      <c r="C39" t="s">
        <v>1691</v>
      </c>
    </row>
    <row r="40" spans="1:3" x14ac:dyDescent="0.55000000000000004">
      <c r="A40">
        <v>305667657</v>
      </c>
      <c r="B40">
        <v>4</v>
      </c>
      <c r="C40" t="s">
        <v>1691</v>
      </c>
    </row>
    <row r="41" spans="1:3" x14ac:dyDescent="0.55000000000000004">
      <c r="A41">
        <v>305701572</v>
      </c>
      <c r="B41">
        <v>1</v>
      </c>
      <c r="C41" t="s">
        <v>1691</v>
      </c>
    </row>
    <row r="42" spans="1:3" x14ac:dyDescent="0.55000000000000004">
      <c r="A42">
        <v>305721100</v>
      </c>
      <c r="B42">
        <v>7</v>
      </c>
      <c r="C42" t="s">
        <v>1691</v>
      </c>
    </row>
    <row r="43" spans="1:3" x14ac:dyDescent="0.55000000000000004">
      <c r="A43">
        <v>305769441</v>
      </c>
      <c r="B43">
        <v>14</v>
      </c>
      <c r="C43" t="s">
        <v>1691</v>
      </c>
    </row>
    <row r="44" spans="1:3" hidden="1" x14ac:dyDescent="0.55000000000000004">
      <c r="A44">
        <v>305800020</v>
      </c>
      <c r="B44">
        <v>18</v>
      </c>
      <c r="C44" t="s">
        <v>1692</v>
      </c>
    </row>
    <row r="45" spans="1:3" x14ac:dyDescent="0.55000000000000004">
      <c r="A45">
        <v>305800144</v>
      </c>
      <c r="B45">
        <v>16</v>
      </c>
      <c r="C45" t="s">
        <v>1691</v>
      </c>
    </row>
    <row r="46" spans="1:3" x14ac:dyDescent="0.55000000000000004">
      <c r="A46">
        <v>305875824</v>
      </c>
      <c r="B46">
        <v>10</v>
      </c>
      <c r="C46" t="s">
        <v>1691</v>
      </c>
    </row>
    <row r="47" spans="1:3" x14ac:dyDescent="0.55000000000000004">
      <c r="A47">
        <v>305913634</v>
      </c>
      <c r="B47">
        <v>12</v>
      </c>
      <c r="C47" t="s">
        <v>1691</v>
      </c>
    </row>
    <row r="48" spans="1:3" hidden="1" x14ac:dyDescent="0.55000000000000004">
      <c r="A48">
        <v>305916404</v>
      </c>
      <c r="B48">
        <v>18</v>
      </c>
      <c r="C48" t="s">
        <v>1693</v>
      </c>
    </row>
    <row r="49" spans="1:3" x14ac:dyDescent="0.55000000000000004">
      <c r="A49">
        <v>305916807</v>
      </c>
      <c r="B49">
        <v>15</v>
      </c>
      <c r="C49" t="s">
        <v>1691</v>
      </c>
    </row>
    <row r="50" spans="1:3" x14ac:dyDescent="0.55000000000000004">
      <c r="A50">
        <v>306027867</v>
      </c>
      <c r="B50">
        <v>9</v>
      </c>
      <c r="C50" t="s">
        <v>1691</v>
      </c>
    </row>
    <row r="51" spans="1:3" x14ac:dyDescent="0.55000000000000004">
      <c r="A51">
        <v>306034455</v>
      </c>
      <c r="B51">
        <v>5</v>
      </c>
      <c r="C51" t="s">
        <v>1691</v>
      </c>
    </row>
    <row r="52" spans="1:3" hidden="1" x14ac:dyDescent="0.55000000000000004">
      <c r="A52">
        <v>306116205</v>
      </c>
      <c r="B52">
        <v>18</v>
      </c>
      <c r="C52" t="s">
        <v>1694</v>
      </c>
    </row>
    <row r="53" spans="1:3" x14ac:dyDescent="0.55000000000000004">
      <c r="A53">
        <v>306136206</v>
      </c>
      <c r="B53">
        <v>17</v>
      </c>
      <c r="C53" t="s">
        <v>1691</v>
      </c>
    </row>
    <row r="54" spans="1:3" x14ac:dyDescent="0.55000000000000004">
      <c r="A54">
        <v>306203247</v>
      </c>
      <c r="B54">
        <v>13</v>
      </c>
      <c r="C54" t="s">
        <v>1691</v>
      </c>
    </row>
    <row r="55" spans="1:3" x14ac:dyDescent="0.55000000000000004">
      <c r="A55">
        <v>306218730</v>
      </c>
      <c r="B55">
        <v>3</v>
      </c>
      <c r="C55" t="s">
        <v>1691</v>
      </c>
    </row>
    <row r="56" spans="1:3" hidden="1" x14ac:dyDescent="0.55000000000000004">
      <c r="A56">
        <v>308531473</v>
      </c>
      <c r="B56">
        <v>18</v>
      </c>
      <c r="C56" t="s">
        <v>1695</v>
      </c>
    </row>
    <row r="57" spans="1:3" x14ac:dyDescent="0.55000000000000004">
      <c r="A57">
        <v>330390956</v>
      </c>
      <c r="B57">
        <v>8</v>
      </c>
      <c r="C57" t="s">
        <v>1696</v>
      </c>
    </row>
    <row r="58" spans="1:3" x14ac:dyDescent="0.55000000000000004">
      <c r="A58">
        <v>330508647</v>
      </c>
      <c r="B58">
        <v>11</v>
      </c>
      <c r="C58" t="s">
        <v>1696</v>
      </c>
    </row>
    <row r="59" spans="1:3" x14ac:dyDescent="0.55000000000000004">
      <c r="A59">
        <v>330554307</v>
      </c>
      <c r="B59">
        <v>2</v>
      </c>
      <c r="C59" t="s">
        <v>1696</v>
      </c>
    </row>
    <row r="60" spans="1:3" x14ac:dyDescent="0.55000000000000004">
      <c r="A60">
        <v>330568843</v>
      </c>
      <c r="B60">
        <v>6</v>
      </c>
      <c r="C60" t="s">
        <v>1696</v>
      </c>
    </row>
    <row r="61" spans="1:3" x14ac:dyDescent="0.55000000000000004">
      <c r="A61">
        <v>330666500</v>
      </c>
      <c r="B61">
        <v>4</v>
      </c>
      <c r="C61" t="s">
        <v>1696</v>
      </c>
    </row>
    <row r="62" spans="1:3" x14ac:dyDescent="0.55000000000000004">
      <c r="A62">
        <v>330700429</v>
      </c>
      <c r="B62">
        <v>1</v>
      </c>
      <c r="C62" t="s">
        <v>1696</v>
      </c>
    </row>
    <row r="63" spans="1:3" x14ac:dyDescent="0.55000000000000004">
      <c r="A63">
        <v>330719957</v>
      </c>
      <c r="B63">
        <v>7</v>
      </c>
      <c r="C63" t="s">
        <v>1696</v>
      </c>
    </row>
    <row r="64" spans="1:3" x14ac:dyDescent="0.55000000000000004">
      <c r="A64">
        <v>330768284</v>
      </c>
      <c r="B64">
        <v>14</v>
      </c>
      <c r="C64" t="s">
        <v>1696</v>
      </c>
    </row>
    <row r="65" spans="1:3" x14ac:dyDescent="0.55000000000000004">
      <c r="A65">
        <v>330799034</v>
      </c>
      <c r="B65">
        <v>16</v>
      </c>
      <c r="C65" t="s">
        <v>1696</v>
      </c>
    </row>
    <row r="66" spans="1:3" x14ac:dyDescent="0.55000000000000004">
      <c r="A66">
        <v>330874713</v>
      </c>
      <c r="B66">
        <v>10</v>
      </c>
      <c r="C66" t="s">
        <v>1696</v>
      </c>
    </row>
    <row r="67" spans="1:3" x14ac:dyDescent="0.55000000000000004">
      <c r="A67">
        <v>330912477</v>
      </c>
      <c r="B67">
        <v>12</v>
      </c>
      <c r="C67" t="s">
        <v>1696</v>
      </c>
    </row>
    <row r="68" spans="1:3" x14ac:dyDescent="0.55000000000000004">
      <c r="A68">
        <v>330913548</v>
      </c>
      <c r="B68">
        <v>15</v>
      </c>
      <c r="C68" t="s">
        <v>1696</v>
      </c>
    </row>
    <row r="69" spans="1:3" x14ac:dyDescent="0.55000000000000004">
      <c r="A69">
        <v>331026664</v>
      </c>
      <c r="B69">
        <v>9</v>
      </c>
      <c r="C69" t="s">
        <v>1696</v>
      </c>
    </row>
    <row r="70" spans="1:3" x14ac:dyDescent="0.55000000000000004">
      <c r="A70">
        <v>331033298</v>
      </c>
      <c r="B70">
        <v>5</v>
      </c>
      <c r="C70" t="s">
        <v>1696</v>
      </c>
    </row>
    <row r="71" spans="1:3" x14ac:dyDescent="0.55000000000000004">
      <c r="A71">
        <v>331135049</v>
      </c>
      <c r="B71">
        <v>17</v>
      </c>
      <c r="C71" t="s">
        <v>1696</v>
      </c>
    </row>
    <row r="72" spans="1:3" x14ac:dyDescent="0.55000000000000004">
      <c r="A72">
        <v>331202151</v>
      </c>
      <c r="B72">
        <v>13</v>
      </c>
      <c r="C72" t="s">
        <v>1696</v>
      </c>
    </row>
    <row r="73" spans="1:3" x14ac:dyDescent="0.55000000000000004">
      <c r="A73">
        <v>331217527</v>
      </c>
      <c r="B73">
        <v>3</v>
      </c>
      <c r="C73" t="s">
        <v>1696</v>
      </c>
    </row>
    <row r="74" spans="1:3" x14ac:dyDescent="0.55000000000000004">
      <c r="A74">
        <v>600423036</v>
      </c>
      <c r="B74">
        <v>8</v>
      </c>
      <c r="C74" t="s">
        <v>1697</v>
      </c>
    </row>
    <row r="75" spans="1:3" x14ac:dyDescent="0.55000000000000004">
      <c r="A75">
        <v>600423854</v>
      </c>
      <c r="B75">
        <v>8</v>
      </c>
      <c r="C75" t="s">
        <v>1673</v>
      </c>
    </row>
    <row r="76" spans="1:3" x14ac:dyDescent="0.55000000000000004">
      <c r="A76">
        <v>600540091</v>
      </c>
      <c r="B76">
        <v>11</v>
      </c>
      <c r="C76" t="s">
        <v>1698</v>
      </c>
    </row>
    <row r="77" spans="1:3" x14ac:dyDescent="0.55000000000000004">
      <c r="A77">
        <v>600540909</v>
      </c>
      <c r="B77">
        <v>11</v>
      </c>
      <c r="C77" t="s">
        <v>1673</v>
      </c>
    </row>
    <row r="78" spans="1:3" x14ac:dyDescent="0.55000000000000004">
      <c r="A78">
        <v>600586066</v>
      </c>
      <c r="B78">
        <v>2</v>
      </c>
      <c r="C78" t="s">
        <v>1699</v>
      </c>
    </row>
    <row r="79" spans="1:3" x14ac:dyDescent="0.55000000000000004">
      <c r="A79">
        <v>600586884</v>
      </c>
      <c r="B79">
        <v>2</v>
      </c>
      <c r="C79" t="s">
        <v>1673</v>
      </c>
    </row>
    <row r="80" spans="1:3" x14ac:dyDescent="0.55000000000000004">
      <c r="A80">
        <v>600601460</v>
      </c>
      <c r="B80">
        <v>6</v>
      </c>
      <c r="C80" t="s">
        <v>1700</v>
      </c>
    </row>
    <row r="81" spans="1:3" x14ac:dyDescent="0.55000000000000004">
      <c r="A81">
        <v>600602278</v>
      </c>
      <c r="B81">
        <v>6</v>
      </c>
      <c r="C81" t="s">
        <v>1673</v>
      </c>
    </row>
    <row r="82" spans="1:3" x14ac:dyDescent="0.55000000000000004">
      <c r="A82">
        <v>600696855</v>
      </c>
      <c r="B82">
        <v>4</v>
      </c>
      <c r="C82" t="s">
        <v>1701</v>
      </c>
    </row>
    <row r="83" spans="1:3" x14ac:dyDescent="0.55000000000000004">
      <c r="A83">
        <v>600697655</v>
      </c>
      <c r="B83">
        <v>4</v>
      </c>
      <c r="C83" t="s">
        <v>1673</v>
      </c>
    </row>
    <row r="84" spans="1:3" x14ac:dyDescent="0.55000000000000004">
      <c r="A84">
        <v>600732872</v>
      </c>
      <c r="B84">
        <v>1</v>
      </c>
      <c r="C84" t="s">
        <v>1702</v>
      </c>
    </row>
    <row r="85" spans="1:3" x14ac:dyDescent="0.55000000000000004">
      <c r="A85">
        <v>600733691</v>
      </c>
      <c r="B85">
        <v>1</v>
      </c>
      <c r="C85" t="s">
        <v>1673</v>
      </c>
    </row>
    <row r="86" spans="1:3" x14ac:dyDescent="0.55000000000000004">
      <c r="A86">
        <v>600752035</v>
      </c>
      <c r="B86">
        <v>7</v>
      </c>
      <c r="C86" t="s">
        <v>1703</v>
      </c>
    </row>
    <row r="87" spans="1:3" x14ac:dyDescent="0.55000000000000004">
      <c r="A87">
        <v>600752854</v>
      </c>
      <c r="B87">
        <v>7</v>
      </c>
      <c r="C87" t="s">
        <v>1673</v>
      </c>
    </row>
    <row r="88" spans="1:3" x14ac:dyDescent="0.55000000000000004">
      <c r="A88">
        <v>600800891</v>
      </c>
      <c r="B88">
        <v>14</v>
      </c>
      <c r="C88" t="s">
        <v>1704</v>
      </c>
    </row>
    <row r="89" spans="1:3" x14ac:dyDescent="0.55000000000000004">
      <c r="A89">
        <v>600801709</v>
      </c>
      <c r="B89">
        <v>14</v>
      </c>
      <c r="C89" t="s">
        <v>1673</v>
      </c>
    </row>
    <row r="90" spans="1:3" x14ac:dyDescent="0.55000000000000004">
      <c r="A90">
        <v>600813296</v>
      </c>
      <c r="B90">
        <v>15</v>
      </c>
      <c r="C90" t="s">
        <v>1705</v>
      </c>
    </row>
    <row r="91" spans="1:3" x14ac:dyDescent="0.55000000000000004">
      <c r="A91">
        <v>600814114</v>
      </c>
      <c r="B91">
        <v>15</v>
      </c>
      <c r="C91" t="s">
        <v>1673</v>
      </c>
    </row>
    <row r="92" spans="1:3" x14ac:dyDescent="0.55000000000000004">
      <c r="A92">
        <v>600831476</v>
      </c>
      <c r="B92">
        <v>16</v>
      </c>
      <c r="C92" t="s">
        <v>1706</v>
      </c>
    </row>
    <row r="93" spans="1:3" x14ac:dyDescent="0.55000000000000004">
      <c r="A93">
        <v>600832295</v>
      </c>
      <c r="B93">
        <v>16</v>
      </c>
      <c r="C93" t="s">
        <v>1673</v>
      </c>
    </row>
    <row r="94" spans="1:3" x14ac:dyDescent="0.55000000000000004">
      <c r="A94">
        <v>600906760</v>
      </c>
      <c r="B94">
        <v>10</v>
      </c>
      <c r="C94" t="s">
        <v>1707</v>
      </c>
    </row>
    <row r="95" spans="1:3" x14ac:dyDescent="0.55000000000000004">
      <c r="A95">
        <v>600907579</v>
      </c>
      <c r="B95">
        <v>10</v>
      </c>
      <c r="C95" t="s">
        <v>1673</v>
      </c>
    </row>
    <row r="96" spans="1:3" x14ac:dyDescent="0.55000000000000004">
      <c r="A96">
        <v>600941799</v>
      </c>
      <c r="B96">
        <v>12</v>
      </c>
      <c r="C96" t="s">
        <v>1708</v>
      </c>
    </row>
    <row r="97" spans="1:3" x14ac:dyDescent="0.55000000000000004">
      <c r="A97">
        <v>600942600</v>
      </c>
      <c r="B97">
        <v>12</v>
      </c>
      <c r="C97" t="s">
        <v>1673</v>
      </c>
    </row>
    <row r="98" spans="1:3" x14ac:dyDescent="0.55000000000000004">
      <c r="A98">
        <v>601059190</v>
      </c>
      <c r="B98">
        <v>9</v>
      </c>
      <c r="C98" t="s">
        <v>1709</v>
      </c>
    </row>
    <row r="99" spans="1:3" x14ac:dyDescent="0.55000000000000004">
      <c r="A99">
        <v>601060008</v>
      </c>
      <c r="B99">
        <v>9</v>
      </c>
      <c r="C99" t="s">
        <v>1673</v>
      </c>
    </row>
    <row r="100" spans="1:3" x14ac:dyDescent="0.55000000000000004">
      <c r="A100">
        <v>601064145</v>
      </c>
      <c r="B100">
        <v>5</v>
      </c>
      <c r="C100" t="s">
        <v>1710</v>
      </c>
    </row>
    <row r="101" spans="1:3" x14ac:dyDescent="0.55000000000000004">
      <c r="A101">
        <v>601064964</v>
      </c>
      <c r="B101">
        <v>5</v>
      </c>
      <c r="C101" t="s">
        <v>1673</v>
      </c>
    </row>
    <row r="102" spans="1:3" x14ac:dyDescent="0.55000000000000004">
      <c r="A102">
        <v>601166486</v>
      </c>
      <c r="B102">
        <v>17</v>
      </c>
      <c r="C102" t="s">
        <v>1711</v>
      </c>
    </row>
    <row r="103" spans="1:3" x14ac:dyDescent="0.55000000000000004">
      <c r="A103">
        <v>601167304</v>
      </c>
      <c r="B103">
        <v>17</v>
      </c>
      <c r="C103" t="s">
        <v>1673</v>
      </c>
    </row>
    <row r="104" spans="1:3" x14ac:dyDescent="0.55000000000000004">
      <c r="A104">
        <v>601235390</v>
      </c>
      <c r="B104">
        <v>13</v>
      </c>
      <c r="C104" t="s">
        <v>1712</v>
      </c>
    </row>
    <row r="105" spans="1:3" x14ac:dyDescent="0.55000000000000004">
      <c r="A105">
        <v>601236209</v>
      </c>
      <c r="B105">
        <v>13</v>
      </c>
      <c r="C105" t="s">
        <v>1673</v>
      </c>
    </row>
    <row r="106" spans="1:3" x14ac:dyDescent="0.55000000000000004">
      <c r="A106">
        <v>601250078</v>
      </c>
      <c r="B106">
        <v>3</v>
      </c>
      <c r="C106" t="s">
        <v>1713</v>
      </c>
    </row>
    <row r="107" spans="1:3" x14ac:dyDescent="0.55000000000000004">
      <c r="A107">
        <v>601250896</v>
      </c>
      <c r="B107">
        <v>3</v>
      </c>
      <c r="C107" t="s">
        <v>1673</v>
      </c>
    </row>
    <row r="108" spans="1:3" x14ac:dyDescent="0.55000000000000004">
      <c r="A108">
        <v>605423329</v>
      </c>
      <c r="B108">
        <v>8</v>
      </c>
      <c r="C108" t="s">
        <v>1714</v>
      </c>
    </row>
    <row r="109" spans="1:3" x14ac:dyDescent="0.55000000000000004">
      <c r="A109">
        <v>605541020</v>
      </c>
      <c r="B109">
        <v>11</v>
      </c>
      <c r="C109" t="s">
        <v>1714</v>
      </c>
    </row>
    <row r="110" spans="1:3" x14ac:dyDescent="0.55000000000000004">
      <c r="A110">
        <v>605586680</v>
      </c>
      <c r="B110">
        <v>2</v>
      </c>
      <c r="C110" t="s">
        <v>1714</v>
      </c>
    </row>
    <row r="111" spans="1:3" x14ac:dyDescent="0.55000000000000004">
      <c r="A111">
        <v>605601216</v>
      </c>
      <c r="B111">
        <v>6</v>
      </c>
      <c r="C111" t="s">
        <v>1714</v>
      </c>
    </row>
    <row r="112" spans="1:3" x14ac:dyDescent="0.55000000000000004">
      <c r="A112">
        <v>605698887</v>
      </c>
      <c r="B112">
        <v>4</v>
      </c>
      <c r="C112" t="s">
        <v>1714</v>
      </c>
    </row>
    <row r="113" spans="1:3" x14ac:dyDescent="0.55000000000000004">
      <c r="A113">
        <v>605732756</v>
      </c>
      <c r="B113">
        <v>1</v>
      </c>
      <c r="C113" t="s">
        <v>1714</v>
      </c>
    </row>
    <row r="114" spans="1:3" x14ac:dyDescent="0.55000000000000004">
      <c r="A114">
        <v>605752330</v>
      </c>
      <c r="B114">
        <v>7</v>
      </c>
      <c r="C114" t="s">
        <v>1714</v>
      </c>
    </row>
    <row r="115" spans="1:3" x14ac:dyDescent="0.55000000000000004">
      <c r="A115">
        <v>605800657</v>
      </c>
      <c r="B115">
        <v>14</v>
      </c>
      <c r="C115" t="s">
        <v>1714</v>
      </c>
    </row>
    <row r="116" spans="1:3" x14ac:dyDescent="0.55000000000000004">
      <c r="A116">
        <v>605813109</v>
      </c>
      <c r="B116">
        <v>15</v>
      </c>
      <c r="C116" t="s">
        <v>1714</v>
      </c>
    </row>
    <row r="117" spans="1:3" x14ac:dyDescent="0.55000000000000004">
      <c r="A117">
        <v>605833765</v>
      </c>
      <c r="B117">
        <v>16</v>
      </c>
      <c r="C117" t="s">
        <v>1714</v>
      </c>
    </row>
    <row r="118" spans="1:3" x14ac:dyDescent="0.55000000000000004">
      <c r="A118">
        <v>605907040</v>
      </c>
      <c r="B118">
        <v>10</v>
      </c>
      <c r="C118" t="s">
        <v>1714</v>
      </c>
    </row>
    <row r="119" spans="1:3" x14ac:dyDescent="0.55000000000000004">
      <c r="A119">
        <v>605944864</v>
      </c>
      <c r="B119">
        <v>12</v>
      </c>
      <c r="C119" t="s">
        <v>1714</v>
      </c>
    </row>
    <row r="120" spans="1:3" x14ac:dyDescent="0.55000000000000004">
      <c r="A120">
        <v>606059037</v>
      </c>
      <c r="B120">
        <v>9</v>
      </c>
      <c r="C120" t="s">
        <v>1714</v>
      </c>
    </row>
    <row r="121" spans="1:3" x14ac:dyDescent="0.55000000000000004">
      <c r="A121">
        <v>606065671</v>
      </c>
      <c r="B121">
        <v>5</v>
      </c>
      <c r="C121" t="s">
        <v>1714</v>
      </c>
    </row>
    <row r="122" spans="1:3" x14ac:dyDescent="0.55000000000000004">
      <c r="A122">
        <v>606169216</v>
      </c>
      <c r="B122">
        <v>17</v>
      </c>
      <c r="C122" t="s">
        <v>1714</v>
      </c>
    </row>
    <row r="123" spans="1:3" x14ac:dyDescent="0.55000000000000004">
      <c r="A123">
        <v>606234478</v>
      </c>
      <c r="B123">
        <v>13</v>
      </c>
      <c r="C123" t="s">
        <v>1714</v>
      </c>
    </row>
    <row r="124" spans="1:3" x14ac:dyDescent="0.55000000000000004">
      <c r="A124">
        <v>606249900</v>
      </c>
      <c r="B124">
        <v>3</v>
      </c>
      <c r="C124" t="s">
        <v>1714</v>
      </c>
    </row>
    <row r="125" spans="1:3" x14ac:dyDescent="0.55000000000000004">
      <c r="A125">
        <v>630422187</v>
      </c>
      <c r="B125">
        <v>8</v>
      </c>
      <c r="C125" t="s">
        <v>1696</v>
      </c>
    </row>
    <row r="126" spans="1:3" x14ac:dyDescent="0.55000000000000004">
      <c r="A126">
        <v>630539864</v>
      </c>
      <c r="B126">
        <v>11</v>
      </c>
      <c r="C126" t="s">
        <v>1696</v>
      </c>
    </row>
    <row r="127" spans="1:3" x14ac:dyDescent="0.55000000000000004">
      <c r="A127">
        <v>630585524</v>
      </c>
      <c r="B127">
        <v>2</v>
      </c>
      <c r="C127" t="s">
        <v>1696</v>
      </c>
    </row>
    <row r="128" spans="1:3" x14ac:dyDescent="0.55000000000000004">
      <c r="A128">
        <v>630600060</v>
      </c>
      <c r="B128">
        <v>6</v>
      </c>
      <c r="C128" t="s">
        <v>1696</v>
      </c>
    </row>
    <row r="129" spans="1:3" x14ac:dyDescent="0.55000000000000004">
      <c r="A129">
        <v>630697731</v>
      </c>
      <c r="B129">
        <v>4</v>
      </c>
      <c r="C129" t="s">
        <v>1696</v>
      </c>
    </row>
    <row r="130" spans="1:3" x14ac:dyDescent="0.55000000000000004">
      <c r="A130">
        <v>630731600</v>
      </c>
      <c r="B130">
        <v>1</v>
      </c>
      <c r="C130" t="s">
        <v>1696</v>
      </c>
    </row>
    <row r="131" spans="1:3" x14ac:dyDescent="0.55000000000000004">
      <c r="A131">
        <v>630751174</v>
      </c>
      <c r="B131">
        <v>7</v>
      </c>
      <c r="C131" t="s">
        <v>1696</v>
      </c>
    </row>
    <row r="132" spans="1:3" x14ac:dyDescent="0.55000000000000004">
      <c r="A132">
        <v>630799501</v>
      </c>
      <c r="B132">
        <v>14</v>
      </c>
      <c r="C132" t="s">
        <v>1696</v>
      </c>
    </row>
    <row r="133" spans="1:3" x14ac:dyDescent="0.55000000000000004">
      <c r="A133">
        <v>630811953</v>
      </c>
      <c r="B133">
        <v>15</v>
      </c>
      <c r="C133" t="s">
        <v>1696</v>
      </c>
    </row>
    <row r="134" spans="1:3" x14ac:dyDescent="0.55000000000000004">
      <c r="A134">
        <v>630830158</v>
      </c>
      <c r="B134">
        <v>16</v>
      </c>
      <c r="C134" t="s">
        <v>1696</v>
      </c>
    </row>
    <row r="135" spans="1:3" x14ac:dyDescent="0.55000000000000004">
      <c r="A135">
        <v>630905884</v>
      </c>
      <c r="B135">
        <v>10</v>
      </c>
      <c r="C135" t="s">
        <v>1696</v>
      </c>
    </row>
    <row r="136" spans="1:3" x14ac:dyDescent="0.55000000000000004">
      <c r="A136">
        <v>630943708</v>
      </c>
      <c r="B136">
        <v>12</v>
      </c>
      <c r="C136" t="s">
        <v>1696</v>
      </c>
    </row>
    <row r="137" spans="1:3" x14ac:dyDescent="0.55000000000000004">
      <c r="A137">
        <v>631057881</v>
      </c>
      <c r="B137">
        <v>9</v>
      </c>
      <c r="C137" t="s">
        <v>1696</v>
      </c>
    </row>
    <row r="138" spans="1:3" x14ac:dyDescent="0.55000000000000004">
      <c r="A138">
        <v>631064515</v>
      </c>
      <c r="B138">
        <v>5</v>
      </c>
      <c r="C138" t="s">
        <v>1696</v>
      </c>
    </row>
    <row r="139" spans="1:3" x14ac:dyDescent="0.55000000000000004">
      <c r="A139">
        <v>631166280</v>
      </c>
      <c r="B139">
        <v>17</v>
      </c>
      <c r="C139" t="s">
        <v>1696</v>
      </c>
    </row>
    <row r="140" spans="1:3" x14ac:dyDescent="0.55000000000000004">
      <c r="A140">
        <v>631233276</v>
      </c>
      <c r="B140">
        <v>13</v>
      </c>
      <c r="C140" t="s">
        <v>1696</v>
      </c>
    </row>
    <row r="141" spans="1:3" x14ac:dyDescent="0.55000000000000004">
      <c r="A141">
        <v>631248744</v>
      </c>
      <c r="B141">
        <v>3</v>
      </c>
      <c r="C141" t="s">
        <v>1696</v>
      </c>
    </row>
    <row r="142" spans="1:3" x14ac:dyDescent="0.55000000000000004">
      <c r="A142">
        <v>900390962</v>
      </c>
      <c r="B142">
        <v>8</v>
      </c>
      <c r="C142" t="s">
        <v>1673</v>
      </c>
    </row>
    <row r="143" spans="1:3" x14ac:dyDescent="0.55000000000000004">
      <c r="A143">
        <v>900424727</v>
      </c>
      <c r="B143">
        <v>8</v>
      </c>
      <c r="C143" t="s">
        <v>1715</v>
      </c>
    </row>
    <row r="144" spans="1:3" x14ac:dyDescent="0.55000000000000004">
      <c r="A144">
        <v>900508653</v>
      </c>
      <c r="B144">
        <v>11</v>
      </c>
      <c r="C144" t="s">
        <v>1673</v>
      </c>
    </row>
    <row r="145" spans="1:3" x14ac:dyDescent="0.55000000000000004">
      <c r="A145">
        <v>900542424</v>
      </c>
      <c r="B145">
        <v>11</v>
      </c>
      <c r="C145" t="s">
        <v>1716</v>
      </c>
    </row>
    <row r="146" spans="1:3" x14ac:dyDescent="0.55000000000000004">
      <c r="A146">
        <v>900554313</v>
      </c>
      <c r="B146">
        <v>2</v>
      </c>
      <c r="C146" t="s">
        <v>1673</v>
      </c>
    </row>
    <row r="147" spans="1:3" x14ac:dyDescent="0.55000000000000004">
      <c r="A147">
        <v>900568849</v>
      </c>
      <c r="B147">
        <v>6</v>
      </c>
      <c r="C147" t="s">
        <v>1673</v>
      </c>
    </row>
    <row r="148" spans="1:3" x14ac:dyDescent="0.55000000000000004">
      <c r="A148">
        <v>900587658</v>
      </c>
      <c r="B148">
        <v>2</v>
      </c>
      <c r="C148" t="s">
        <v>1717</v>
      </c>
    </row>
    <row r="149" spans="1:3" x14ac:dyDescent="0.55000000000000004">
      <c r="A149">
        <v>900601608</v>
      </c>
      <c r="B149">
        <v>6</v>
      </c>
      <c r="C149" t="s">
        <v>1718</v>
      </c>
    </row>
    <row r="150" spans="1:3" x14ac:dyDescent="0.55000000000000004">
      <c r="A150">
        <v>900666479</v>
      </c>
      <c r="B150">
        <v>4</v>
      </c>
      <c r="C150" t="s">
        <v>1673</v>
      </c>
    </row>
    <row r="151" spans="1:3" x14ac:dyDescent="0.55000000000000004">
      <c r="A151">
        <v>900698295</v>
      </c>
      <c r="B151">
        <v>4</v>
      </c>
      <c r="C151" t="s">
        <v>1719</v>
      </c>
    </row>
    <row r="152" spans="1:3" x14ac:dyDescent="0.55000000000000004">
      <c r="A152">
        <v>900700389</v>
      </c>
      <c r="B152">
        <v>1</v>
      </c>
      <c r="C152" t="s">
        <v>1673</v>
      </c>
    </row>
    <row r="153" spans="1:3" x14ac:dyDescent="0.55000000000000004">
      <c r="A153">
        <v>900719963</v>
      </c>
      <c r="B153">
        <v>7</v>
      </c>
      <c r="C153" t="s">
        <v>1673</v>
      </c>
    </row>
    <row r="154" spans="1:3" x14ac:dyDescent="0.55000000000000004">
      <c r="A154">
        <v>900733148</v>
      </c>
      <c r="B154">
        <v>1</v>
      </c>
      <c r="C154" t="s">
        <v>1720</v>
      </c>
    </row>
    <row r="155" spans="1:3" x14ac:dyDescent="0.55000000000000004">
      <c r="A155">
        <v>900752724</v>
      </c>
      <c r="B155">
        <v>7</v>
      </c>
      <c r="C155" t="s">
        <v>1721</v>
      </c>
    </row>
    <row r="156" spans="1:3" x14ac:dyDescent="0.55000000000000004">
      <c r="A156">
        <v>900768290</v>
      </c>
      <c r="B156">
        <v>14</v>
      </c>
      <c r="C156" t="s">
        <v>1673</v>
      </c>
    </row>
    <row r="157" spans="1:3" x14ac:dyDescent="0.55000000000000004">
      <c r="A157">
        <v>900780742</v>
      </c>
      <c r="B157">
        <v>15</v>
      </c>
      <c r="C157" t="s">
        <v>1673</v>
      </c>
    </row>
    <row r="158" spans="1:3" x14ac:dyDescent="0.55000000000000004">
      <c r="A158">
        <v>900798948</v>
      </c>
      <c r="B158">
        <v>16</v>
      </c>
      <c r="C158" t="s">
        <v>1673</v>
      </c>
    </row>
    <row r="159" spans="1:3" x14ac:dyDescent="0.55000000000000004">
      <c r="A159">
        <v>900801050</v>
      </c>
      <c r="B159">
        <v>14</v>
      </c>
      <c r="C159" t="s">
        <v>1722</v>
      </c>
    </row>
    <row r="160" spans="1:3" x14ac:dyDescent="0.55000000000000004">
      <c r="A160">
        <v>900814849</v>
      </c>
      <c r="B160">
        <v>15</v>
      </c>
      <c r="C160" t="s">
        <v>1723</v>
      </c>
    </row>
    <row r="161" spans="1:3" x14ac:dyDescent="0.55000000000000004">
      <c r="A161">
        <v>900831776</v>
      </c>
      <c r="B161">
        <v>16</v>
      </c>
      <c r="C161" t="s">
        <v>1724</v>
      </c>
    </row>
    <row r="162" spans="1:3" x14ac:dyDescent="0.55000000000000004">
      <c r="A162">
        <v>900874673</v>
      </c>
      <c r="B162">
        <v>10</v>
      </c>
      <c r="C162" t="s">
        <v>1673</v>
      </c>
    </row>
    <row r="163" spans="1:3" x14ac:dyDescent="0.55000000000000004">
      <c r="A163">
        <v>900908330</v>
      </c>
      <c r="B163">
        <v>10</v>
      </c>
      <c r="C163" t="s">
        <v>1725</v>
      </c>
    </row>
    <row r="164" spans="1:3" x14ac:dyDescent="0.55000000000000004">
      <c r="A164">
        <v>900912456</v>
      </c>
      <c r="B164">
        <v>12</v>
      </c>
      <c r="C164" t="s">
        <v>1673</v>
      </c>
    </row>
    <row r="165" spans="1:3" x14ac:dyDescent="0.55000000000000004">
      <c r="A165">
        <v>900943334</v>
      </c>
      <c r="B165">
        <v>12</v>
      </c>
      <c r="C165" t="s">
        <v>1726</v>
      </c>
    </row>
    <row r="166" spans="1:3" x14ac:dyDescent="0.55000000000000004">
      <c r="A166">
        <v>901026666</v>
      </c>
      <c r="B166">
        <v>9</v>
      </c>
      <c r="C166" t="s">
        <v>1673</v>
      </c>
    </row>
    <row r="167" spans="1:3" x14ac:dyDescent="0.55000000000000004">
      <c r="A167">
        <v>901033304</v>
      </c>
      <c r="B167">
        <v>5</v>
      </c>
      <c r="C167" t="s">
        <v>1673</v>
      </c>
    </row>
    <row r="168" spans="1:3" x14ac:dyDescent="0.55000000000000004">
      <c r="A168">
        <v>901060822</v>
      </c>
      <c r="B168">
        <v>9</v>
      </c>
      <c r="C168" t="s">
        <v>1727</v>
      </c>
    </row>
    <row r="169" spans="1:3" x14ac:dyDescent="0.55000000000000004">
      <c r="A169">
        <v>901065708</v>
      </c>
      <c r="B169">
        <v>5</v>
      </c>
      <c r="C169" t="s">
        <v>1728</v>
      </c>
    </row>
    <row r="170" spans="1:3" x14ac:dyDescent="0.55000000000000004">
      <c r="A170">
        <v>901135055</v>
      </c>
      <c r="B170">
        <v>17</v>
      </c>
      <c r="C170" t="s">
        <v>1673</v>
      </c>
    </row>
    <row r="171" spans="1:3" x14ac:dyDescent="0.55000000000000004">
      <c r="A171">
        <v>901168818</v>
      </c>
      <c r="B171">
        <v>17</v>
      </c>
      <c r="C171" t="s">
        <v>1729</v>
      </c>
    </row>
    <row r="172" spans="1:3" x14ac:dyDescent="0.55000000000000004">
      <c r="A172">
        <v>901202065</v>
      </c>
      <c r="B172">
        <v>13</v>
      </c>
      <c r="C172" t="s">
        <v>1673</v>
      </c>
    </row>
    <row r="173" spans="1:3" x14ac:dyDescent="0.55000000000000004">
      <c r="A173">
        <v>901217533</v>
      </c>
      <c r="B173">
        <v>3</v>
      </c>
      <c r="C173" t="s">
        <v>1673</v>
      </c>
    </row>
    <row r="174" spans="1:3" x14ac:dyDescent="0.55000000000000004">
      <c r="A174">
        <v>901235773</v>
      </c>
      <c r="B174">
        <v>13</v>
      </c>
      <c r="C174" t="s">
        <v>1730</v>
      </c>
    </row>
    <row r="175" spans="1:3" x14ac:dyDescent="0.55000000000000004">
      <c r="A175">
        <v>901250287</v>
      </c>
      <c r="B175">
        <v>3</v>
      </c>
      <c r="C175" t="s">
        <v>1731</v>
      </c>
    </row>
    <row r="176" spans="1:3" x14ac:dyDescent="0.55000000000000004">
      <c r="A176">
        <v>905392099</v>
      </c>
      <c r="B176">
        <v>8</v>
      </c>
      <c r="C176" t="s">
        <v>1732</v>
      </c>
    </row>
    <row r="177" spans="1:3" x14ac:dyDescent="0.55000000000000004">
      <c r="A177">
        <v>905509790</v>
      </c>
      <c r="B177">
        <v>11</v>
      </c>
      <c r="C177" t="s">
        <v>1732</v>
      </c>
    </row>
    <row r="178" spans="1:3" x14ac:dyDescent="0.55000000000000004">
      <c r="A178">
        <v>905555450</v>
      </c>
      <c r="B178">
        <v>2</v>
      </c>
      <c r="C178" t="s">
        <v>1732</v>
      </c>
    </row>
    <row r="179" spans="1:3" x14ac:dyDescent="0.55000000000000004">
      <c r="A179">
        <v>905569986</v>
      </c>
      <c r="B179">
        <v>6</v>
      </c>
      <c r="C179" t="s">
        <v>1732</v>
      </c>
    </row>
    <row r="180" spans="1:3" x14ac:dyDescent="0.55000000000000004">
      <c r="A180">
        <v>905667657</v>
      </c>
      <c r="B180">
        <v>4</v>
      </c>
      <c r="C180" t="s">
        <v>1732</v>
      </c>
    </row>
    <row r="181" spans="1:3" x14ac:dyDescent="0.55000000000000004">
      <c r="A181">
        <v>905701526</v>
      </c>
      <c r="B181">
        <v>1</v>
      </c>
      <c r="C181" t="s">
        <v>1732</v>
      </c>
    </row>
    <row r="182" spans="1:3" x14ac:dyDescent="0.55000000000000004">
      <c r="A182">
        <v>905721146</v>
      </c>
      <c r="B182">
        <v>7</v>
      </c>
      <c r="C182" t="s">
        <v>1732</v>
      </c>
    </row>
    <row r="183" spans="1:3" x14ac:dyDescent="0.55000000000000004">
      <c r="A183">
        <v>905769427</v>
      </c>
      <c r="B183">
        <v>14</v>
      </c>
      <c r="C183" t="s">
        <v>1732</v>
      </c>
    </row>
    <row r="184" spans="1:3" x14ac:dyDescent="0.55000000000000004">
      <c r="A184">
        <v>905781879</v>
      </c>
      <c r="B184">
        <v>15</v>
      </c>
      <c r="C184" t="s">
        <v>1732</v>
      </c>
    </row>
    <row r="185" spans="1:3" x14ac:dyDescent="0.55000000000000004">
      <c r="A185">
        <v>905800084</v>
      </c>
      <c r="B185">
        <v>16</v>
      </c>
      <c r="C185" t="s">
        <v>1732</v>
      </c>
    </row>
    <row r="186" spans="1:3" x14ac:dyDescent="0.55000000000000004">
      <c r="A186">
        <v>905875810</v>
      </c>
      <c r="B186">
        <v>10</v>
      </c>
      <c r="C186" t="s">
        <v>1732</v>
      </c>
    </row>
    <row r="187" spans="1:3" x14ac:dyDescent="0.55000000000000004">
      <c r="A187">
        <v>905913634</v>
      </c>
      <c r="B187">
        <v>12</v>
      </c>
      <c r="C187" t="s">
        <v>1732</v>
      </c>
    </row>
    <row r="188" spans="1:3" x14ac:dyDescent="0.55000000000000004">
      <c r="A188">
        <v>906027805</v>
      </c>
      <c r="B188">
        <v>9</v>
      </c>
      <c r="C188" t="s">
        <v>1732</v>
      </c>
    </row>
    <row r="189" spans="1:3" x14ac:dyDescent="0.55000000000000004">
      <c r="A189">
        <v>906034441</v>
      </c>
      <c r="B189">
        <v>5</v>
      </c>
      <c r="C189" t="s">
        <v>1732</v>
      </c>
    </row>
    <row r="190" spans="1:3" x14ac:dyDescent="0.55000000000000004">
      <c r="A190">
        <v>906136191</v>
      </c>
      <c r="B190">
        <v>17</v>
      </c>
      <c r="C190" t="s">
        <v>1732</v>
      </c>
    </row>
    <row r="191" spans="1:3" x14ac:dyDescent="0.55000000000000004">
      <c r="A191">
        <v>906203202</v>
      </c>
      <c r="B191">
        <v>13</v>
      </c>
      <c r="C191" t="s">
        <v>1732</v>
      </c>
    </row>
    <row r="192" spans="1:3" x14ac:dyDescent="0.55000000000000004">
      <c r="A192">
        <v>906218670</v>
      </c>
      <c r="B192">
        <v>3</v>
      </c>
      <c r="C192" t="s">
        <v>1732</v>
      </c>
    </row>
    <row r="193" spans="1:3" x14ac:dyDescent="0.55000000000000004">
      <c r="A193">
        <v>930522563</v>
      </c>
      <c r="B193">
        <v>8</v>
      </c>
      <c r="C193" t="s">
        <v>1696</v>
      </c>
    </row>
    <row r="194" spans="1:3" x14ac:dyDescent="0.55000000000000004">
      <c r="A194">
        <v>930568829</v>
      </c>
      <c r="B194">
        <v>6</v>
      </c>
      <c r="C194" t="s">
        <v>1696</v>
      </c>
    </row>
    <row r="195" spans="1:3" x14ac:dyDescent="0.55000000000000004">
      <c r="A195">
        <v>930635873</v>
      </c>
      <c r="B195">
        <v>11</v>
      </c>
      <c r="C195" t="s">
        <v>1696</v>
      </c>
    </row>
    <row r="196" spans="1:3" x14ac:dyDescent="0.55000000000000004">
      <c r="A196">
        <v>930666500</v>
      </c>
      <c r="B196">
        <v>4</v>
      </c>
      <c r="C196" t="s">
        <v>1696</v>
      </c>
    </row>
    <row r="197" spans="1:3" x14ac:dyDescent="0.55000000000000004">
      <c r="A197">
        <v>930681604</v>
      </c>
      <c r="B197">
        <v>2</v>
      </c>
      <c r="C197" t="s">
        <v>1696</v>
      </c>
    </row>
    <row r="198" spans="1:3" x14ac:dyDescent="0.55000000000000004">
      <c r="A198">
        <v>930700414</v>
      </c>
      <c r="B198">
        <v>1</v>
      </c>
      <c r="C198" t="s">
        <v>1696</v>
      </c>
    </row>
    <row r="199" spans="1:3" x14ac:dyDescent="0.55000000000000004">
      <c r="A199">
        <v>930851624</v>
      </c>
      <c r="B199">
        <v>7</v>
      </c>
      <c r="C199" t="s">
        <v>1696</v>
      </c>
    </row>
    <row r="200" spans="1:3" x14ac:dyDescent="0.55000000000000004">
      <c r="A200">
        <v>930895226</v>
      </c>
      <c r="B200">
        <v>14</v>
      </c>
      <c r="C200" t="s">
        <v>1696</v>
      </c>
    </row>
    <row r="201" spans="1:3" x14ac:dyDescent="0.55000000000000004">
      <c r="A201">
        <v>930910430</v>
      </c>
      <c r="B201">
        <v>15</v>
      </c>
      <c r="C201" t="s">
        <v>1696</v>
      </c>
    </row>
    <row r="202" spans="1:3" x14ac:dyDescent="0.55000000000000004">
      <c r="A202">
        <v>930912477</v>
      </c>
      <c r="B202">
        <v>12</v>
      </c>
      <c r="C202" t="s">
        <v>1696</v>
      </c>
    </row>
    <row r="203" spans="1:3" x14ac:dyDescent="0.55000000000000004">
      <c r="A203">
        <v>931005402</v>
      </c>
      <c r="B203">
        <v>10</v>
      </c>
      <c r="C203" t="s">
        <v>1696</v>
      </c>
    </row>
    <row r="204" spans="1:3" x14ac:dyDescent="0.55000000000000004">
      <c r="A204">
        <v>931055755</v>
      </c>
      <c r="B204">
        <v>16</v>
      </c>
      <c r="C204" t="s">
        <v>1696</v>
      </c>
    </row>
    <row r="205" spans="1:3" x14ac:dyDescent="0.55000000000000004">
      <c r="A205">
        <v>931154458</v>
      </c>
      <c r="B205">
        <v>5</v>
      </c>
      <c r="C205" t="s">
        <v>1696</v>
      </c>
    </row>
    <row r="206" spans="1:3" x14ac:dyDescent="0.55000000000000004">
      <c r="A206">
        <v>931154539</v>
      </c>
      <c r="B206">
        <v>9</v>
      </c>
      <c r="C206" t="s">
        <v>1696</v>
      </c>
    </row>
    <row r="207" spans="1:3" x14ac:dyDescent="0.55000000000000004">
      <c r="A207">
        <v>931217513</v>
      </c>
      <c r="B207">
        <v>3</v>
      </c>
      <c r="C207" t="s">
        <v>1696</v>
      </c>
    </row>
    <row r="208" spans="1:3" x14ac:dyDescent="0.55000000000000004">
      <c r="A208">
        <v>931257739</v>
      </c>
      <c r="B208">
        <v>17</v>
      </c>
      <c r="C208" t="s">
        <v>1696</v>
      </c>
    </row>
    <row r="209" spans="1:3" x14ac:dyDescent="0.55000000000000004">
      <c r="A209">
        <v>931336191</v>
      </c>
      <c r="B209">
        <v>13</v>
      </c>
      <c r="C209" t="s">
        <v>1696</v>
      </c>
    </row>
    <row r="210" spans="1:3" x14ac:dyDescent="0.55000000000000004">
      <c r="A210">
        <v>1200424596</v>
      </c>
      <c r="B210">
        <v>8</v>
      </c>
      <c r="C210" t="s">
        <v>1733</v>
      </c>
    </row>
    <row r="211" spans="1:3" x14ac:dyDescent="0.55000000000000004">
      <c r="A211">
        <v>1200425415</v>
      </c>
      <c r="B211">
        <v>8</v>
      </c>
      <c r="C211" t="s">
        <v>1673</v>
      </c>
    </row>
    <row r="212" spans="1:3" x14ac:dyDescent="0.55000000000000004">
      <c r="A212">
        <v>1200541601</v>
      </c>
      <c r="B212">
        <v>11</v>
      </c>
      <c r="C212" t="s">
        <v>1734</v>
      </c>
    </row>
    <row r="213" spans="1:3" x14ac:dyDescent="0.55000000000000004">
      <c r="A213">
        <v>1200542420</v>
      </c>
      <c r="B213">
        <v>11</v>
      </c>
      <c r="C213" t="s">
        <v>1673</v>
      </c>
    </row>
    <row r="214" spans="1:3" x14ac:dyDescent="0.55000000000000004">
      <c r="A214">
        <v>1200587662</v>
      </c>
      <c r="B214">
        <v>2</v>
      </c>
      <c r="C214" t="s">
        <v>1735</v>
      </c>
    </row>
    <row r="215" spans="1:3" x14ac:dyDescent="0.55000000000000004">
      <c r="A215">
        <v>1200588480</v>
      </c>
      <c r="B215">
        <v>2</v>
      </c>
      <c r="C215" t="s">
        <v>1673</v>
      </c>
    </row>
    <row r="216" spans="1:3" x14ac:dyDescent="0.55000000000000004">
      <c r="A216">
        <v>1200601656</v>
      </c>
      <c r="B216">
        <v>6</v>
      </c>
      <c r="C216" t="s">
        <v>1736</v>
      </c>
    </row>
    <row r="217" spans="1:3" x14ac:dyDescent="0.55000000000000004">
      <c r="A217">
        <v>1200602474</v>
      </c>
      <c r="B217">
        <v>6</v>
      </c>
      <c r="C217" t="s">
        <v>1673</v>
      </c>
    </row>
    <row r="218" spans="1:3" x14ac:dyDescent="0.55000000000000004">
      <c r="A218">
        <v>1200697193</v>
      </c>
      <c r="B218">
        <v>4</v>
      </c>
      <c r="C218" t="s">
        <v>1737</v>
      </c>
    </row>
    <row r="219" spans="1:3" x14ac:dyDescent="0.55000000000000004">
      <c r="A219">
        <v>1200697994</v>
      </c>
      <c r="B219">
        <v>4</v>
      </c>
      <c r="C219" t="s">
        <v>1673</v>
      </c>
    </row>
    <row r="220" spans="1:3" x14ac:dyDescent="0.55000000000000004">
      <c r="A220">
        <v>1200733146</v>
      </c>
      <c r="B220">
        <v>1</v>
      </c>
      <c r="C220" t="s">
        <v>1738</v>
      </c>
    </row>
    <row r="221" spans="1:3" x14ac:dyDescent="0.55000000000000004">
      <c r="A221">
        <v>1200733965</v>
      </c>
      <c r="B221">
        <v>1</v>
      </c>
      <c r="C221" t="s">
        <v>1673</v>
      </c>
    </row>
    <row r="222" spans="1:3" x14ac:dyDescent="0.55000000000000004">
      <c r="A222">
        <v>1200752886</v>
      </c>
      <c r="B222">
        <v>7</v>
      </c>
      <c r="C222" t="s">
        <v>1739</v>
      </c>
    </row>
    <row r="223" spans="1:3" x14ac:dyDescent="0.55000000000000004">
      <c r="A223">
        <v>1200753705</v>
      </c>
      <c r="B223">
        <v>7</v>
      </c>
      <c r="C223" t="s">
        <v>1673</v>
      </c>
    </row>
    <row r="224" spans="1:3" x14ac:dyDescent="0.55000000000000004">
      <c r="A224">
        <v>1200801568</v>
      </c>
      <c r="B224">
        <v>14</v>
      </c>
      <c r="C224" t="s">
        <v>1740</v>
      </c>
    </row>
    <row r="225" spans="1:3" x14ac:dyDescent="0.55000000000000004">
      <c r="A225">
        <v>1200802387</v>
      </c>
      <c r="B225">
        <v>14</v>
      </c>
      <c r="C225" t="s">
        <v>1673</v>
      </c>
    </row>
    <row r="226" spans="1:3" x14ac:dyDescent="0.55000000000000004">
      <c r="A226">
        <v>1200814248</v>
      </c>
      <c r="B226">
        <v>15</v>
      </c>
      <c r="C226" t="s">
        <v>1741</v>
      </c>
    </row>
    <row r="227" spans="1:3" x14ac:dyDescent="0.55000000000000004">
      <c r="A227">
        <v>1200815067</v>
      </c>
      <c r="B227">
        <v>15</v>
      </c>
      <c r="C227" t="s">
        <v>1673</v>
      </c>
    </row>
    <row r="228" spans="1:3" x14ac:dyDescent="0.55000000000000004">
      <c r="A228">
        <v>1200832700</v>
      </c>
      <c r="B228">
        <v>16</v>
      </c>
      <c r="C228" t="s">
        <v>1742</v>
      </c>
    </row>
    <row r="229" spans="1:3" x14ac:dyDescent="0.55000000000000004">
      <c r="A229">
        <v>1200833519</v>
      </c>
      <c r="B229">
        <v>16</v>
      </c>
      <c r="C229" t="s">
        <v>1673</v>
      </c>
    </row>
    <row r="230" spans="1:3" x14ac:dyDescent="0.55000000000000004">
      <c r="A230">
        <v>1200907985</v>
      </c>
      <c r="B230">
        <v>10</v>
      </c>
      <c r="C230" t="s">
        <v>1743</v>
      </c>
    </row>
    <row r="231" spans="1:3" x14ac:dyDescent="0.55000000000000004">
      <c r="A231">
        <v>1200908803</v>
      </c>
      <c r="B231">
        <v>10</v>
      </c>
      <c r="C231" t="s">
        <v>1673</v>
      </c>
    </row>
    <row r="232" spans="1:3" x14ac:dyDescent="0.55000000000000004">
      <c r="A232">
        <v>1200942073</v>
      </c>
      <c r="B232">
        <v>12</v>
      </c>
      <c r="C232" t="s">
        <v>1744</v>
      </c>
    </row>
    <row r="233" spans="1:3" x14ac:dyDescent="0.55000000000000004">
      <c r="A233">
        <v>1200942874</v>
      </c>
      <c r="B233">
        <v>12</v>
      </c>
      <c r="C233" t="s">
        <v>1673</v>
      </c>
    </row>
    <row r="234" spans="1:3" x14ac:dyDescent="0.55000000000000004">
      <c r="A234">
        <v>1201060284</v>
      </c>
      <c r="B234">
        <v>9</v>
      </c>
      <c r="C234" t="s">
        <v>1745</v>
      </c>
    </row>
    <row r="235" spans="1:3" x14ac:dyDescent="0.55000000000000004">
      <c r="A235">
        <v>1201061103</v>
      </c>
      <c r="B235">
        <v>9</v>
      </c>
      <c r="C235" t="s">
        <v>1673</v>
      </c>
    </row>
    <row r="236" spans="1:3" x14ac:dyDescent="0.55000000000000004">
      <c r="A236">
        <v>1201065830</v>
      </c>
      <c r="B236">
        <v>5</v>
      </c>
      <c r="C236" t="s">
        <v>1746</v>
      </c>
    </row>
    <row r="237" spans="1:3" x14ac:dyDescent="0.55000000000000004">
      <c r="A237">
        <v>1201066648</v>
      </c>
      <c r="B237">
        <v>5</v>
      </c>
      <c r="C237" t="s">
        <v>1673</v>
      </c>
    </row>
    <row r="238" spans="1:3" x14ac:dyDescent="0.55000000000000004">
      <c r="A238">
        <v>1201168309</v>
      </c>
      <c r="B238">
        <v>17</v>
      </c>
      <c r="C238" t="s">
        <v>1747</v>
      </c>
    </row>
    <row r="239" spans="1:3" x14ac:dyDescent="0.55000000000000004">
      <c r="A239">
        <v>1201169127</v>
      </c>
      <c r="B239">
        <v>17</v>
      </c>
      <c r="C239" t="s">
        <v>1673</v>
      </c>
    </row>
    <row r="240" spans="1:3" x14ac:dyDescent="0.55000000000000004">
      <c r="A240">
        <v>1201235653</v>
      </c>
      <c r="B240">
        <v>13</v>
      </c>
      <c r="C240" t="s">
        <v>1748</v>
      </c>
    </row>
    <row r="241" spans="1:3" x14ac:dyDescent="0.55000000000000004">
      <c r="A241">
        <v>1201236472</v>
      </c>
      <c r="B241">
        <v>13</v>
      </c>
      <c r="C241" t="s">
        <v>1673</v>
      </c>
    </row>
    <row r="242" spans="1:3" x14ac:dyDescent="0.55000000000000004">
      <c r="A242">
        <v>1201250710</v>
      </c>
      <c r="B242">
        <v>3</v>
      </c>
      <c r="C242" t="s">
        <v>1749</v>
      </c>
    </row>
    <row r="243" spans="1:3" x14ac:dyDescent="0.55000000000000004">
      <c r="A243">
        <v>1201251528</v>
      </c>
      <c r="B243">
        <v>3</v>
      </c>
      <c r="C243" t="s">
        <v>1673</v>
      </c>
    </row>
    <row r="244" spans="1:3" x14ac:dyDescent="0.55000000000000004">
      <c r="A244">
        <v>1205423329</v>
      </c>
      <c r="B244">
        <v>8</v>
      </c>
      <c r="C244" t="s">
        <v>1750</v>
      </c>
    </row>
    <row r="245" spans="1:3" x14ac:dyDescent="0.55000000000000004">
      <c r="A245">
        <v>1205541020</v>
      </c>
      <c r="B245">
        <v>11</v>
      </c>
      <c r="C245" t="s">
        <v>1750</v>
      </c>
    </row>
    <row r="246" spans="1:3" x14ac:dyDescent="0.55000000000000004">
      <c r="A246">
        <v>1205586680</v>
      </c>
      <c r="B246">
        <v>2</v>
      </c>
      <c r="C246" t="s">
        <v>1750</v>
      </c>
    </row>
    <row r="247" spans="1:3" x14ac:dyDescent="0.55000000000000004">
      <c r="A247">
        <v>1205601216</v>
      </c>
      <c r="B247">
        <v>6</v>
      </c>
      <c r="C247" t="s">
        <v>1750</v>
      </c>
    </row>
    <row r="248" spans="1:3" x14ac:dyDescent="0.55000000000000004">
      <c r="A248">
        <v>1205698887</v>
      </c>
      <c r="B248">
        <v>4</v>
      </c>
      <c r="C248" t="s">
        <v>1750</v>
      </c>
    </row>
    <row r="249" spans="1:3" x14ac:dyDescent="0.55000000000000004">
      <c r="A249">
        <v>1205732756</v>
      </c>
      <c r="B249">
        <v>1</v>
      </c>
      <c r="C249" t="s">
        <v>1750</v>
      </c>
    </row>
    <row r="250" spans="1:3" x14ac:dyDescent="0.55000000000000004">
      <c r="A250">
        <v>1205752330</v>
      </c>
      <c r="B250">
        <v>7</v>
      </c>
      <c r="C250" t="s">
        <v>1750</v>
      </c>
    </row>
    <row r="251" spans="1:3" x14ac:dyDescent="0.55000000000000004">
      <c r="A251">
        <v>1205800657</v>
      </c>
      <c r="B251">
        <v>14</v>
      </c>
      <c r="C251" t="s">
        <v>1750</v>
      </c>
    </row>
    <row r="252" spans="1:3" x14ac:dyDescent="0.55000000000000004">
      <c r="A252">
        <v>1205813109</v>
      </c>
      <c r="B252">
        <v>15</v>
      </c>
      <c r="C252" t="s">
        <v>1750</v>
      </c>
    </row>
    <row r="253" spans="1:3" x14ac:dyDescent="0.55000000000000004">
      <c r="A253">
        <v>1205833532</v>
      </c>
      <c r="B253">
        <v>16</v>
      </c>
      <c r="C253" t="s">
        <v>1750</v>
      </c>
    </row>
    <row r="254" spans="1:3" x14ac:dyDescent="0.55000000000000004">
      <c r="A254">
        <v>1205907040</v>
      </c>
      <c r="B254">
        <v>10</v>
      </c>
      <c r="C254" t="s">
        <v>1750</v>
      </c>
    </row>
    <row r="255" spans="1:3" x14ac:dyDescent="0.55000000000000004">
      <c r="A255">
        <v>1205944864</v>
      </c>
      <c r="B255">
        <v>12</v>
      </c>
      <c r="C255" t="s">
        <v>1750</v>
      </c>
    </row>
    <row r="256" spans="1:3" x14ac:dyDescent="0.55000000000000004">
      <c r="A256">
        <v>1206059037</v>
      </c>
      <c r="B256">
        <v>9</v>
      </c>
      <c r="C256" t="s">
        <v>1750</v>
      </c>
    </row>
    <row r="257" spans="1:3" x14ac:dyDescent="0.55000000000000004">
      <c r="A257">
        <v>1206065671</v>
      </c>
      <c r="B257">
        <v>5</v>
      </c>
      <c r="C257" t="s">
        <v>1750</v>
      </c>
    </row>
    <row r="258" spans="1:3" x14ac:dyDescent="0.55000000000000004">
      <c r="A258">
        <v>1206169049</v>
      </c>
      <c r="B258">
        <v>17</v>
      </c>
      <c r="C258" t="s">
        <v>1750</v>
      </c>
    </row>
    <row r="259" spans="1:3" x14ac:dyDescent="0.55000000000000004">
      <c r="A259">
        <v>1206234432</v>
      </c>
      <c r="B259">
        <v>13</v>
      </c>
      <c r="C259" t="s">
        <v>1750</v>
      </c>
    </row>
    <row r="260" spans="1:3" x14ac:dyDescent="0.55000000000000004">
      <c r="A260">
        <v>1206249900</v>
      </c>
      <c r="B260">
        <v>3</v>
      </c>
      <c r="C260" t="s">
        <v>1750</v>
      </c>
    </row>
    <row r="261" spans="1:3" x14ac:dyDescent="0.55000000000000004">
      <c r="A261">
        <v>1230422173</v>
      </c>
      <c r="B261">
        <v>8</v>
      </c>
      <c r="C261" t="s">
        <v>1696</v>
      </c>
    </row>
    <row r="262" spans="1:3" x14ac:dyDescent="0.55000000000000004">
      <c r="A262">
        <v>1230539864</v>
      </c>
      <c r="B262">
        <v>11</v>
      </c>
      <c r="C262" t="s">
        <v>1696</v>
      </c>
    </row>
    <row r="263" spans="1:3" x14ac:dyDescent="0.55000000000000004">
      <c r="A263">
        <v>1230585524</v>
      </c>
      <c r="B263">
        <v>2</v>
      </c>
      <c r="C263" t="s">
        <v>1696</v>
      </c>
    </row>
    <row r="264" spans="1:3" x14ac:dyDescent="0.55000000000000004">
      <c r="A264">
        <v>1230600060</v>
      </c>
      <c r="B264">
        <v>6</v>
      </c>
      <c r="C264" t="s">
        <v>1696</v>
      </c>
    </row>
    <row r="265" spans="1:3" x14ac:dyDescent="0.55000000000000004">
      <c r="A265">
        <v>1230697731</v>
      </c>
      <c r="B265">
        <v>4</v>
      </c>
      <c r="C265" t="s">
        <v>1696</v>
      </c>
    </row>
    <row r="266" spans="1:3" x14ac:dyDescent="0.55000000000000004">
      <c r="A266">
        <v>1230731600</v>
      </c>
      <c r="B266">
        <v>1</v>
      </c>
      <c r="C266" t="s">
        <v>1696</v>
      </c>
    </row>
    <row r="267" spans="1:3" x14ac:dyDescent="0.55000000000000004">
      <c r="A267">
        <v>1230751174</v>
      </c>
      <c r="B267">
        <v>7</v>
      </c>
      <c r="C267" t="s">
        <v>1696</v>
      </c>
    </row>
    <row r="268" spans="1:3" x14ac:dyDescent="0.55000000000000004">
      <c r="A268">
        <v>1230799501</v>
      </c>
      <c r="B268">
        <v>14</v>
      </c>
      <c r="C268" t="s">
        <v>1696</v>
      </c>
    </row>
    <row r="269" spans="1:3" x14ac:dyDescent="0.55000000000000004">
      <c r="A269">
        <v>1230811953</v>
      </c>
      <c r="B269">
        <v>15</v>
      </c>
      <c r="C269" t="s">
        <v>1696</v>
      </c>
    </row>
    <row r="270" spans="1:3" x14ac:dyDescent="0.55000000000000004">
      <c r="A270">
        <v>1230830158</v>
      </c>
      <c r="B270">
        <v>16</v>
      </c>
      <c r="C270" t="s">
        <v>1696</v>
      </c>
    </row>
    <row r="271" spans="1:3" x14ac:dyDescent="0.55000000000000004">
      <c r="A271">
        <v>1230905884</v>
      </c>
      <c r="B271">
        <v>10</v>
      </c>
      <c r="C271" t="s">
        <v>1696</v>
      </c>
    </row>
    <row r="272" spans="1:3" x14ac:dyDescent="0.55000000000000004">
      <c r="A272">
        <v>1230943708</v>
      </c>
      <c r="B272">
        <v>12</v>
      </c>
      <c r="C272" t="s">
        <v>1696</v>
      </c>
    </row>
    <row r="273" spans="1:3" x14ac:dyDescent="0.55000000000000004">
      <c r="A273">
        <v>1231057881</v>
      </c>
      <c r="B273">
        <v>9</v>
      </c>
      <c r="C273" t="s">
        <v>1696</v>
      </c>
    </row>
    <row r="274" spans="1:3" x14ac:dyDescent="0.55000000000000004">
      <c r="A274">
        <v>1231064515</v>
      </c>
      <c r="B274">
        <v>5</v>
      </c>
      <c r="C274" t="s">
        <v>1696</v>
      </c>
    </row>
    <row r="275" spans="1:3" x14ac:dyDescent="0.55000000000000004">
      <c r="A275">
        <v>1231166265</v>
      </c>
      <c r="B275">
        <v>17</v>
      </c>
      <c r="C275" t="s">
        <v>1696</v>
      </c>
    </row>
    <row r="276" spans="1:3" x14ac:dyDescent="0.55000000000000004">
      <c r="A276">
        <v>1231233276</v>
      </c>
      <c r="B276">
        <v>13</v>
      </c>
      <c r="C276" t="s">
        <v>1696</v>
      </c>
    </row>
    <row r="277" spans="1:3" x14ac:dyDescent="0.55000000000000004">
      <c r="A277">
        <v>1231248744</v>
      </c>
      <c r="B277">
        <v>3</v>
      </c>
      <c r="C277" t="s">
        <v>1696</v>
      </c>
    </row>
    <row r="278" spans="1:3" x14ac:dyDescent="0.55000000000000004">
      <c r="A278">
        <v>1500390962</v>
      </c>
      <c r="B278">
        <v>8</v>
      </c>
      <c r="C278" t="s">
        <v>1673</v>
      </c>
    </row>
    <row r="279" spans="1:3" x14ac:dyDescent="0.55000000000000004">
      <c r="A279">
        <v>1500423775</v>
      </c>
      <c r="B279">
        <v>8</v>
      </c>
      <c r="C279" t="s">
        <v>1751</v>
      </c>
    </row>
    <row r="280" spans="1:3" x14ac:dyDescent="0.55000000000000004">
      <c r="A280">
        <v>1500508646</v>
      </c>
      <c r="B280">
        <v>11</v>
      </c>
      <c r="C280" t="s">
        <v>1673</v>
      </c>
    </row>
    <row r="281" spans="1:3" x14ac:dyDescent="0.55000000000000004">
      <c r="A281">
        <v>1500540713</v>
      </c>
      <c r="B281">
        <v>11</v>
      </c>
      <c r="C281" t="s">
        <v>1752</v>
      </c>
    </row>
    <row r="282" spans="1:3" x14ac:dyDescent="0.55000000000000004">
      <c r="A282">
        <v>1500554306</v>
      </c>
      <c r="B282">
        <v>2</v>
      </c>
      <c r="C282" t="s">
        <v>1673</v>
      </c>
    </row>
    <row r="283" spans="1:3" x14ac:dyDescent="0.55000000000000004">
      <c r="A283">
        <v>1500568845</v>
      </c>
      <c r="B283">
        <v>6</v>
      </c>
      <c r="C283" t="s">
        <v>1673</v>
      </c>
    </row>
    <row r="284" spans="1:3" x14ac:dyDescent="0.55000000000000004">
      <c r="A284">
        <v>1500586842</v>
      </c>
      <c r="B284">
        <v>2</v>
      </c>
      <c r="C284" t="s">
        <v>1753</v>
      </c>
    </row>
    <row r="285" spans="1:3" x14ac:dyDescent="0.55000000000000004">
      <c r="A285">
        <v>1500602294</v>
      </c>
      <c r="B285">
        <v>6</v>
      </c>
      <c r="C285" t="s">
        <v>1754</v>
      </c>
    </row>
    <row r="286" spans="1:3" x14ac:dyDescent="0.55000000000000004">
      <c r="A286">
        <v>1500666479</v>
      </c>
      <c r="B286">
        <v>4</v>
      </c>
      <c r="C286" t="s">
        <v>1673</v>
      </c>
    </row>
    <row r="287" spans="1:3" x14ac:dyDescent="0.55000000000000004">
      <c r="A287">
        <v>1500698309</v>
      </c>
      <c r="B287">
        <v>4</v>
      </c>
      <c r="C287" t="s">
        <v>1755</v>
      </c>
    </row>
    <row r="288" spans="1:3" x14ac:dyDescent="0.55000000000000004">
      <c r="A288">
        <v>1500700385</v>
      </c>
      <c r="B288">
        <v>1</v>
      </c>
      <c r="C288" t="s">
        <v>1673</v>
      </c>
    </row>
    <row r="289" spans="1:3" x14ac:dyDescent="0.55000000000000004">
      <c r="A289">
        <v>1500719956</v>
      </c>
      <c r="B289">
        <v>7</v>
      </c>
      <c r="C289" t="s">
        <v>1673</v>
      </c>
    </row>
    <row r="290" spans="1:3" x14ac:dyDescent="0.55000000000000004">
      <c r="A290">
        <v>1500732797</v>
      </c>
      <c r="B290">
        <v>1</v>
      </c>
      <c r="C290" t="s">
        <v>1756</v>
      </c>
    </row>
    <row r="291" spans="1:3" x14ac:dyDescent="0.55000000000000004">
      <c r="A291">
        <v>1500751998</v>
      </c>
      <c r="B291">
        <v>7</v>
      </c>
      <c r="C291" t="s">
        <v>1757</v>
      </c>
    </row>
    <row r="292" spans="1:3" x14ac:dyDescent="0.55000000000000004">
      <c r="A292">
        <v>1500768286</v>
      </c>
      <c r="B292">
        <v>14</v>
      </c>
      <c r="C292" t="s">
        <v>1673</v>
      </c>
    </row>
    <row r="293" spans="1:3" x14ac:dyDescent="0.55000000000000004">
      <c r="A293">
        <v>1500780742</v>
      </c>
      <c r="B293">
        <v>15</v>
      </c>
      <c r="C293" t="s">
        <v>1673</v>
      </c>
    </row>
    <row r="294" spans="1:3" x14ac:dyDescent="0.55000000000000004">
      <c r="A294">
        <v>1500798948</v>
      </c>
      <c r="B294">
        <v>16</v>
      </c>
      <c r="C294" t="s">
        <v>1673</v>
      </c>
    </row>
    <row r="295" spans="1:3" x14ac:dyDescent="0.55000000000000004">
      <c r="A295">
        <v>1500800809</v>
      </c>
      <c r="B295">
        <v>14</v>
      </c>
      <c r="C295" t="s">
        <v>1758</v>
      </c>
    </row>
    <row r="296" spans="1:3" x14ac:dyDescent="0.55000000000000004">
      <c r="A296">
        <v>1500813558</v>
      </c>
      <c r="B296">
        <v>15</v>
      </c>
      <c r="C296" t="s">
        <v>1759</v>
      </c>
    </row>
    <row r="297" spans="1:3" x14ac:dyDescent="0.55000000000000004">
      <c r="A297">
        <v>1500831770</v>
      </c>
      <c r="B297">
        <v>16</v>
      </c>
      <c r="C297" t="s">
        <v>1760</v>
      </c>
    </row>
    <row r="298" spans="1:3" x14ac:dyDescent="0.55000000000000004">
      <c r="A298">
        <v>1500874666</v>
      </c>
      <c r="B298">
        <v>10</v>
      </c>
      <c r="C298" t="s">
        <v>1673</v>
      </c>
    </row>
    <row r="299" spans="1:3" x14ac:dyDescent="0.55000000000000004">
      <c r="A299">
        <v>1500907162</v>
      </c>
      <c r="B299">
        <v>10</v>
      </c>
      <c r="C299" t="s">
        <v>1761</v>
      </c>
    </row>
    <row r="300" spans="1:3" x14ac:dyDescent="0.55000000000000004">
      <c r="A300">
        <v>1500912456</v>
      </c>
      <c r="B300">
        <v>12</v>
      </c>
      <c r="C300" t="s">
        <v>1673</v>
      </c>
    </row>
    <row r="301" spans="1:3" x14ac:dyDescent="0.55000000000000004">
      <c r="A301">
        <v>1500943314</v>
      </c>
      <c r="B301">
        <v>12</v>
      </c>
      <c r="C301" t="s">
        <v>1762</v>
      </c>
    </row>
    <row r="302" spans="1:3" x14ac:dyDescent="0.55000000000000004">
      <c r="A302">
        <v>1501026666</v>
      </c>
      <c r="B302">
        <v>9</v>
      </c>
      <c r="C302" t="s">
        <v>1673</v>
      </c>
    </row>
    <row r="303" spans="1:3" x14ac:dyDescent="0.55000000000000004">
      <c r="A303">
        <v>1501033297</v>
      </c>
      <c r="B303">
        <v>5</v>
      </c>
      <c r="C303" t="s">
        <v>1673</v>
      </c>
    </row>
    <row r="304" spans="1:3" x14ac:dyDescent="0.55000000000000004">
      <c r="A304">
        <v>1501059485</v>
      </c>
      <c r="B304">
        <v>9</v>
      </c>
      <c r="C304" t="s">
        <v>1763</v>
      </c>
    </row>
    <row r="305" spans="1:3" x14ac:dyDescent="0.55000000000000004">
      <c r="A305">
        <v>1501065016</v>
      </c>
      <c r="B305">
        <v>5</v>
      </c>
      <c r="C305" t="s">
        <v>1764</v>
      </c>
    </row>
    <row r="306" spans="1:3" x14ac:dyDescent="0.55000000000000004">
      <c r="A306">
        <v>1501135055</v>
      </c>
      <c r="B306">
        <v>17</v>
      </c>
      <c r="C306" t="s">
        <v>1673</v>
      </c>
    </row>
    <row r="307" spans="1:3" x14ac:dyDescent="0.55000000000000004">
      <c r="A307">
        <v>1501167572</v>
      </c>
      <c r="B307">
        <v>17</v>
      </c>
      <c r="C307" t="s">
        <v>1765</v>
      </c>
    </row>
    <row r="308" spans="1:3" x14ac:dyDescent="0.55000000000000004">
      <c r="A308">
        <v>1501202065</v>
      </c>
      <c r="B308">
        <v>13</v>
      </c>
      <c r="C308" t="s">
        <v>1673</v>
      </c>
    </row>
    <row r="309" spans="1:3" x14ac:dyDescent="0.55000000000000004">
      <c r="A309">
        <v>1501217529</v>
      </c>
      <c r="B309">
        <v>3</v>
      </c>
      <c r="C309" t="s">
        <v>1673</v>
      </c>
    </row>
    <row r="310" spans="1:3" x14ac:dyDescent="0.55000000000000004">
      <c r="A310">
        <v>1501234666</v>
      </c>
      <c r="B310">
        <v>13</v>
      </c>
      <c r="C310" t="s">
        <v>1766</v>
      </c>
    </row>
    <row r="311" spans="1:3" x14ac:dyDescent="0.55000000000000004">
      <c r="A311">
        <v>1501250695</v>
      </c>
      <c r="B311">
        <v>3</v>
      </c>
      <c r="C311" t="s">
        <v>1767</v>
      </c>
    </row>
    <row r="312" spans="1:3" x14ac:dyDescent="0.55000000000000004">
      <c r="A312">
        <v>1505392099</v>
      </c>
      <c r="B312">
        <v>8</v>
      </c>
      <c r="C312" t="s">
        <v>1768</v>
      </c>
    </row>
    <row r="313" spans="1:3" x14ac:dyDescent="0.55000000000000004">
      <c r="A313">
        <v>1505509787</v>
      </c>
      <c r="B313">
        <v>11</v>
      </c>
      <c r="C313" t="s">
        <v>1768</v>
      </c>
    </row>
    <row r="314" spans="1:3" x14ac:dyDescent="0.55000000000000004">
      <c r="A314">
        <v>1505555447</v>
      </c>
      <c r="B314">
        <v>2</v>
      </c>
      <c r="C314" t="s">
        <v>1768</v>
      </c>
    </row>
    <row r="315" spans="1:3" x14ac:dyDescent="0.55000000000000004">
      <c r="A315">
        <v>1505569984</v>
      </c>
      <c r="B315">
        <v>6</v>
      </c>
      <c r="C315" t="s">
        <v>1768</v>
      </c>
    </row>
    <row r="316" spans="1:3" x14ac:dyDescent="0.55000000000000004">
      <c r="A316">
        <v>1505667657</v>
      </c>
      <c r="B316">
        <v>4</v>
      </c>
      <c r="C316" t="s">
        <v>1768</v>
      </c>
    </row>
    <row r="317" spans="1:3" x14ac:dyDescent="0.55000000000000004">
      <c r="A317">
        <v>1505701524</v>
      </c>
      <c r="B317">
        <v>1</v>
      </c>
      <c r="C317" t="s">
        <v>1768</v>
      </c>
    </row>
    <row r="318" spans="1:3" x14ac:dyDescent="0.55000000000000004">
      <c r="A318">
        <v>1505721097</v>
      </c>
      <c r="B318">
        <v>7</v>
      </c>
      <c r="C318" t="s">
        <v>1768</v>
      </c>
    </row>
    <row r="319" spans="1:3" x14ac:dyDescent="0.55000000000000004">
      <c r="A319">
        <v>1505769425</v>
      </c>
      <c r="B319">
        <v>14</v>
      </c>
      <c r="C319" t="s">
        <v>1768</v>
      </c>
    </row>
    <row r="320" spans="1:3" x14ac:dyDescent="0.55000000000000004">
      <c r="A320">
        <v>1505781879</v>
      </c>
      <c r="B320">
        <v>15</v>
      </c>
      <c r="C320" t="s">
        <v>1768</v>
      </c>
    </row>
    <row r="321" spans="1:3" x14ac:dyDescent="0.55000000000000004">
      <c r="A321">
        <v>1505800084</v>
      </c>
      <c r="B321">
        <v>16</v>
      </c>
      <c r="C321" t="s">
        <v>1768</v>
      </c>
    </row>
    <row r="322" spans="1:3" x14ac:dyDescent="0.55000000000000004">
      <c r="A322">
        <v>1505875807</v>
      </c>
      <c r="B322">
        <v>10</v>
      </c>
      <c r="C322" t="s">
        <v>1768</v>
      </c>
    </row>
    <row r="323" spans="1:3" x14ac:dyDescent="0.55000000000000004">
      <c r="A323">
        <v>1505913634</v>
      </c>
      <c r="B323">
        <v>12</v>
      </c>
      <c r="C323" t="s">
        <v>1768</v>
      </c>
    </row>
    <row r="324" spans="1:3" x14ac:dyDescent="0.55000000000000004">
      <c r="A324">
        <v>1506027805</v>
      </c>
      <c r="B324">
        <v>9</v>
      </c>
      <c r="C324" t="s">
        <v>1768</v>
      </c>
    </row>
    <row r="325" spans="1:3" x14ac:dyDescent="0.55000000000000004">
      <c r="A325">
        <v>1506034438</v>
      </c>
      <c r="B325">
        <v>5</v>
      </c>
      <c r="C325" t="s">
        <v>1768</v>
      </c>
    </row>
    <row r="326" spans="1:3" x14ac:dyDescent="0.55000000000000004">
      <c r="A326">
        <v>1506136191</v>
      </c>
      <c r="B326">
        <v>17</v>
      </c>
      <c r="C326" t="s">
        <v>1768</v>
      </c>
    </row>
    <row r="327" spans="1:3" x14ac:dyDescent="0.55000000000000004">
      <c r="A327">
        <v>1506203202</v>
      </c>
      <c r="B327">
        <v>13</v>
      </c>
      <c r="C327" t="s">
        <v>1768</v>
      </c>
    </row>
    <row r="328" spans="1:3" x14ac:dyDescent="0.55000000000000004">
      <c r="A328">
        <v>1506218668</v>
      </c>
      <c r="B328">
        <v>3</v>
      </c>
      <c r="C328" t="s">
        <v>1768</v>
      </c>
    </row>
    <row r="329" spans="1:3" x14ac:dyDescent="0.55000000000000004">
      <c r="A329">
        <v>1530391002</v>
      </c>
      <c r="B329">
        <v>8</v>
      </c>
      <c r="C329" t="s">
        <v>1696</v>
      </c>
    </row>
    <row r="330" spans="1:3" x14ac:dyDescent="0.55000000000000004">
      <c r="A330">
        <v>1530508647</v>
      </c>
      <c r="B330">
        <v>11</v>
      </c>
      <c r="C330" t="s">
        <v>1696</v>
      </c>
    </row>
    <row r="331" spans="1:3" x14ac:dyDescent="0.55000000000000004">
      <c r="A331">
        <v>1530554307</v>
      </c>
      <c r="B331">
        <v>2</v>
      </c>
      <c r="C331" t="s">
        <v>1696</v>
      </c>
    </row>
    <row r="332" spans="1:3" x14ac:dyDescent="0.55000000000000004">
      <c r="A332">
        <v>1530568873</v>
      </c>
      <c r="B332">
        <v>6</v>
      </c>
      <c r="C332" t="s">
        <v>1696</v>
      </c>
    </row>
    <row r="333" spans="1:3" x14ac:dyDescent="0.55000000000000004">
      <c r="A333">
        <v>1530666500</v>
      </c>
      <c r="B333">
        <v>4</v>
      </c>
      <c r="C333" t="s">
        <v>1696</v>
      </c>
    </row>
    <row r="334" spans="1:3" x14ac:dyDescent="0.55000000000000004">
      <c r="A334">
        <v>1530700367</v>
      </c>
      <c r="B334">
        <v>1</v>
      </c>
      <c r="C334" t="s">
        <v>1696</v>
      </c>
    </row>
    <row r="335" spans="1:3" x14ac:dyDescent="0.55000000000000004">
      <c r="A335">
        <v>1530720003</v>
      </c>
      <c r="B335">
        <v>7</v>
      </c>
      <c r="C335" t="s">
        <v>1696</v>
      </c>
    </row>
    <row r="336" spans="1:3" x14ac:dyDescent="0.55000000000000004">
      <c r="A336">
        <v>1530768376</v>
      </c>
      <c r="B336">
        <v>14</v>
      </c>
      <c r="C336" t="s">
        <v>1696</v>
      </c>
    </row>
    <row r="337" spans="1:3" x14ac:dyDescent="0.55000000000000004">
      <c r="A337">
        <v>1530785024</v>
      </c>
      <c r="B337">
        <v>15</v>
      </c>
      <c r="C337" t="s">
        <v>1696</v>
      </c>
    </row>
    <row r="338" spans="1:3" x14ac:dyDescent="0.55000000000000004">
      <c r="A338">
        <v>1530798927</v>
      </c>
      <c r="B338">
        <v>16</v>
      </c>
      <c r="C338" t="s">
        <v>1696</v>
      </c>
    </row>
    <row r="339" spans="1:3" x14ac:dyDescent="0.55000000000000004">
      <c r="A339">
        <v>1530874651</v>
      </c>
      <c r="B339">
        <v>10</v>
      </c>
      <c r="C339" t="s">
        <v>1696</v>
      </c>
    </row>
    <row r="340" spans="1:3" x14ac:dyDescent="0.55000000000000004">
      <c r="A340">
        <v>1530912477</v>
      </c>
      <c r="B340">
        <v>12</v>
      </c>
      <c r="C340" t="s">
        <v>1696</v>
      </c>
    </row>
    <row r="341" spans="1:3" x14ac:dyDescent="0.55000000000000004">
      <c r="A341">
        <v>1531135049</v>
      </c>
      <c r="B341">
        <v>17</v>
      </c>
      <c r="C341" t="s">
        <v>1696</v>
      </c>
    </row>
    <row r="342" spans="1:3" x14ac:dyDescent="0.55000000000000004">
      <c r="A342">
        <v>1531135371</v>
      </c>
      <c r="B342">
        <v>9</v>
      </c>
      <c r="C342" t="s">
        <v>1696</v>
      </c>
    </row>
    <row r="343" spans="1:3" x14ac:dyDescent="0.55000000000000004">
      <c r="A343">
        <v>1531153475</v>
      </c>
      <c r="B343">
        <v>5</v>
      </c>
      <c r="C343" t="s">
        <v>1696</v>
      </c>
    </row>
    <row r="344" spans="1:3" x14ac:dyDescent="0.55000000000000004">
      <c r="A344">
        <v>1531202106</v>
      </c>
      <c r="B344">
        <v>13</v>
      </c>
      <c r="C344" t="s">
        <v>1696</v>
      </c>
    </row>
    <row r="345" spans="1:3" x14ac:dyDescent="0.55000000000000004">
      <c r="A345">
        <v>1531309214</v>
      </c>
      <c r="B345">
        <v>3</v>
      </c>
      <c r="C345" t="s">
        <v>1696</v>
      </c>
    </row>
    <row r="346" spans="1:3" x14ac:dyDescent="0.55000000000000004">
      <c r="A346">
        <v>1800424840</v>
      </c>
      <c r="B346">
        <v>8</v>
      </c>
      <c r="C346" t="s">
        <v>1769</v>
      </c>
    </row>
    <row r="347" spans="1:3" x14ac:dyDescent="0.55000000000000004">
      <c r="A347">
        <v>1800425658</v>
      </c>
      <c r="B347">
        <v>8</v>
      </c>
      <c r="C347" t="s">
        <v>1673</v>
      </c>
    </row>
    <row r="348" spans="1:3" x14ac:dyDescent="0.55000000000000004">
      <c r="A348">
        <v>1800542248</v>
      </c>
      <c r="B348">
        <v>11</v>
      </c>
      <c r="C348" t="s">
        <v>1770</v>
      </c>
    </row>
    <row r="349" spans="1:3" x14ac:dyDescent="0.55000000000000004">
      <c r="A349">
        <v>1800543067</v>
      </c>
      <c r="B349">
        <v>11</v>
      </c>
      <c r="C349" t="s">
        <v>1673</v>
      </c>
    </row>
    <row r="350" spans="1:3" x14ac:dyDescent="0.55000000000000004">
      <c r="A350">
        <v>1800587958</v>
      </c>
      <c r="B350">
        <v>2</v>
      </c>
      <c r="C350" t="s">
        <v>1771</v>
      </c>
    </row>
    <row r="351" spans="1:3" x14ac:dyDescent="0.55000000000000004">
      <c r="A351">
        <v>1800588776</v>
      </c>
      <c r="B351">
        <v>2</v>
      </c>
      <c r="C351" t="s">
        <v>1673</v>
      </c>
    </row>
    <row r="352" spans="1:3" x14ac:dyDescent="0.55000000000000004">
      <c r="A352">
        <v>1800602153</v>
      </c>
      <c r="B352">
        <v>6</v>
      </c>
      <c r="C352" t="s">
        <v>1772</v>
      </c>
    </row>
    <row r="353" spans="1:3" x14ac:dyDescent="0.55000000000000004">
      <c r="A353">
        <v>1800602970</v>
      </c>
      <c r="B353">
        <v>6</v>
      </c>
      <c r="C353" t="s">
        <v>1673</v>
      </c>
    </row>
    <row r="354" spans="1:3" x14ac:dyDescent="0.55000000000000004">
      <c r="A354">
        <v>1800697218</v>
      </c>
      <c r="B354">
        <v>4</v>
      </c>
      <c r="C354" t="s">
        <v>1773</v>
      </c>
    </row>
    <row r="355" spans="1:3" x14ac:dyDescent="0.55000000000000004">
      <c r="A355">
        <v>1800698019</v>
      </c>
      <c r="B355">
        <v>4</v>
      </c>
      <c r="C355" t="s">
        <v>1673</v>
      </c>
    </row>
    <row r="356" spans="1:3" x14ac:dyDescent="0.55000000000000004">
      <c r="A356">
        <v>1800731557</v>
      </c>
      <c r="B356">
        <v>1</v>
      </c>
      <c r="C356" t="s">
        <v>1774</v>
      </c>
    </row>
    <row r="357" spans="1:3" x14ac:dyDescent="0.55000000000000004">
      <c r="A357">
        <v>1800732375</v>
      </c>
      <c r="B357">
        <v>1</v>
      </c>
      <c r="C357" t="s">
        <v>1673</v>
      </c>
    </row>
    <row r="358" spans="1:3" x14ac:dyDescent="0.55000000000000004">
      <c r="A358">
        <v>1800753548</v>
      </c>
      <c r="B358">
        <v>7</v>
      </c>
      <c r="C358" t="s">
        <v>1775</v>
      </c>
    </row>
    <row r="359" spans="1:3" x14ac:dyDescent="0.55000000000000004">
      <c r="A359">
        <v>1800754366</v>
      </c>
      <c r="B359">
        <v>7</v>
      </c>
      <c r="C359" t="s">
        <v>1673</v>
      </c>
    </row>
    <row r="360" spans="1:3" x14ac:dyDescent="0.55000000000000004">
      <c r="A360">
        <v>1800801914</v>
      </c>
      <c r="B360">
        <v>14</v>
      </c>
      <c r="C360" t="s">
        <v>1776</v>
      </c>
    </row>
    <row r="361" spans="1:3" x14ac:dyDescent="0.55000000000000004">
      <c r="A361">
        <v>1800802732</v>
      </c>
      <c r="B361">
        <v>14</v>
      </c>
      <c r="C361" t="s">
        <v>1673</v>
      </c>
    </row>
    <row r="362" spans="1:3" x14ac:dyDescent="0.55000000000000004">
      <c r="A362">
        <v>1800814636</v>
      </c>
      <c r="B362">
        <v>15</v>
      </c>
      <c r="C362" t="s">
        <v>1777</v>
      </c>
    </row>
    <row r="363" spans="1:3" x14ac:dyDescent="0.55000000000000004">
      <c r="A363">
        <v>1800815454</v>
      </c>
      <c r="B363">
        <v>15</v>
      </c>
      <c r="C363" t="s">
        <v>1673</v>
      </c>
    </row>
    <row r="364" spans="1:3" x14ac:dyDescent="0.55000000000000004">
      <c r="A364">
        <v>1800830525</v>
      </c>
      <c r="B364">
        <v>16</v>
      </c>
      <c r="C364" t="s">
        <v>1778</v>
      </c>
    </row>
    <row r="365" spans="1:3" x14ac:dyDescent="0.55000000000000004">
      <c r="A365">
        <v>1800831344</v>
      </c>
      <c r="B365">
        <v>16</v>
      </c>
      <c r="C365" t="s">
        <v>1673</v>
      </c>
    </row>
    <row r="366" spans="1:3" x14ac:dyDescent="0.55000000000000004">
      <c r="A366">
        <v>1800905903</v>
      </c>
      <c r="B366">
        <v>10</v>
      </c>
      <c r="C366" t="s">
        <v>1779</v>
      </c>
    </row>
    <row r="367" spans="1:3" x14ac:dyDescent="0.55000000000000004">
      <c r="A367">
        <v>1800906721</v>
      </c>
      <c r="B367">
        <v>10</v>
      </c>
      <c r="C367" t="s">
        <v>1673</v>
      </c>
    </row>
    <row r="368" spans="1:3" x14ac:dyDescent="0.55000000000000004">
      <c r="A368">
        <v>1800942078</v>
      </c>
      <c r="B368">
        <v>12</v>
      </c>
      <c r="C368" t="s">
        <v>1780</v>
      </c>
    </row>
    <row r="369" spans="1:3" x14ac:dyDescent="0.55000000000000004">
      <c r="A369">
        <v>1800942879</v>
      </c>
      <c r="B369">
        <v>12</v>
      </c>
      <c r="C369" t="s">
        <v>1673</v>
      </c>
    </row>
    <row r="370" spans="1:3" x14ac:dyDescent="0.55000000000000004">
      <c r="A370">
        <v>1801060457</v>
      </c>
      <c r="B370">
        <v>9</v>
      </c>
      <c r="C370" t="s">
        <v>1781</v>
      </c>
    </row>
    <row r="371" spans="1:3" x14ac:dyDescent="0.55000000000000004">
      <c r="A371">
        <v>1801061275</v>
      </c>
      <c r="B371">
        <v>9</v>
      </c>
      <c r="C371" t="s">
        <v>1673</v>
      </c>
    </row>
    <row r="372" spans="1:3" x14ac:dyDescent="0.55000000000000004">
      <c r="A372">
        <v>1801066530</v>
      </c>
      <c r="B372">
        <v>5</v>
      </c>
      <c r="C372" t="s">
        <v>1782</v>
      </c>
    </row>
    <row r="373" spans="1:3" x14ac:dyDescent="0.55000000000000004">
      <c r="A373">
        <v>1801067348</v>
      </c>
      <c r="B373">
        <v>5</v>
      </c>
      <c r="C373" t="s">
        <v>1673</v>
      </c>
    </row>
    <row r="374" spans="1:3" x14ac:dyDescent="0.55000000000000004">
      <c r="A374">
        <v>1801168916</v>
      </c>
      <c r="B374">
        <v>17</v>
      </c>
      <c r="C374" t="s">
        <v>1783</v>
      </c>
    </row>
    <row r="375" spans="1:3" x14ac:dyDescent="0.55000000000000004">
      <c r="A375">
        <v>1801169734</v>
      </c>
      <c r="B375">
        <v>17</v>
      </c>
      <c r="C375" t="s">
        <v>1673</v>
      </c>
    </row>
    <row r="376" spans="1:3" x14ac:dyDescent="0.55000000000000004">
      <c r="A376">
        <v>1801235995</v>
      </c>
      <c r="B376">
        <v>13</v>
      </c>
      <c r="C376" t="s">
        <v>1784</v>
      </c>
    </row>
    <row r="377" spans="1:3" x14ac:dyDescent="0.55000000000000004">
      <c r="A377">
        <v>1801236813</v>
      </c>
      <c r="B377">
        <v>13</v>
      </c>
      <c r="C377" t="s">
        <v>1673</v>
      </c>
    </row>
    <row r="378" spans="1:3" x14ac:dyDescent="0.55000000000000004">
      <c r="A378">
        <v>1801251403</v>
      </c>
      <c r="B378">
        <v>3</v>
      </c>
      <c r="C378" t="s">
        <v>1785</v>
      </c>
    </row>
    <row r="379" spans="1:3" x14ac:dyDescent="0.55000000000000004">
      <c r="A379">
        <v>1801252222</v>
      </c>
      <c r="B379">
        <v>3</v>
      </c>
      <c r="C379" t="s">
        <v>1673</v>
      </c>
    </row>
    <row r="380" spans="1:3" x14ac:dyDescent="0.55000000000000004">
      <c r="A380">
        <v>1805423329</v>
      </c>
      <c r="B380">
        <v>8</v>
      </c>
      <c r="C380" t="s">
        <v>1786</v>
      </c>
    </row>
    <row r="381" spans="1:3" x14ac:dyDescent="0.55000000000000004">
      <c r="A381">
        <v>1805541020</v>
      </c>
      <c r="B381">
        <v>11</v>
      </c>
      <c r="C381" t="s">
        <v>1786</v>
      </c>
    </row>
    <row r="382" spans="1:3" x14ac:dyDescent="0.55000000000000004">
      <c r="A382">
        <v>1805586680</v>
      </c>
      <c r="B382">
        <v>2</v>
      </c>
      <c r="C382" t="s">
        <v>1786</v>
      </c>
    </row>
    <row r="383" spans="1:3" x14ac:dyDescent="0.55000000000000004">
      <c r="A383">
        <v>1805601215</v>
      </c>
      <c r="B383">
        <v>6</v>
      </c>
      <c r="C383" t="s">
        <v>1786</v>
      </c>
    </row>
    <row r="384" spans="1:3" x14ac:dyDescent="0.55000000000000004">
      <c r="A384">
        <v>1805698887</v>
      </c>
      <c r="B384">
        <v>4</v>
      </c>
      <c r="C384" t="s">
        <v>1786</v>
      </c>
    </row>
    <row r="385" spans="1:3" x14ac:dyDescent="0.55000000000000004">
      <c r="A385">
        <v>1805732755</v>
      </c>
      <c r="B385">
        <v>1</v>
      </c>
      <c r="C385" t="s">
        <v>1786</v>
      </c>
    </row>
    <row r="386" spans="1:3" x14ac:dyDescent="0.55000000000000004">
      <c r="A386">
        <v>1805752330</v>
      </c>
      <c r="B386">
        <v>7</v>
      </c>
      <c r="C386" t="s">
        <v>1786</v>
      </c>
    </row>
    <row r="387" spans="1:3" x14ac:dyDescent="0.55000000000000004">
      <c r="A387">
        <v>1805800657</v>
      </c>
      <c r="B387">
        <v>14</v>
      </c>
      <c r="C387" t="s">
        <v>1786</v>
      </c>
    </row>
    <row r="388" spans="1:3" x14ac:dyDescent="0.55000000000000004">
      <c r="A388">
        <v>1805813109</v>
      </c>
      <c r="B388">
        <v>15</v>
      </c>
      <c r="C388" t="s">
        <v>1786</v>
      </c>
    </row>
    <row r="389" spans="1:3" x14ac:dyDescent="0.55000000000000004">
      <c r="A389">
        <v>1805833532</v>
      </c>
      <c r="B389">
        <v>16</v>
      </c>
      <c r="C389" t="s">
        <v>1786</v>
      </c>
    </row>
    <row r="390" spans="1:3" x14ac:dyDescent="0.55000000000000004">
      <c r="A390">
        <v>1805907039</v>
      </c>
      <c r="B390">
        <v>10</v>
      </c>
      <c r="C390" t="s">
        <v>1786</v>
      </c>
    </row>
    <row r="391" spans="1:3" x14ac:dyDescent="0.55000000000000004">
      <c r="A391">
        <v>1805944864</v>
      </c>
      <c r="B391">
        <v>12</v>
      </c>
      <c r="C391" t="s">
        <v>1786</v>
      </c>
    </row>
    <row r="392" spans="1:3" x14ac:dyDescent="0.55000000000000004">
      <c r="A392">
        <v>1806059037</v>
      </c>
      <c r="B392">
        <v>9</v>
      </c>
      <c r="C392" t="s">
        <v>1786</v>
      </c>
    </row>
    <row r="393" spans="1:3" x14ac:dyDescent="0.55000000000000004">
      <c r="A393">
        <v>1806065671</v>
      </c>
      <c r="B393">
        <v>5</v>
      </c>
      <c r="C393" t="s">
        <v>1786</v>
      </c>
    </row>
    <row r="394" spans="1:3" x14ac:dyDescent="0.55000000000000004">
      <c r="A394">
        <v>1806169201</v>
      </c>
      <c r="B394">
        <v>17</v>
      </c>
      <c r="C394" t="s">
        <v>1786</v>
      </c>
    </row>
    <row r="395" spans="1:3" x14ac:dyDescent="0.55000000000000004">
      <c r="A395">
        <v>1806234432</v>
      </c>
      <c r="B395">
        <v>13</v>
      </c>
      <c r="C395" t="s">
        <v>1786</v>
      </c>
    </row>
    <row r="396" spans="1:3" x14ac:dyDescent="0.55000000000000004">
      <c r="A396">
        <v>1806249900</v>
      </c>
      <c r="B396">
        <v>3</v>
      </c>
      <c r="C396" t="s">
        <v>1786</v>
      </c>
    </row>
    <row r="397" spans="1:3" x14ac:dyDescent="0.55000000000000004">
      <c r="A397">
        <v>1830422187</v>
      </c>
      <c r="B397">
        <v>8</v>
      </c>
      <c r="C397" t="s">
        <v>1696</v>
      </c>
    </row>
    <row r="398" spans="1:3" x14ac:dyDescent="0.55000000000000004">
      <c r="A398">
        <v>1830539878</v>
      </c>
      <c r="B398">
        <v>11</v>
      </c>
      <c r="C398" t="s">
        <v>1696</v>
      </c>
    </row>
    <row r="399" spans="1:3" x14ac:dyDescent="0.55000000000000004">
      <c r="A399">
        <v>1830585538</v>
      </c>
      <c r="B399">
        <v>2</v>
      </c>
      <c r="C399" t="s">
        <v>1696</v>
      </c>
    </row>
    <row r="400" spans="1:3" x14ac:dyDescent="0.55000000000000004">
      <c r="A400">
        <v>1830600074</v>
      </c>
      <c r="B400">
        <v>6</v>
      </c>
      <c r="C400" t="s">
        <v>1696</v>
      </c>
    </row>
    <row r="401" spans="1:3" x14ac:dyDescent="0.55000000000000004">
      <c r="A401">
        <v>1830697776</v>
      </c>
      <c r="B401">
        <v>4</v>
      </c>
      <c r="C401" t="s">
        <v>1696</v>
      </c>
    </row>
    <row r="402" spans="1:3" x14ac:dyDescent="0.55000000000000004">
      <c r="A402">
        <v>1830731600</v>
      </c>
      <c r="B402">
        <v>1</v>
      </c>
      <c r="C402" t="s">
        <v>1696</v>
      </c>
    </row>
    <row r="403" spans="1:3" x14ac:dyDescent="0.55000000000000004">
      <c r="A403">
        <v>1830751188</v>
      </c>
      <c r="B403">
        <v>7</v>
      </c>
      <c r="C403" t="s">
        <v>1696</v>
      </c>
    </row>
    <row r="404" spans="1:3" x14ac:dyDescent="0.55000000000000004">
      <c r="A404">
        <v>1830799515</v>
      </c>
      <c r="B404">
        <v>14</v>
      </c>
      <c r="C404" t="s">
        <v>1696</v>
      </c>
    </row>
    <row r="405" spans="1:3" x14ac:dyDescent="0.55000000000000004">
      <c r="A405">
        <v>1830811967</v>
      </c>
      <c r="B405">
        <v>15</v>
      </c>
      <c r="C405" t="s">
        <v>1696</v>
      </c>
    </row>
    <row r="406" spans="1:3" x14ac:dyDescent="0.55000000000000004">
      <c r="A406">
        <v>1830830173</v>
      </c>
      <c r="B406">
        <v>16</v>
      </c>
      <c r="C406" t="s">
        <v>1696</v>
      </c>
    </row>
    <row r="407" spans="1:3" x14ac:dyDescent="0.55000000000000004">
      <c r="A407">
        <v>1830905898</v>
      </c>
      <c r="B407">
        <v>10</v>
      </c>
      <c r="C407" t="s">
        <v>1696</v>
      </c>
    </row>
    <row r="408" spans="1:3" x14ac:dyDescent="0.55000000000000004">
      <c r="A408">
        <v>1830943753</v>
      </c>
      <c r="B408">
        <v>12</v>
      </c>
      <c r="C408" t="s">
        <v>1696</v>
      </c>
    </row>
    <row r="409" spans="1:3" x14ac:dyDescent="0.55000000000000004">
      <c r="A409">
        <v>1831057941</v>
      </c>
      <c r="B409">
        <v>9</v>
      </c>
      <c r="C409" t="s">
        <v>1696</v>
      </c>
    </row>
    <row r="410" spans="1:3" x14ac:dyDescent="0.55000000000000004">
      <c r="A410">
        <v>1831064529</v>
      </c>
      <c r="B410">
        <v>5</v>
      </c>
      <c r="C410" t="s">
        <v>1696</v>
      </c>
    </row>
    <row r="411" spans="1:3" x14ac:dyDescent="0.55000000000000004">
      <c r="A411">
        <v>1831166280</v>
      </c>
      <c r="B411">
        <v>17</v>
      </c>
      <c r="C411" t="s">
        <v>1696</v>
      </c>
    </row>
    <row r="412" spans="1:3" x14ac:dyDescent="0.55000000000000004">
      <c r="A412">
        <v>1831233290</v>
      </c>
      <c r="B412">
        <v>13</v>
      </c>
      <c r="C412" t="s">
        <v>1696</v>
      </c>
    </row>
    <row r="413" spans="1:3" x14ac:dyDescent="0.55000000000000004">
      <c r="A413">
        <v>1831248758</v>
      </c>
      <c r="B413">
        <v>3</v>
      </c>
      <c r="C413" t="s">
        <v>1696</v>
      </c>
    </row>
    <row r="414" spans="1:3" x14ac:dyDescent="0.55000000000000004">
      <c r="A414">
        <v>2100390962</v>
      </c>
      <c r="B414">
        <v>8</v>
      </c>
      <c r="C414" t="s">
        <v>1673</v>
      </c>
    </row>
    <row r="415" spans="1:3" x14ac:dyDescent="0.55000000000000004">
      <c r="A415">
        <v>2100425329</v>
      </c>
      <c r="B415">
        <v>8</v>
      </c>
      <c r="C415" t="s">
        <v>1787</v>
      </c>
    </row>
    <row r="416" spans="1:3" x14ac:dyDescent="0.55000000000000004">
      <c r="A416">
        <v>2100508653</v>
      </c>
      <c r="B416">
        <v>11</v>
      </c>
      <c r="C416" t="s">
        <v>1673</v>
      </c>
    </row>
    <row r="417" spans="1:3" x14ac:dyDescent="0.55000000000000004">
      <c r="A417">
        <v>2100543507</v>
      </c>
      <c r="B417">
        <v>11</v>
      </c>
      <c r="C417" t="s">
        <v>1788</v>
      </c>
    </row>
    <row r="418" spans="1:3" x14ac:dyDescent="0.55000000000000004">
      <c r="A418">
        <v>2100554313</v>
      </c>
      <c r="B418">
        <v>2</v>
      </c>
      <c r="C418" t="s">
        <v>1673</v>
      </c>
    </row>
    <row r="419" spans="1:3" x14ac:dyDescent="0.55000000000000004">
      <c r="A419">
        <v>2100568849</v>
      </c>
      <c r="B419">
        <v>6</v>
      </c>
      <c r="C419" t="s">
        <v>1673</v>
      </c>
    </row>
    <row r="420" spans="1:3" x14ac:dyDescent="0.55000000000000004">
      <c r="A420">
        <v>2100588757</v>
      </c>
      <c r="B420">
        <v>2</v>
      </c>
      <c r="C420" t="s">
        <v>1789</v>
      </c>
    </row>
    <row r="421" spans="1:3" x14ac:dyDescent="0.55000000000000004">
      <c r="A421">
        <v>2100602437</v>
      </c>
      <c r="B421">
        <v>6</v>
      </c>
      <c r="C421" t="s">
        <v>1790</v>
      </c>
    </row>
    <row r="422" spans="1:3" x14ac:dyDescent="0.55000000000000004">
      <c r="A422">
        <v>2100666551</v>
      </c>
      <c r="B422">
        <v>4</v>
      </c>
      <c r="C422" t="s">
        <v>1673</v>
      </c>
    </row>
    <row r="423" spans="1:3" x14ac:dyDescent="0.55000000000000004">
      <c r="A423">
        <v>2100699310</v>
      </c>
      <c r="B423">
        <v>4</v>
      </c>
      <c r="C423" t="s">
        <v>1791</v>
      </c>
    </row>
    <row r="424" spans="1:3" x14ac:dyDescent="0.55000000000000004">
      <c r="A424">
        <v>2100700389</v>
      </c>
      <c r="B424">
        <v>1</v>
      </c>
      <c r="C424" t="s">
        <v>1673</v>
      </c>
    </row>
    <row r="425" spans="1:3" x14ac:dyDescent="0.55000000000000004">
      <c r="A425">
        <v>2100719963</v>
      </c>
      <c r="B425">
        <v>7</v>
      </c>
      <c r="C425" t="s">
        <v>1673</v>
      </c>
    </row>
    <row r="426" spans="1:3" x14ac:dyDescent="0.55000000000000004">
      <c r="A426">
        <v>2100732806</v>
      </c>
      <c r="B426">
        <v>1</v>
      </c>
      <c r="C426" t="s">
        <v>1792</v>
      </c>
    </row>
    <row r="427" spans="1:3" x14ac:dyDescent="0.55000000000000004">
      <c r="A427">
        <v>2100753964</v>
      </c>
      <c r="B427">
        <v>7</v>
      </c>
      <c r="C427" t="s">
        <v>1793</v>
      </c>
    </row>
    <row r="428" spans="1:3" x14ac:dyDescent="0.55000000000000004">
      <c r="A428">
        <v>2100768290</v>
      </c>
      <c r="B428">
        <v>14</v>
      </c>
      <c r="C428" t="s">
        <v>1673</v>
      </c>
    </row>
    <row r="429" spans="1:3" x14ac:dyDescent="0.55000000000000004">
      <c r="A429">
        <v>2100780742</v>
      </c>
      <c r="B429">
        <v>15</v>
      </c>
      <c r="C429" t="s">
        <v>1673</v>
      </c>
    </row>
    <row r="430" spans="1:3" x14ac:dyDescent="0.55000000000000004">
      <c r="A430">
        <v>2100798948</v>
      </c>
      <c r="B430">
        <v>16</v>
      </c>
      <c r="C430" t="s">
        <v>1673</v>
      </c>
    </row>
    <row r="431" spans="1:3" x14ac:dyDescent="0.55000000000000004">
      <c r="A431">
        <v>2100802278</v>
      </c>
      <c r="B431">
        <v>14</v>
      </c>
      <c r="C431" t="s">
        <v>1794</v>
      </c>
    </row>
    <row r="432" spans="1:3" x14ac:dyDescent="0.55000000000000004">
      <c r="A432">
        <v>2100815200</v>
      </c>
      <c r="B432">
        <v>15</v>
      </c>
      <c r="C432" t="s">
        <v>1795</v>
      </c>
    </row>
    <row r="433" spans="1:3" x14ac:dyDescent="0.55000000000000004">
      <c r="A433">
        <v>2100833298</v>
      </c>
      <c r="B433">
        <v>16</v>
      </c>
      <c r="C433" t="s">
        <v>1796</v>
      </c>
    </row>
    <row r="434" spans="1:3" x14ac:dyDescent="0.55000000000000004">
      <c r="A434">
        <v>2100874673</v>
      </c>
      <c r="B434">
        <v>10</v>
      </c>
      <c r="C434" t="s">
        <v>1673</v>
      </c>
    </row>
    <row r="435" spans="1:3" x14ac:dyDescent="0.55000000000000004">
      <c r="A435">
        <v>2100908742</v>
      </c>
      <c r="B435">
        <v>10</v>
      </c>
      <c r="C435" t="s">
        <v>1797</v>
      </c>
    </row>
    <row r="436" spans="1:3" x14ac:dyDescent="0.55000000000000004">
      <c r="A436">
        <v>2100912528</v>
      </c>
      <c r="B436">
        <v>12</v>
      </c>
      <c r="C436" t="s">
        <v>1673</v>
      </c>
    </row>
    <row r="437" spans="1:3" x14ac:dyDescent="0.55000000000000004">
      <c r="A437">
        <v>2100946193</v>
      </c>
      <c r="B437">
        <v>12</v>
      </c>
      <c r="C437" t="s">
        <v>1798</v>
      </c>
    </row>
    <row r="438" spans="1:3" x14ac:dyDescent="0.55000000000000004">
      <c r="A438">
        <v>2101026670</v>
      </c>
      <c r="B438">
        <v>9</v>
      </c>
      <c r="C438" t="s">
        <v>1673</v>
      </c>
    </row>
    <row r="439" spans="1:3" x14ac:dyDescent="0.55000000000000004">
      <c r="A439">
        <v>2101033304</v>
      </c>
      <c r="B439">
        <v>5</v>
      </c>
      <c r="C439" t="s">
        <v>1673</v>
      </c>
    </row>
    <row r="440" spans="1:3" x14ac:dyDescent="0.55000000000000004">
      <c r="A440">
        <v>2101061409</v>
      </c>
      <c r="B440">
        <v>9</v>
      </c>
      <c r="C440" t="s">
        <v>1799</v>
      </c>
    </row>
    <row r="441" spans="1:3" x14ac:dyDescent="0.55000000000000004">
      <c r="A441">
        <v>2101067860</v>
      </c>
      <c r="B441">
        <v>5</v>
      </c>
      <c r="C441" t="s">
        <v>1800</v>
      </c>
    </row>
    <row r="442" spans="1:3" x14ac:dyDescent="0.55000000000000004">
      <c r="A442">
        <v>2101135055</v>
      </c>
      <c r="B442">
        <v>17</v>
      </c>
      <c r="C442" t="s">
        <v>1673</v>
      </c>
    </row>
    <row r="443" spans="1:3" x14ac:dyDescent="0.55000000000000004">
      <c r="A443">
        <v>2101169891</v>
      </c>
      <c r="B443">
        <v>17</v>
      </c>
      <c r="C443" t="s">
        <v>1801</v>
      </c>
    </row>
    <row r="444" spans="1:3" x14ac:dyDescent="0.55000000000000004">
      <c r="A444">
        <v>2101202065</v>
      </c>
      <c r="B444">
        <v>13</v>
      </c>
      <c r="C444" t="s">
        <v>1673</v>
      </c>
    </row>
    <row r="445" spans="1:3" x14ac:dyDescent="0.55000000000000004">
      <c r="A445">
        <v>2101217533</v>
      </c>
      <c r="B445">
        <v>3</v>
      </c>
      <c r="C445" t="s">
        <v>1673</v>
      </c>
    </row>
    <row r="446" spans="1:3" x14ac:dyDescent="0.55000000000000004">
      <c r="A446">
        <v>2101236513</v>
      </c>
      <c r="B446">
        <v>13</v>
      </c>
      <c r="C446" t="s">
        <v>1802</v>
      </c>
    </row>
    <row r="447" spans="1:3" x14ac:dyDescent="0.55000000000000004">
      <c r="A447">
        <v>2101251990</v>
      </c>
      <c r="B447">
        <v>3</v>
      </c>
      <c r="C447" t="s">
        <v>1803</v>
      </c>
    </row>
    <row r="448" spans="1:3" x14ac:dyDescent="0.55000000000000004">
      <c r="A448">
        <v>2105392099</v>
      </c>
      <c r="B448">
        <v>8</v>
      </c>
      <c r="C448" t="s">
        <v>1804</v>
      </c>
    </row>
    <row r="449" spans="1:3" x14ac:dyDescent="0.55000000000000004">
      <c r="A449">
        <v>2105509790</v>
      </c>
      <c r="B449">
        <v>11</v>
      </c>
      <c r="C449" t="s">
        <v>1804</v>
      </c>
    </row>
    <row r="450" spans="1:3" x14ac:dyDescent="0.55000000000000004">
      <c r="A450">
        <v>2105555450</v>
      </c>
      <c r="B450">
        <v>2</v>
      </c>
      <c r="C450" t="s">
        <v>1804</v>
      </c>
    </row>
    <row r="451" spans="1:3" x14ac:dyDescent="0.55000000000000004">
      <c r="A451">
        <v>2105569986</v>
      </c>
      <c r="B451">
        <v>6</v>
      </c>
      <c r="C451" t="s">
        <v>1804</v>
      </c>
    </row>
    <row r="452" spans="1:3" x14ac:dyDescent="0.55000000000000004">
      <c r="A452">
        <v>2105667688</v>
      </c>
      <c r="B452">
        <v>4</v>
      </c>
      <c r="C452" t="s">
        <v>1804</v>
      </c>
    </row>
    <row r="453" spans="1:3" x14ac:dyDescent="0.55000000000000004">
      <c r="A453">
        <v>2105701526</v>
      </c>
      <c r="B453">
        <v>1</v>
      </c>
      <c r="C453" t="s">
        <v>1804</v>
      </c>
    </row>
    <row r="454" spans="1:3" x14ac:dyDescent="0.55000000000000004">
      <c r="A454">
        <v>2105721100</v>
      </c>
      <c r="B454">
        <v>7</v>
      </c>
      <c r="C454" t="s">
        <v>1804</v>
      </c>
    </row>
    <row r="455" spans="1:3" x14ac:dyDescent="0.55000000000000004">
      <c r="A455">
        <v>2105769427</v>
      </c>
      <c r="B455">
        <v>14</v>
      </c>
      <c r="C455" t="s">
        <v>1804</v>
      </c>
    </row>
    <row r="456" spans="1:3" x14ac:dyDescent="0.55000000000000004">
      <c r="A456">
        <v>2105781879</v>
      </c>
      <c r="B456">
        <v>15</v>
      </c>
      <c r="C456" t="s">
        <v>1804</v>
      </c>
    </row>
    <row r="457" spans="1:3" x14ac:dyDescent="0.55000000000000004">
      <c r="A457">
        <v>2105800084</v>
      </c>
      <c r="B457">
        <v>16</v>
      </c>
      <c r="C457" t="s">
        <v>1804</v>
      </c>
    </row>
    <row r="458" spans="1:3" x14ac:dyDescent="0.55000000000000004">
      <c r="A458">
        <v>2105875810</v>
      </c>
      <c r="B458">
        <v>10</v>
      </c>
      <c r="C458" t="s">
        <v>1804</v>
      </c>
    </row>
    <row r="459" spans="1:3" x14ac:dyDescent="0.55000000000000004">
      <c r="A459">
        <v>2105913665</v>
      </c>
      <c r="B459">
        <v>12</v>
      </c>
      <c r="C459" t="s">
        <v>1804</v>
      </c>
    </row>
    <row r="460" spans="1:3" x14ac:dyDescent="0.55000000000000004">
      <c r="A460">
        <v>2106027807</v>
      </c>
      <c r="B460">
        <v>9</v>
      </c>
      <c r="C460" t="s">
        <v>1804</v>
      </c>
    </row>
    <row r="461" spans="1:3" x14ac:dyDescent="0.55000000000000004">
      <c r="A461">
        <v>2106034441</v>
      </c>
      <c r="B461">
        <v>5</v>
      </c>
      <c r="C461" t="s">
        <v>1804</v>
      </c>
    </row>
    <row r="462" spans="1:3" x14ac:dyDescent="0.55000000000000004">
      <c r="A462">
        <v>2106136191</v>
      </c>
      <c r="B462">
        <v>17</v>
      </c>
      <c r="C462" t="s">
        <v>1804</v>
      </c>
    </row>
    <row r="463" spans="1:3" x14ac:dyDescent="0.55000000000000004">
      <c r="A463">
        <v>2106203202</v>
      </c>
      <c r="B463">
        <v>13</v>
      </c>
      <c r="C463" t="s">
        <v>1804</v>
      </c>
    </row>
    <row r="464" spans="1:3" x14ac:dyDescent="0.55000000000000004">
      <c r="A464">
        <v>2106218670</v>
      </c>
      <c r="B464">
        <v>3</v>
      </c>
      <c r="C464" t="s">
        <v>1804</v>
      </c>
    </row>
    <row r="465" spans="1:3" x14ac:dyDescent="0.55000000000000004">
      <c r="A465">
        <v>2130390942</v>
      </c>
      <c r="B465">
        <v>8</v>
      </c>
      <c r="C465" t="s">
        <v>1696</v>
      </c>
    </row>
    <row r="466" spans="1:3" x14ac:dyDescent="0.55000000000000004">
      <c r="A466">
        <v>2130508633</v>
      </c>
      <c r="B466">
        <v>11</v>
      </c>
      <c r="C466" t="s">
        <v>1696</v>
      </c>
    </row>
    <row r="467" spans="1:3" x14ac:dyDescent="0.55000000000000004">
      <c r="A467">
        <v>2130554293</v>
      </c>
      <c r="B467">
        <v>2</v>
      </c>
      <c r="C467" t="s">
        <v>1696</v>
      </c>
    </row>
    <row r="468" spans="1:3" x14ac:dyDescent="0.55000000000000004">
      <c r="A468">
        <v>2130568829</v>
      </c>
      <c r="B468">
        <v>6</v>
      </c>
      <c r="C468" t="s">
        <v>1696</v>
      </c>
    </row>
    <row r="469" spans="1:3" x14ac:dyDescent="0.55000000000000004">
      <c r="A469">
        <v>2130666531</v>
      </c>
      <c r="B469">
        <v>4</v>
      </c>
      <c r="C469" t="s">
        <v>1696</v>
      </c>
    </row>
    <row r="470" spans="1:3" x14ac:dyDescent="0.55000000000000004">
      <c r="A470">
        <v>2130700369</v>
      </c>
      <c r="B470">
        <v>1</v>
      </c>
      <c r="C470" t="s">
        <v>1696</v>
      </c>
    </row>
    <row r="471" spans="1:3" x14ac:dyDescent="0.55000000000000004">
      <c r="A471">
        <v>2130719943</v>
      </c>
      <c r="B471">
        <v>7</v>
      </c>
      <c r="C471" t="s">
        <v>1696</v>
      </c>
    </row>
    <row r="472" spans="1:3" x14ac:dyDescent="0.55000000000000004">
      <c r="A472">
        <v>2130768270</v>
      </c>
      <c r="B472">
        <v>14</v>
      </c>
      <c r="C472" t="s">
        <v>1696</v>
      </c>
    </row>
    <row r="473" spans="1:3" x14ac:dyDescent="0.55000000000000004">
      <c r="A473">
        <v>2130780722</v>
      </c>
      <c r="B473">
        <v>15</v>
      </c>
      <c r="C473" t="s">
        <v>1696</v>
      </c>
    </row>
    <row r="474" spans="1:3" x14ac:dyDescent="0.55000000000000004">
      <c r="A474">
        <v>2130798927</v>
      </c>
      <c r="B474">
        <v>16</v>
      </c>
      <c r="C474" t="s">
        <v>1696</v>
      </c>
    </row>
    <row r="475" spans="1:3" x14ac:dyDescent="0.55000000000000004">
      <c r="A475">
        <v>2130874653</v>
      </c>
      <c r="B475">
        <v>10</v>
      </c>
      <c r="C475" t="s">
        <v>1696</v>
      </c>
    </row>
    <row r="476" spans="1:3" x14ac:dyDescent="0.55000000000000004">
      <c r="A476">
        <v>2130912508</v>
      </c>
      <c r="B476">
        <v>12</v>
      </c>
      <c r="C476" t="s">
        <v>1696</v>
      </c>
    </row>
    <row r="477" spans="1:3" x14ac:dyDescent="0.55000000000000004">
      <c r="A477">
        <v>2131026650</v>
      </c>
      <c r="B477">
        <v>9</v>
      </c>
      <c r="C477" t="s">
        <v>1696</v>
      </c>
    </row>
    <row r="478" spans="1:3" x14ac:dyDescent="0.55000000000000004">
      <c r="A478">
        <v>2131033284</v>
      </c>
      <c r="B478">
        <v>5</v>
      </c>
      <c r="C478" t="s">
        <v>1696</v>
      </c>
    </row>
    <row r="479" spans="1:3" x14ac:dyDescent="0.55000000000000004">
      <c r="A479">
        <v>2131135034</v>
      </c>
      <c r="B479">
        <v>17</v>
      </c>
      <c r="C479" t="s">
        <v>1696</v>
      </c>
    </row>
    <row r="480" spans="1:3" x14ac:dyDescent="0.55000000000000004">
      <c r="A480">
        <v>2131202045</v>
      </c>
      <c r="B480">
        <v>13</v>
      </c>
      <c r="C480" t="s">
        <v>1696</v>
      </c>
    </row>
    <row r="481" spans="1:3" x14ac:dyDescent="0.55000000000000004">
      <c r="A481">
        <v>2131217513</v>
      </c>
      <c r="B481">
        <v>3</v>
      </c>
      <c r="C481" t="s">
        <v>1696</v>
      </c>
    </row>
    <row r="482" spans="1:3" x14ac:dyDescent="0.55000000000000004">
      <c r="A482">
        <v>2400423598</v>
      </c>
      <c r="B482">
        <v>8</v>
      </c>
      <c r="C482" t="s">
        <v>1805</v>
      </c>
    </row>
    <row r="483" spans="1:3" x14ac:dyDescent="0.55000000000000004">
      <c r="A483">
        <v>2400424418</v>
      </c>
      <c r="B483">
        <v>8</v>
      </c>
      <c r="C483" t="s">
        <v>1673</v>
      </c>
    </row>
    <row r="484" spans="1:3" x14ac:dyDescent="0.55000000000000004">
      <c r="A484">
        <v>2400541273</v>
      </c>
      <c r="B484">
        <v>11</v>
      </c>
      <c r="C484" t="s">
        <v>1806</v>
      </c>
    </row>
    <row r="485" spans="1:3" x14ac:dyDescent="0.55000000000000004">
      <c r="A485">
        <v>2400542092</v>
      </c>
      <c r="B485">
        <v>11</v>
      </c>
      <c r="C485" t="s">
        <v>1673</v>
      </c>
    </row>
    <row r="486" spans="1:3" x14ac:dyDescent="0.55000000000000004">
      <c r="A486">
        <v>2400587909</v>
      </c>
      <c r="B486">
        <v>2</v>
      </c>
      <c r="C486" t="s">
        <v>1807</v>
      </c>
    </row>
    <row r="487" spans="1:3" x14ac:dyDescent="0.55000000000000004">
      <c r="A487">
        <v>2400588728</v>
      </c>
      <c r="B487">
        <v>2</v>
      </c>
      <c r="C487" t="s">
        <v>1673</v>
      </c>
    </row>
    <row r="488" spans="1:3" x14ac:dyDescent="0.55000000000000004">
      <c r="A488">
        <v>2400601190</v>
      </c>
      <c r="B488">
        <v>6</v>
      </c>
      <c r="C488" t="s">
        <v>1808</v>
      </c>
    </row>
    <row r="489" spans="1:3" x14ac:dyDescent="0.55000000000000004">
      <c r="A489">
        <v>2400602010</v>
      </c>
      <c r="B489">
        <v>6</v>
      </c>
      <c r="C489" t="s">
        <v>1673</v>
      </c>
    </row>
    <row r="490" spans="1:3" x14ac:dyDescent="0.55000000000000004">
      <c r="A490">
        <v>2400698271</v>
      </c>
      <c r="B490">
        <v>4</v>
      </c>
      <c r="C490" t="s">
        <v>1809</v>
      </c>
    </row>
    <row r="491" spans="1:3" x14ac:dyDescent="0.55000000000000004">
      <c r="A491">
        <v>2400699091</v>
      </c>
      <c r="B491">
        <v>4</v>
      </c>
      <c r="C491" t="s">
        <v>1673</v>
      </c>
    </row>
    <row r="492" spans="1:3" x14ac:dyDescent="0.55000000000000004">
      <c r="A492">
        <v>2400731586</v>
      </c>
      <c r="B492">
        <v>1</v>
      </c>
      <c r="C492" t="s">
        <v>1810</v>
      </c>
    </row>
    <row r="493" spans="1:3" x14ac:dyDescent="0.55000000000000004">
      <c r="A493">
        <v>2400732405</v>
      </c>
      <c r="B493">
        <v>1</v>
      </c>
      <c r="C493" t="s">
        <v>1673</v>
      </c>
    </row>
    <row r="494" spans="1:3" x14ac:dyDescent="0.55000000000000004">
      <c r="A494">
        <v>2400752612</v>
      </c>
      <c r="B494">
        <v>7</v>
      </c>
      <c r="C494" t="s">
        <v>1811</v>
      </c>
    </row>
    <row r="495" spans="1:3" x14ac:dyDescent="0.55000000000000004">
      <c r="A495">
        <v>2400753431</v>
      </c>
      <c r="B495">
        <v>7</v>
      </c>
      <c r="C495" t="s">
        <v>1673</v>
      </c>
    </row>
    <row r="496" spans="1:3" x14ac:dyDescent="0.55000000000000004">
      <c r="A496">
        <v>2400800887</v>
      </c>
      <c r="B496">
        <v>14</v>
      </c>
      <c r="C496" t="s">
        <v>1812</v>
      </c>
    </row>
    <row r="497" spans="1:3" x14ac:dyDescent="0.55000000000000004">
      <c r="A497">
        <v>2400801706</v>
      </c>
      <c r="B497">
        <v>14</v>
      </c>
      <c r="C497" t="s">
        <v>1673</v>
      </c>
    </row>
    <row r="498" spans="1:3" x14ac:dyDescent="0.55000000000000004">
      <c r="A498">
        <v>2400813363</v>
      </c>
      <c r="B498">
        <v>15</v>
      </c>
      <c r="C498" t="s">
        <v>1813</v>
      </c>
    </row>
    <row r="499" spans="1:3" x14ac:dyDescent="0.55000000000000004">
      <c r="A499">
        <v>2400814182</v>
      </c>
      <c r="B499">
        <v>15</v>
      </c>
      <c r="C499" t="s">
        <v>1673</v>
      </c>
    </row>
    <row r="500" spans="1:3" x14ac:dyDescent="0.55000000000000004">
      <c r="A500">
        <v>2400831573</v>
      </c>
      <c r="B500">
        <v>16</v>
      </c>
      <c r="C500" t="s">
        <v>1814</v>
      </c>
    </row>
    <row r="501" spans="1:3" x14ac:dyDescent="0.55000000000000004">
      <c r="A501">
        <v>2400832393</v>
      </c>
      <c r="B501">
        <v>16</v>
      </c>
      <c r="C501" t="s">
        <v>1673</v>
      </c>
    </row>
    <row r="502" spans="1:3" x14ac:dyDescent="0.55000000000000004">
      <c r="A502">
        <v>2400906991</v>
      </c>
      <c r="B502">
        <v>10</v>
      </c>
      <c r="C502" t="s">
        <v>1815</v>
      </c>
    </row>
    <row r="503" spans="1:3" x14ac:dyDescent="0.55000000000000004">
      <c r="A503">
        <v>2400907811</v>
      </c>
      <c r="B503">
        <v>10</v>
      </c>
      <c r="C503" t="s">
        <v>1673</v>
      </c>
    </row>
    <row r="504" spans="1:3" x14ac:dyDescent="0.55000000000000004">
      <c r="A504">
        <v>2400944265</v>
      </c>
      <c r="B504">
        <v>12</v>
      </c>
      <c r="C504" t="s">
        <v>1816</v>
      </c>
    </row>
    <row r="505" spans="1:3" x14ac:dyDescent="0.55000000000000004">
      <c r="A505">
        <v>2400945084</v>
      </c>
      <c r="B505">
        <v>12</v>
      </c>
      <c r="C505" t="s">
        <v>1673</v>
      </c>
    </row>
    <row r="506" spans="1:3" x14ac:dyDescent="0.55000000000000004">
      <c r="A506">
        <v>2401059182</v>
      </c>
      <c r="B506">
        <v>9</v>
      </c>
      <c r="C506" t="s">
        <v>1817</v>
      </c>
    </row>
    <row r="507" spans="1:3" x14ac:dyDescent="0.55000000000000004">
      <c r="A507">
        <v>2401060002</v>
      </c>
      <c r="B507">
        <v>9</v>
      </c>
      <c r="C507" t="s">
        <v>1673</v>
      </c>
    </row>
    <row r="508" spans="1:3" x14ac:dyDescent="0.55000000000000004">
      <c r="A508">
        <v>2401065939</v>
      </c>
      <c r="B508">
        <v>5</v>
      </c>
      <c r="C508" t="s">
        <v>1818</v>
      </c>
    </row>
    <row r="509" spans="1:3" x14ac:dyDescent="0.55000000000000004">
      <c r="A509">
        <v>2401066759</v>
      </c>
      <c r="B509">
        <v>5</v>
      </c>
      <c r="C509" t="s">
        <v>1673</v>
      </c>
    </row>
    <row r="510" spans="1:3" x14ac:dyDescent="0.55000000000000004">
      <c r="A510">
        <v>2401167678</v>
      </c>
      <c r="B510">
        <v>17</v>
      </c>
      <c r="C510" t="s">
        <v>1819</v>
      </c>
    </row>
    <row r="511" spans="1:3" x14ac:dyDescent="0.55000000000000004">
      <c r="A511">
        <v>2401168497</v>
      </c>
      <c r="B511">
        <v>17</v>
      </c>
      <c r="C511" t="s">
        <v>1673</v>
      </c>
    </row>
    <row r="512" spans="1:3" x14ac:dyDescent="0.55000000000000004">
      <c r="A512">
        <v>2401234698</v>
      </c>
      <c r="B512">
        <v>13</v>
      </c>
      <c r="C512" t="s">
        <v>1820</v>
      </c>
    </row>
    <row r="513" spans="1:3" x14ac:dyDescent="0.55000000000000004">
      <c r="A513">
        <v>2401235518</v>
      </c>
      <c r="B513">
        <v>13</v>
      </c>
      <c r="C513" t="s">
        <v>1673</v>
      </c>
    </row>
    <row r="514" spans="1:3" x14ac:dyDescent="0.55000000000000004">
      <c r="A514">
        <v>2401250230</v>
      </c>
      <c r="B514">
        <v>3</v>
      </c>
      <c r="C514" t="s">
        <v>1821</v>
      </c>
    </row>
    <row r="515" spans="1:3" x14ac:dyDescent="0.55000000000000004">
      <c r="A515">
        <v>2401251049</v>
      </c>
      <c r="B515">
        <v>3</v>
      </c>
      <c r="C515" t="s">
        <v>1673</v>
      </c>
    </row>
    <row r="516" spans="1:3" x14ac:dyDescent="0.55000000000000004">
      <c r="A516">
        <v>2405423329</v>
      </c>
      <c r="B516">
        <v>8</v>
      </c>
      <c r="C516" t="s">
        <v>1822</v>
      </c>
    </row>
    <row r="517" spans="1:3" x14ac:dyDescent="0.55000000000000004">
      <c r="A517">
        <v>2405541020</v>
      </c>
      <c r="B517">
        <v>11</v>
      </c>
      <c r="C517" t="s">
        <v>1822</v>
      </c>
    </row>
    <row r="518" spans="1:3" x14ac:dyDescent="0.55000000000000004">
      <c r="A518">
        <v>2405586680</v>
      </c>
      <c r="B518">
        <v>2</v>
      </c>
      <c r="C518" t="s">
        <v>1822</v>
      </c>
    </row>
    <row r="519" spans="1:3" x14ac:dyDescent="0.55000000000000004">
      <c r="A519">
        <v>2405601216</v>
      </c>
      <c r="B519">
        <v>6</v>
      </c>
      <c r="C519" t="s">
        <v>1822</v>
      </c>
    </row>
    <row r="520" spans="1:3" x14ac:dyDescent="0.55000000000000004">
      <c r="A520">
        <v>2405698918</v>
      </c>
      <c r="B520">
        <v>4</v>
      </c>
      <c r="C520" t="s">
        <v>1822</v>
      </c>
    </row>
    <row r="521" spans="1:3" x14ac:dyDescent="0.55000000000000004">
      <c r="A521">
        <v>2405732754</v>
      </c>
      <c r="B521">
        <v>1</v>
      </c>
      <c r="C521" t="s">
        <v>1822</v>
      </c>
    </row>
    <row r="522" spans="1:3" x14ac:dyDescent="0.55000000000000004">
      <c r="A522">
        <v>2405752330</v>
      </c>
      <c r="B522">
        <v>7</v>
      </c>
      <c r="C522" t="s">
        <v>1822</v>
      </c>
    </row>
    <row r="523" spans="1:3" x14ac:dyDescent="0.55000000000000004">
      <c r="A523">
        <v>2405800657</v>
      </c>
      <c r="B523">
        <v>14</v>
      </c>
      <c r="C523" t="s">
        <v>1822</v>
      </c>
    </row>
    <row r="524" spans="1:3" x14ac:dyDescent="0.55000000000000004">
      <c r="A524">
        <v>2405813109</v>
      </c>
      <c r="B524">
        <v>15</v>
      </c>
      <c r="C524" t="s">
        <v>1822</v>
      </c>
    </row>
    <row r="525" spans="1:3" x14ac:dyDescent="0.55000000000000004">
      <c r="A525">
        <v>2405833885</v>
      </c>
      <c r="B525">
        <v>16</v>
      </c>
      <c r="C525" t="s">
        <v>1822</v>
      </c>
    </row>
    <row r="526" spans="1:3" x14ac:dyDescent="0.55000000000000004">
      <c r="A526">
        <v>2405907040</v>
      </c>
      <c r="B526">
        <v>10</v>
      </c>
      <c r="C526" t="s">
        <v>1822</v>
      </c>
    </row>
    <row r="527" spans="1:3" x14ac:dyDescent="0.55000000000000004">
      <c r="A527">
        <v>2405944895</v>
      </c>
      <c r="B527">
        <v>12</v>
      </c>
      <c r="C527" t="s">
        <v>1822</v>
      </c>
    </row>
    <row r="528" spans="1:3" x14ac:dyDescent="0.55000000000000004">
      <c r="A528">
        <v>2406059037</v>
      </c>
      <c r="B528">
        <v>9</v>
      </c>
      <c r="C528" t="s">
        <v>1822</v>
      </c>
    </row>
    <row r="529" spans="1:3" x14ac:dyDescent="0.55000000000000004">
      <c r="A529">
        <v>2406065671</v>
      </c>
      <c r="B529">
        <v>5</v>
      </c>
      <c r="C529" t="s">
        <v>1822</v>
      </c>
    </row>
    <row r="530" spans="1:3" x14ac:dyDescent="0.55000000000000004">
      <c r="A530">
        <v>2406169755</v>
      </c>
      <c r="B530">
        <v>17</v>
      </c>
      <c r="C530" t="s">
        <v>1822</v>
      </c>
    </row>
    <row r="531" spans="1:3" x14ac:dyDescent="0.55000000000000004">
      <c r="A531">
        <v>2406234432</v>
      </c>
      <c r="B531">
        <v>13</v>
      </c>
      <c r="C531" t="s">
        <v>1822</v>
      </c>
    </row>
    <row r="532" spans="1:3" x14ac:dyDescent="0.55000000000000004">
      <c r="A532">
        <v>2406249900</v>
      </c>
      <c r="B532">
        <v>3</v>
      </c>
      <c r="C532" t="s">
        <v>1822</v>
      </c>
    </row>
    <row r="533" spans="1:3" x14ac:dyDescent="0.55000000000000004">
      <c r="A533">
        <v>2430422173</v>
      </c>
      <c r="B533">
        <v>8</v>
      </c>
      <c r="C533" t="s">
        <v>1696</v>
      </c>
    </row>
    <row r="534" spans="1:3" x14ac:dyDescent="0.55000000000000004">
      <c r="A534">
        <v>2430539864</v>
      </c>
      <c r="B534">
        <v>11</v>
      </c>
      <c r="C534" t="s">
        <v>1696</v>
      </c>
    </row>
    <row r="535" spans="1:3" x14ac:dyDescent="0.55000000000000004">
      <c r="A535">
        <v>2430585524</v>
      </c>
      <c r="B535">
        <v>2</v>
      </c>
      <c r="C535" t="s">
        <v>1696</v>
      </c>
    </row>
    <row r="536" spans="1:3" x14ac:dyDescent="0.55000000000000004">
      <c r="A536">
        <v>2430600060</v>
      </c>
      <c r="B536">
        <v>6</v>
      </c>
      <c r="C536" t="s">
        <v>1696</v>
      </c>
    </row>
    <row r="537" spans="1:3" x14ac:dyDescent="0.55000000000000004">
      <c r="A537">
        <v>2430697762</v>
      </c>
      <c r="B537">
        <v>4</v>
      </c>
      <c r="C537" t="s">
        <v>1696</v>
      </c>
    </row>
    <row r="538" spans="1:3" x14ac:dyDescent="0.55000000000000004">
      <c r="A538">
        <v>2430731598</v>
      </c>
      <c r="B538">
        <v>1</v>
      </c>
      <c r="C538" t="s">
        <v>1696</v>
      </c>
    </row>
    <row r="539" spans="1:3" x14ac:dyDescent="0.55000000000000004">
      <c r="A539">
        <v>2430811953</v>
      </c>
      <c r="B539">
        <v>15</v>
      </c>
      <c r="C539" t="s">
        <v>1696</v>
      </c>
    </row>
    <row r="540" spans="1:3" x14ac:dyDescent="0.55000000000000004">
      <c r="A540">
        <v>2430830158</v>
      </c>
      <c r="B540">
        <v>16</v>
      </c>
      <c r="C540" t="s">
        <v>1696</v>
      </c>
    </row>
    <row r="541" spans="1:3" x14ac:dyDescent="0.55000000000000004">
      <c r="A541">
        <v>2430850901</v>
      </c>
      <c r="B541">
        <v>7</v>
      </c>
      <c r="C541" t="s">
        <v>1696</v>
      </c>
    </row>
    <row r="542" spans="1:3" x14ac:dyDescent="0.55000000000000004">
      <c r="A542">
        <v>2430899712</v>
      </c>
      <c r="B542">
        <v>14</v>
      </c>
      <c r="C542" t="s">
        <v>1696</v>
      </c>
    </row>
    <row r="543" spans="1:3" x14ac:dyDescent="0.55000000000000004">
      <c r="A543">
        <v>2430905884</v>
      </c>
      <c r="B543">
        <v>10</v>
      </c>
      <c r="C543" t="s">
        <v>1696</v>
      </c>
    </row>
    <row r="544" spans="1:3" x14ac:dyDescent="0.55000000000000004">
      <c r="A544">
        <v>2430943739</v>
      </c>
      <c r="B544">
        <v>12</v>
      </c>
      <c r="C544" t="s">
        <v>1696</v>
      </c>
    </row>
    <row r="545" spans="1:3" x14ac:dyDescent="0.55000000000000004">
      <c r="A545">
        <v>2431064515</v>
      </c>
      <c r="B545">
        <v>5</v>
      </c>
      <c r="C545" t="s">
        <v>1696</v>
      </c>
    </row>
    <row r="546" spans="1:3" x14ac:dyDescent="0.55000000000000004">
      <c r="A546">
        <v>2431160032</v>
      </c>
      <c r="B546">
        <v>9</v>
      </c>
      <c r="C546" t="s">
        <v>1696</v>
      </c>
    </row>
    <row r="547" spans="1:3" x14ac:dyDescent="0.55000000000000004">
      <c r="A547">
        <v>2431166265</v>
      </c>
      <c r="B547">
        <v>17</v>
      </c>
      <c r="C547" t="s">
        <v>1696</v>
      </c>
    </row>
    <row r="548" spans="1:3" x14ac:dyDescent="0.55000000000000004">
      <c r="A548">
        <v>2431248744</v>
      </c>
      <c r="B548">
        <v>3</v>
      </c>
      <c r="C548" t="s">
        <v>1696</v>
      </c>
    </row>
    <row r="549" spans="1:3" x14ac:dyDescent="0.55000000000000004">
      <c r="A549">
        <v>2431334151</v>
      </c>
      <c r="B549">
        <v>13</v>
      </c>
      <c r="C549" t="s">
        <v>1696</v>
      </c>
    </row>
    <row r="550" spans="1:3" x14ac:dyDescent="0.55000000000000004">
      <c r="A550">
        <v>2700390962</v>
      </c>
      <c r="B550">
        <v>8</v>
      </c>
      <c r="C550" t="s">
        <v>1673</v>
      </c>
    </row>
    <row r="551" spans="1:3" x14ac:dyDescent="0.55000000000000004">
      <c r="A551">
        <v>2700426118</v>
      </c>
      <c r="B551">
        <v>8</v>
      </c>
      <c r="C551" t="s">
        <v>1823</v>
      </c>
    </row>
    <row r="552" spans="1:3" x14ac:dyDescent="0.55000000000000004">
      <c r="A552">
        <v>2700508653</v>
      </c>
      <c r="B552">
        <v>11</v>
      </c>
      <c r="C552" t="s">
        <v>1673</v>
      </c>
    </row>
    <row r="553" spans="1:3" x14ac:dyDescent="0.55000000000000004">
      <c r="A553">
        <v>2700543881</v>
      </c>
      <c r="B553">
        <v>11</v>
      </c>
      <c r="C553" t="s">
        <v>1824</v>
      </c>
    </row>
    <row r="554" spans="1:3" x14ac:dyDescent="0.55000000000000004">
      <c r="A554">
        <v>2700554313</v>
      </c>
      <c r="B554">
        <v>2</v>
      </c>
      <c r="C554" t="s">
        <v>1673</v>
      </c>
    </row>
    <row r="555" spans="1:3" x14ac:dyDescent="0.55000000000000004">
      <c r="A555">
        <v>2700568849</v>
      </c>
      <c r="B555">
        <v>6</v>
      </c>
      <c r="C555" t="s">
        <v>1673</v>
      </c>
    </row>
    <row r="556" spans="1:3" x14ac:dyDescent="0.55000000000000004">
      <c r="A556">
        <v>2700589146</v>
      </c>
      <c r="B556">
        <v>2</v>
      </c>
      <c r="C556" t="s">
        <v>1825</v>
      </c>
    </row>
    <row r="557" spans="1:3" x14ac:dyDescent="0.55000000000000004">
      <c r="A557">
        <v>2700604144</v>
      </c>
      <c r="B557">
        <v>6</v>
      </c>
      <c r="C557" t="s">
        <v>1826</v>
      </c>
    </row>
    <row r="558" spans="1:3" x14ac:dyDescent="0.55000000000000004">
      <c r="A558">
        <v>2700666551</v>
      </c>
      <c r="B558">
        <v>4</v>
      </c>
      <c r="C558" t="s">
        <v>1673</v>
      </c>
    </row>
    <row r="559" spans="1:3" x14ac:dyDescent="0.55000000000000004">
      <c r="A559">
        <v>2700700349</v>
      </c>
      <c r="B559">
        <v>1</v>
      </c>
      <c r="C559" t="s">
        <v>1673</v>
      </c>
    </row>
    <row r="560" spans="1:3" x14ac:dyDescent="0.55000000000000004">
      <c r="A560">
        <v>2700700554</v>
      </c>
      <c r="B560">
        <v>4</v>
      </c>
      <c r="C560" t="s">
        <v>1827</v>
      </c>
    </row>
    <row r="561" spans="1:3" x14ac:dyDescent="0.55000000000000004">
      <c r="A561">
        <v>2700719963</v>
      </c>
      <c r="B561">
        <v>7</v>
      </c>
      <c r="C561" t="s">
        <v>1673</v>
      </c>
    </row>
    <row r="562" spans="1:3" x14ac:dyDescent="0.55000000000000004">
      <c r="A562">
        <v>2700732773</v>
      </c>
      <c r="B562">
        <v>1</v>
      </c>
      <c r="C562" t="s">
        <v>1828</v>
      </c>
    </row>
    <row r="563" spans="1:3" x14ac:dyDescent="0.55000000000000004">
      <c r="A563">
        <v>2700755215</v>
      </c>
      <c r="B563">
        <v>7</v>
      </c>
      <c r="C563" t="s">
        <v>1829</v>
      </c>
    </row>
    <row r="564" spans="1:3" x14ac:dyDescent="0.55000000000000004">
      <c r="A564">
        <v>2700768290</v>
      </c>
      <c r="B564">
        <v>14</v>
      </c>
      <c r="C564" t="s">
        <v>1673</v>
      </c>
    </row>
    <row r="565" spans="1:3" x14ac:dyDescent="0.55000000000000004">
      <c r="A565">
        <v>2700780704</v>
      </c>
      <c r="B565">
        <v>15</v>
      </c>
      <c r="C565" t="s">
        <v>1673</v>
      </c>
    </row>
    <row r="566" spans="1:3" x14ac:dyDescent="0.55000000000000004">
      <c r="A566">
        <v>2700798948</v>
      </c>
      <c r="B566">
        <v>16</v>
      </c>
      <c r="C566" t="s">
        <v>1673</v>
      </c>
    </row>
    <row r="567" spans="1:3" x14ac:dyDescent="0.55000000000000004">
      <c r="A567">
        <v>2700803153</v>
      </c>
      <c r="B567">
        <v>14</v>
      </c>
      <c r="C567" t="s">
        <v>1830</v>
      </c>
    </row>
    <row r="568" spans="1:3" x14ac:dyDescent="0.55000000000000004">
      <c r="A568">
        <v>2700815870</v>
      </c>
      <c r="B568">
        <v>15</v>
      </c>
      <c r="C568" t="s">
        <v>1831</v>
      </c>
    </row>
    <row r="569" spans="1:3" x14ac:dyDescent="0.55000000000000004">
      <c r="A569">
        <v>2700834099</v>
      </c>
      <c r="B569">
        <v>16</v>
      </c>
      <c r="C569" t="s">
        <v>1832</v>
      </c>
    </row>
    <row r="570" spans="1:3" x14ac:dyDescent="0.55000000000000004">
      <c r="A570">
        <v>2700874635</v>
      </c>
      <c r="B570">
        <v>10</v>
      </c>
      <c r="C570" t="s">
        <v>1673</v>
      </c>
    </row>
    <row r="571" spans="1:3" x14ac:dyDescent="0.55000000000000004">
      <c r="A571">
        <v>2700909165</v>
      </c>
      <c r="B571">
        <v>10</v>
      </c>
      <c r="C571" t="s">
        <v>1833</v>
      </c>
    </row>
    <row r="572" spans="1:3" x14ac:dyDescent="0.55000000000000004">
      <c r="A572">
        <v>2700912528</v>
      </c>
      <c r="B572">
        <v>12</v>
      </c>
      <c r="C572" t="s">
        <v>1673</v>
      </c>
    </row>
    <row r="573" spans="1:3" x14ac:dyDescent="0.55000000000000004">
      <c r="A573">
        <v>2700945206</v>
      </c>
      <c r="B573">
        <v>12</v>
      </c>
      <c r="C573" t="s">
        <v>1834</v>
      </c>
    </row>
    <row r="574" spans="1:3" x14ac:dyDescent="0.55000000000000004">
      <c r="A574">
        <v>2701026632</v>
      </c>
      <c r="B574">
        <v>9</v>
      </c>
      <c r="C574" t="s">
        <v>1673</v>
      </c>
    </row>
    <row r="575" spans="1:3" x14ac:dyDescent="0.55000000000000004">
      <c r="A575">
        <v>2701033304</v>
      </c>
      <c r="B575">
        <v>5</v>
      </c>
      <c r="C575" t="s">
        <v>1673</v>
      </c>
    </row>
    <row r="576" spans="1:3" x14ac:dyDescent="0.55000000000000004">
      <c r="A576">
        <v>2701061473</v>
      </c>
      <c r="B576">
        <v>9</v>
      </c>
      <c r="C576" t="s">
        <v>1835</v>
      </c>
    </row>
    <row r="577" spans="1:3" x14ac:dyDescent="0.55000000000000004">
      <c r="A577">
        <v>2701068574</v>
      </c>
      <c r="B577">
        <v>5</v>
      </c>
      <c r="C577" t="s">
        <v>1836</v>
      </c>
    </row>
    <row r="578" spans="1:3" x14ac:dyDescent="0.55000000000000004">
      <c r="A578">
        <v>2701135016</v>
      </c>
      <c r="B578">
        <v>17</v>
      </c>
      <c r="C578" t="s">
        <v>1673</v>
      </c>
    </row>
    <row r="579" spans="1:3" x14ac:dyDescent="0.55000000000000004">
      <c r="A579">
        <v>2701170253</v>
      </c>
      <c r="B579">
        <v>17</v>
      </c>
      <c r="C579" t="s">
        <v>1837</v>
      </c>
    </row>
    <row r="580" spans="1:3" x14ac:dyDescent="0.55000000000000004">
      <c r="A580">
        <v>2701202065</v>
      </c>
      <c r="B580">
        <v>13</v>
      </c>
      <c r="C580" t="s">
        <v>1673</v>
      </c>
    </row>
    <row r="581" spans="1:3" x14ac:dyDescent="0.55000000000000004">
      <c r="A581">
        <v>2701217533</v>
      </c>
      <c r="B581">
        <v>3</v>
      </c>
      <c r="C581" t="s">
        <v>1673</v>
      </c>
    </row>
    <row r="582" spans="1:3" x14ac:dyDescent="0.55000000000000004">
      <c r="A582">
        <v>2701237244</v>
      </c>
      <c r="B582">
        <v>13</v>
      </c>
      <c r="C582" t="s">
        <v>1838</v>
      </c>
    </row>
    <row r="583" spans="1:3" x14ac:dyDescent="0.55000000000000004">
      <c r="A583">
        <v>2701252338</v>
      </c>
      <c r="B583">
        <v>3</v>
      </c>
      <c r="C583" t="s">
        <v>1839</v>
      </c>
    </row>
    <row r="584" spans="1:3" x14ac:dyDescent="0.55000000000000004">
      <c r="A584">
        <v>2705392099</v>
      </c>
      <c r="B584">
        <v>8</v>
      </c>
      <c r="C584" t="s">
        <v>1840</v>
      </c>
    </row>
    <row r="585" spans="1:3" x14ac:dyDescent="0.55000000000000004">
      <c r="A585">
        <v>2705509790</v>
      </c>
      <c r="B585">
        <v>11</v>
      </c>
      <c r="C585" t="s">
        <v>1840</v>
      </c>
    </row>
    <row r="586" spans="1:3" x14ac:dyDescent="0.55000000000000004">
      <c r="A586">
        <v>2705555450</v>
      </c>
      <c r="B586">
        <v>2</v>
      </c>
      <c r="C586" t="s">
        <v>1840</v>
      </c>
    </row>
    <row r="587" spans="1:3" x14ac:dyDescent="0.55000000000000004">
      <c r="A587">
        <v>2705569986</v>
      </c>
      <c r="B587">
        <v>6</v>
      </c>
      <c r="C587" t="s">
        <v>1840</v>
      </c>
    </row>
    <row r="588" spans="1:3" x14ac:dyDescent="0.55000000000000004">
      <c r="A588">
        <v>2705667688</v>
      </c>
      <c r="B588">
        <v>4</v>
      </c>
      <c r="C588" t="s">
        <v>1840</v>
      </c>
    </row>
    <row r="589" spans="1:3" x14ac:dyDescent="0.55000000000000004">
      <c r="A589">
        <v>2705701524</v>
      </c>
      <c r="B589">
        <v>1</v>
      </c>
      <c r="C589" t="s">
        <v>1840</v>
      </c>
    </row>
    <row r="590" spans="1:3" x14ac:dyDescent="0.55000000000000004">
      <c r="A590">
        <v>2705721100</v>
      </c>
      <c r="B590">
        <v>7</v>
      </c>
      <c r="C590" t="s">
        <v>1840</v>
      </c>
    </row>
    <row r="591" spans="1:3" x14ac:dyDescent="0.55000000000000004">
      <c r="A591">
        <v>2705769427</v>
      </c>
      <c r="B591">
        <v>14</v>
      </c>
      <c r="C591" t="s">
        <v>1840</v>
      </c>
    </row>
    <row r="592" spans="1:3" x14ac:dyDescent="0.55000000000000004">
      <c r="A592">
        <v>2705781879</v>
      </c>
      <c r="B592">
        <v>15</v>
      </c>
      <c r="C592" t="s">
        <v>1840</v>
      </c>
    </row>
    <row r="593" spans="1:3" x14ac:dyDescent="0.55000000000000004">
      <c r="A593">
        <v>2705800084</v>
      </c>
      <c r="B593">
        <v>16</v>
      </c>
      <c r="C593" t="s">
        <v>1840</v>
      </c>
    </row>
    <row r="594" spans="1:3" x14ac:dyDescent="0.55000000000000004">
      <c r="A594">
        <v>2705875810</v>
      </c>
      <c r="B594">
        <v>10</v>
      </c>
      <c r="C594" t="s">
        <v>1840</v>
      </c>
    </row>
    <row r="595" spans="1:3" x14ac:dyDescent="0.55000000000000004">
      <c r="A595">
        <v>2705913665</v>
      </c>
      <c r="B595">
        <v>12</v>
      </c>
      <c r="C595" t="s">
        <v>1840</v>
      </c>
    </row>
    <row r="596" spans="1:3" x14ac:dyDescent="0.55000000000000004">
      <c r="A596">
        <v>2706027807</v>
      </c>
      <c r="B596">
        <v>9</v>
      </c>
      <c r="C596" t="s">
        <v>1840</v>
      </c>
    </row>
    <row r="597" spans="1:3" x14ac:dyDescent="0.55000000000000004">
      <c r="A597">
        <v>2706034441</v>
      </c>
      <c r="B597">
        <v>5</v>
      </c>
      <c r="C597" t="s">
        <v>1840</v>
      </c>
    </row>
    <row r="598" spans="1:3" x14ac:dyDescent="0.55000000000000004">
      <c r="A598">
        <v>2706136191</v>
      </c>
      <c r="B598">
        <v>17</v>
      </c>
      <c r="C598" t="s">
        <v>1840</v>
      </c>
    </row>
    <row r="599" spans="1:3" x14ac:dyDescent="0.55000000000000004">
      <c r="A599">
        <v>2706203202</v>
      </c>
      <c r="B599">
        <v>13</v>
      </c>
      <c r="C599" t="s">
        <v>1840</v>
      </c>
    </row>
    <row r="600" spans="1:3" x14ac:dyDescent="0.55000000000000004">
      <c r="A600">
        <v>2706218670</v>
      </c>
      <c r="B600">
        <v>3</v>
      </c>
      <c r="C600" t="s">
        <v>1840</v>
      </c>
    </row>
    <row r="601" spans="1:3" x14ac:dyDescent="0.55000000000000004">
      <c r="A601">
        <v>2730527680</v>
      </c>
      <c r="B601">
        <v>8</v>
      </c>
      <c r="C601" t="s">
        <v>1696</v>
      </c>
    </row>
    <row r="602" spans="1:3" x14ac:dyDescent="0.55000000000000004">
      <c r="A602">
        <v>2730568829</v>
      </c>
      <c r="B602">
        <v>6</v>
      </c>
      <c r="C602" t="s">
        <v>1696</v>
      </c>
    </row>
    <row r="603" spans="1:3" x14ac:dyDescent="0.55000000000000004">
      <c r="A603">
        <v>2730641842</v>
      </c>
      <c r="B603">
        <v>11</v>
      </c>
      <c r="C603" t="s">
        <v>1696</v>
      </c>
    </row>
    <row r="604" spans="1:3" x14ac:dyDescent="0.55000000000000004">
      <c r="A604">
        <v>2730666591</v>
      </c>
      <c r="B604">
        <v>4</v>
      </c>
      <c r="C604" t="s">
        <v>1696</v>
      </c>
    </row>
    <row r="605" spans="1:3" x14ac:dyDescent="0.55000000000000004">
      <c r="A605">
        <v>2730690946</v>
      </c>
      <c r="B605">
        <v>2</v>
      </c>
      <c r="C605" t="s">
        <v>1696</v>
      </c>
    </row>
    <row r="606" spans="1:3" x14ac:dyDescent="0.55000000000000004">
      <c r="A606">
        <v>2730700367</v>
      </c>
      <c r="B606">
        <v>1</v>
      </c>
      <c r="C606" t="s">
        <v>1696</v>
      </c>
    </row>
    <row r="607" spans="1:3" x14ac:dyDescent="0.55000000000000004">
      <c r="A607">
        <v>2730719943</v>
      </c>
      <c r="B607">
        <v>7</v>
      </c>
      <c r="C607" t="s">
        <v>1696</v>
      </c>
    </row>
    <row r="608" spans="1:3" x14ac:dyDescent="0.55000000000000004">
      <c r="A608">
        <v>2730768284</v>
      </c>
      <c r="B608">
        <v>14</v>
      </c>
      <c r="C608" t="s">
        <v>1696</v>
      </c>
    </row>
    <row r="609" spans="1:3" x14ac:dyDescent="0.55000000000000004">
      <c r="A609">
        <v>2730876437</v>
      </c>
      <c r="B609">
        <v>10</v>
      </c>
      <c r="C609" t="s">
        <v>1696</v>
      </c>
    </row>
    <row r="610" spans="1:3" x14ac:dyDescent="0.55000000000000004">
      <c r="A610">
        <v>2730912508</v>
      </c>
      <c r="B610">
        <v>12</v>
      </c>
      <c r="C610" t="s">
        <v>1696</v>
      </c>
    </row>
    <row r="611" spans="1:3" x14ac:dyDescent="0.55000000000000004">
      <c r="A611">
        <v>2730918042</v>
      </c>
      <c r="B611">
        <v>15</v>
      </c>
      <c r="C611" t="s">
        <v>1696</v>
      </c>
    </row>
    <row r="612" spans="1:3" x14ac:dyDescent="0.55000000000000004">
      <c r="A612">
        <v>2730928252</v>
      </c>
      <c r="B612">
        <v>16</v>
      </c>
      <c r="C612" t="s">
        <v>1696</v>
      </c>
    </row>
    <row r="613" spans="1:3" x14ac:dyDescent="0.55000000000000004">
      <c r="A613">
        <v>2731026756</v>
      </c>
      <c r="B613">
        <v>9</v>
      </c>
      <c r="C613" t="s">
        <v>1696</v>
      </c>
    </row>
    <row r="614" spans="1:3" x14ac:dyDescent="0.55000000000000004">
      <c r="A614">
        <v>2731135080</v>
      </c>
      <c r="B614">
        <v>17</v>
      </c>
      <c r="C614" t="s">
        <v>1696</v>
      </c>
    </row>
    <row r="615" spans="1:3" x14ac:dyDescent="0.55000000000000004">
      <c r="A615">
        <v>2731159132</v>
      </c>
      <c r="B615">
        <v>5</v>
      </c>
      <c r="C615" t="s">
        <v>1696</v>
      </c>
    </row>
    <row r="616" spans="1:3" x14ac:dyDescent="0.55000000000000004">
      <c r="A616">
        <v>2731202045</v>
      </c>
      <c r="B616">
        <v>13</v>
      </c>
      <c r="C616" t="s">
        <v>1696</v>
      </c>
    </row>
    <row r="617" spans="1:3" x14ac:dyDescent="0.55000000000000004">
      <c r="A617">
        <v>2731353290</v>
      </c>
      <c r="B617">
        <v>3</v>
      </c>
      <c r="C617" t="s">
        <v>1696</v>
      </c>
    </row>
    <row r="618" spans="1:3" x14ac:dyDescent="0.55000000000000004">
      <c r="A618">
        <v>3000424864</v>
      </c>
      <c r="B618">
        <v>8</v>
      </c>
      <c r="C618" t="s">
        <v>1841</v>
      </c>
    </row>
    <row r="619" spans="1:3" x14ac:dyDescent="0.55000000000000004">
      <c r="A619">
        <v>3000425682</v>
      </c>
      <c r="B619">
        <v>8</v>
      </c>
      <c r="C619" t="s">
        <v>1673</v>
      </c>
    </row>
    <row r="620" spans="1:3" x14ac:dyDescent="0.55000000000000004">
      <c r="A620">
        <v>3000542464</v>
      </c>
      <c r="B620">
        <v>11</v>
      </c>
      <c r="C620" t="s">
        <v>1842</v>
      </c>
    </row>
    <row r="621" spans="1:3" x14ac:dyDescent="0.55000000000000004">
      <c r="A621">
        <v>3000543282</v>
      </c>
      <c r="B621">
        <v>11</v>
      </c>
      <c r="C621" t="s">
        <v>1673</v>
      </c>
    </row>
    <row r="622" spans="1:3" x14ac:dyDescent="0.55000000000000004">
      <c r="A622">
        <v>3000588256</v>
      </c>
      <c r="B622">
        <v>2</v>
      </c>
      <c r="C622" t="s">
        <v>1843</v>
      </c>
    </row>
    <row r="623" spans="1:3" x14ac:dyDescent="0.55000000000000004">
      <c r="A623">
        <v>3000589075</v>
      </c>
      <c r="B623">
        <v>2</v>
      </c>
      <c r="C623" t="s">
        <v>1673</v>
      </c>
    </row>
    <row r="624" spans="1:3" x14ac:dyDescent="0.55000000000000004">
      <c r="A624">
        <v>3000601325</v>
      </c>
      <c r="B624">
        <v>6</v>
      </c>
      <c r="C624" t="s">
        <v>1844</v>
      </c>
    </row>
    <row r="625" spans="1:3" x14ac:dyDescent="0.55000000000000004">
      <c r="A625">
        <v>3000602143</v>
      </c>
      <c r="B625">
        <v>6</v>
      </c>
      <c r="C625" t="s">
        <v>1673</v>
      </c>
    </row>
    <row r="626" spans="1:3" x14ac:dyDescent="0.55000000000000004">
      <c r="A626">
        <v>3000700450</v>
      </c>
      <c r="B626">
        <v>4</v>
      </c>
      <c r="C626" t="s">
        <v>1845</v>
      </c>
    </row>
    <row r="627" spans="1:3" x14ac:dyDescent="0.55000000000000004">
      <c r="A627">
        <v>3000701269</v>
      </c>
      <c r="B627">
        <v>4</v>
      </c>
      <c r="C627" t="s">
        <v>1673</v>
      </c>
    </row>
    <row r="628" spans="1:3" x14ac:dyDescent="0.55000000000000004">
      <c r="A628">
        <v>3000732407</v>
      </c>
      <c r="B628">
        <v>1</v>
      </c>
      <c r="C628" t="s">
        <v>1846</v>
      </c>
    </row>
    <row r="629" spans="1:3" x14ac:dyDescent="0.55000000000000004">
      <c r="A629">
        <v>3000733225</v>
      </c>
      <c r="B629">
        <v>1</v>
      </c>
      <c r="C629" t="s">
        <v>1673</v>
      </c>
    </row>
    <row r="630" spans="1:3" x14ac:dyDescent="0.55000000000000004">
      <c r="A630">
        <v>3000753359</v>
      </c>
      <c r="B630">
        <v>7</v>
      </c>
      <c r="C630" t="s">
        <v>1847</v>
      </c>
    </row>
    <row r="631" spans="1:3" x14ac:dyDescent="0.55000000000000004">
      <c r="A631">
        <v>3000754177</v>
      </c>
      <c r="B631">
        <v>7</v>
      </c>
      <c r="C631" t="s">
        <v>1673</v>
      </c>
    </row>
    <row r="632" spans="1:3" x14ac:dyDescent="0.55000000000000004">
      <c r="A632">
        <v>3000801827</v>
      </c>
      <c r="B632">
        <v>14</v>
      </c>
      <c r="C632" t="s">
        <v>1848</v>
      </c>
    </row>
    <row r="633" spans="1:3" x14ac:dyDescent="0.55000000000000004">
      <c r="A633">
        <v>3000802645</v>
      </c>
      <c r="B633">
        <v>14</v>
      </c>
      <c r="C633" t="s">
        <v>1673</v>
      </c>
    </row>
    <row r="634" spans="1:3" x14ac:dyDescent="0.55000000000000004">
      <c r="A634">
        <v>3000814269</v>
      </c>
      <c r="B634">
        <v>15</v>
      </c>
      <c r="C634" t="s">
        <v>1849</v>
      </c>
    </row>
    <row r="635" spans="1:3" x14ac:dyDescent="0.55000000000000004">
      <c r="A635">
        <v>3000815085</v>
      </c>
      <c r="B635">
        <v>15</v>
      </c>
      <c r="C635" t="s">
        <v>1673</v>
      </c>
    </row>
    <row r="636" spans="1:3" x14ac:dyDescent="0.55000000000000004">
      <c r="A636">
        <v>3000832842</v>
      </c>
      <c r="B636">
        <v>16</v>
      </c>
      <c r="C636" t="s">
        <v>1850</v>
      </c>
    </row>
    <row r="637" spans="1:3" x14ac:dyDescent="0.55000000000000004">
      <c r="A637">
        <v>3000833658</v>
      </c>
      <c r="B637">
        <v>16</v>
      </c>
      <c r="C637" t="s">
        <v>1673</v>
      </c>
    </row>
    <row r="638" spans="1:3" x14ac:dyDescent="0.55000000000000004">
      <c r="A638">
        <v>3000908537</v>
      </c>
      <c r="B638">
        <v>10</v>
      </c>
      <c r="C638" t="s">
        <v>1851</v>
      </c>
    </row>
    <row r="639" spans="1:3" x14ac:dyDescent="0.55000000000000004">
      <c r="A639">
        <v>3000909354</v>
      </c>
      <c r="B639">
        <v>10</v>
      </c>
      <c r="C639" t="s">
        <v>1673</v>
      </c>
    </row>
    <row r="640" spans="1:3" x14ac:dyDescent="0.55000000000000004">
      <c r="A640">
        <v>3000945581</v>
      </c>
      <c r="B640">
        <v>12</v>
      </c>
      <c r="C640" t="s">
        <v>1852</v>
      </c>
    </row>
    <row r="641" spans="1:3" x14ac:dyDescent="0.55000000000000004">
      <c r="A641">
        <v>3000946398</v>
      </c>
      <c r="B641">
        <v>12</v>
      </c>
      <c r="C641" t="s">
        <v>1673</v>
      </c>
    </row>
    <row r="642" spans="1:3" x14ac:dyDescent="0.55000000000000004">
      <c r="A642">
        <v>3001060299</v>
      </c>
      <c r="B642">
        <v>9</v>
      </c>
      <c r="C642" t="s">
        <v>1853</v>
      </c>
    </row>
    <row r="643" spans="1:3" x14ac:dyDescent="0.55000000000000004">
      <c r="A643">
        <v>3001061118</v>
      </c>
      <c r="B643">
        <v>9</v>
      </c>
      <c r="C643" t="s">
        <v>1673</v>
      </c>
    </row>
    <row r="644" spans="1:3" x14ac:dyDescent="0.55000000000000004">
      <c r="A644">
        <v>3001067090</v>
      </c>
      <c r="B644">
        <v>5</v>
      </c>
      <c r="C644" t="s">
        <v>1854</v>
      </c>
    </row>
    <row r="645" spans="1:3" x14ac:dyDescent="0.55000000000000004">
      <c r="A645">
        <v>3001067907</v>
      </c>
      <c r="B645">
        <v>5</v>
      </c>
      <c r="C645" t="s">
        <v>1673</v>
      </c>
    </row>
    <row r="646" spans="1:3" x14ac:dyDescent="0.55000000000000004">
      <c r="A646">
        <v>3001168877</v>
      </c>
      <c r="B646">
        <v>17</v>
      </c>
      <c r="C646" t="s">
        <v>1855</v>
      </c>
    </row>
    <row r="647" spans="1:3" x14ac:dyDescent="0.55000000000000004">
      <c r="A647">
        <v>3001169695</v>
      </c>
      <c r="B647">
        <v>17</v>
      </c>
      <c r="C647" t="s">
        <v>1673</v>
      </c>
    </row>
    <row r="648" spans="1:3" x14ac:dyDescent="0.55000000000000004">
      <c r="A648">
        <v>3001234453</v>
      </c>
      <c r="B648">
        <v>13</v>
      </c>
      <c r="C648" t="s">
        <v>1856</v>
      </c>
    </row>
    <row r="649" spans="1:3" x14ac:dyDescent="0.55000000000000004">
      <c r="A649">
        <v>3001235271</v>
      </c>
      <c r="B649">
        <v>13</v>
      </c>
      <c r="C649" t="s">
        <v>1673</v>
      </c>
    </row>
    <row r="650" spans="1:3" x14ac:dyDescent="0.55000000000000004">
      <c r="A650">
        <v>3001251323</v>
      </c>
      <c r="B650">
        <v>3</v>
      </c>
      <c r="C650" t="s">
        <v>1857</v>
      </c>
    </row>
    <row r="651" spans="1:3" x14ac:dyDescent="0.55000000000000004">
      <c r="A651">
        <v>3001252140</v>
      </c>
      <c r="B651">
        <v>3</v>
      </c>
      <c r="C651" t="s">
        <v>1673</v>
      </c>
    </row>
    <row r="652" spans="1:3" x14ac:dyDescent="0.55000000000000004">
      <c r="A652">
        <v>3005423479</v>
      </c>
      <c r="B652">
        <v>8</v>
      </c>
      <c r="C652" t="s">
        <v>1858</v>
      </c>
    </row>
    <row r="653" spans="1:3" x14ac:dyDescent="0.55000000000000004">
      <c r="A653">
        <v>3005541170</v>
      </c>
      <c r="B653">
        <v>11</v>
      </c>
      <c r="C653" t="s">
        <v>1858</v>
      </c>
    </row>
    <row r="654" spans="1:3" x14ac:dyDescent="0.55000000000000004">
      <c r="A654">
        <v>3005586832</v>
      </c>
      <c r="B654">
        <v>2</v>
      </c>
      <c r="C654" t="s">
        <v>1858</v>
      </c>
    </row>
    <row r="655" spans="1:3" x14ac:dyDescent="0.55000000000000004">
      <c r="A655">
        <v>3005601366</v>
      </c>
      <c r="B655">
        <v>6</v>
      </c>
      <c r="C655" t="s">
        <v>1858</v>
      </c>
    </row>
    <row r="656" spans="1:3" x14ac:dyDescent="0.55000000000000004">
      <c r="A656">
        <v>3005699070</v>
      </c>
      <c r="B656">
        <v>4</v>
      </c>
      <c r="C656" t="s">
        <v>1858</v>
      </c>
    </row>
    <row r="657" spans="1:3" x14ac:dyDescent="0.55000000000000004">
      <c r="A657">
        <v>3005732908</v>
      </c>
      <c r="B657">
        <v>1</v>
      </c>
      <c r="C657" t="s">
        <v>1858</v>
      </c>
    </row>
    <row r="658" spans="1:3" x14ac:dyDescent="0.55000000000000004">
      <c r="A658">
        <v>3005752482</v>
      </c>
      <c r="B658">
        <v>7</v>
      </c>
      <c r="C658" t="s">
        <v>1858</v>
      </c>
    </row>
    <row r="659" spans="1:3" x14ac:dyDescent="0.55000000000000004">
      <c r="A659">
        <v>3005800809</v>
      </c>
      <c r="B659">
        <v>14</v>
      </c>
      <c r="C659" t="s">
        <v>1858</v>
      </c>
    </row>
    <row r="660" spans="1:3" x14ac:dyDescent="0.55000000000000004">
      <c r="A660">
        <v>3005813259</v>
      </c>
      <c r="B660">
        <v>15</v>
      </c>
      <c r="C660" t="s">
        <v>1858</v>
      </c>
    </row>
    <row r="661" spans="1:3" x14ac:dyDescent="0.55000000000000004">
      <c r="A661">
        <v>3005833968</v>
      </c>
      <c r="B661">
        <v>16</v>
      </c>
      <c r="C661" t="s">
        <v>1858</v>
      </c>
    </row>
    <row r="662" spans="1:3" x14ac:dyDescent="0.55000000000000004">
      <c r="A662">
        <v>3005907190</v>
      </c>
      <c r="B662">
        <v>10</v>
      </c>
      <c r="C662" t="s">
        <v>1858</v>
      </c>
    </row>
    <row r="663" spans="1:3" x14ac:dyDescent="0.55000000000000004">
      <c r="A663">
        <v>3005945045</v>
      </c>
      <c r="B663">
        <v>12</v>
      </c>
      <c r="C663" t="s">
        <v>1858</v>
      </c>
    </row>
    <row r="664" spans="1:3" x14ac:dyDescent="0.55000000000000004">
      <c r="A664">
        <v>3006059189</v>
      </c>
      <c r="B664">
        <v>9</v>
      </c>
      <c r="C664" t="s">
        <v>1858</v>
      </c>
    </row>
    <row r="665" spans="1:3" x14ac:dyDescent="0.55000000000000004">
      <c r="A665">
        <v>3006065821</v>
      </c>
      <c r="B665">
        <v>5</v>
      </c>
      <c r="C665" t="s">
        <v>1858</v>
      </c>
    </row>
    <row r="666" spans="1:3" x14ac:dyDescent="0.55000000000000004">
      <c r="A666">
        <v>3006169790</v>
      </c>
      <c r="B666">
        <v>17</v>
      </c>
      <c r="C666" t="s">
        <v>1858</v>
      </c>
    </row>
    <row r="667" spans="1:3" x14ac:dyDescent="0.55000000000000004">
      <c r="A667">
        <v>3006234584</v>
      </c>
      <c r="B667">
        <v>13</v>
      </c>
      <c r="C667" t="s">
        <v>1858</v>
      </c>
    </row>
    <row r="668" spans="1:3" x14ac:dyDescent="0.55000000000000004">
      <c r="A668">
        <v>3006250050</v>
      </c>
      <c r="B668">
        <v>3</v>
      </c>
      <c r="C668" t="s">
        <v>1858</v>
      </c>
    </row>
    <row r="669" spans="1:3" x14ac:dyDescent="0.55000000000000004">
      <c r="A669">
        <v>3030422324</v>
      </c>
      <c r="B669">
        <v>8</v>
      </c>
      <c r="C669" t="s">
        <v>1696</v>
      </c>
    </row>
    <row r="670" spans="1:3" x14ac:dyDescent="0.55000000000000004">
      <c r="A670">
        <v>3030549234</v>
      </c>
      <c r="B670">
        <v>11</v>
      </c>
      <c r="C670" t="s">
        <v>1696</v>
      </c>
    </row>
    <row r="671" spans="1:3" x14ac:dyDescent="0.55000000000000004">
      <c r="A671">
        <v>3030585630</v>
      </c>
      <c r="B671">
        <v>2</v>
      </c>
      <c r="C671" t="s">
        <v>1696</v>
      </c>
    </row>
    <row r="672" spans="1:3" x14ac:dyDescent="0.55000000000000004">
      <c r="A672">
        <v>3030600074</v>
      </c>
      <c r="B672">
        <v>6</v>
      </c>
      <c r="C672" t="s">
        <v>1696</v>
      </c>
    </row>
    <row r="673" spans="1:3" x14ac:dyDescent="0.55000000000000004">
      <c r="A673">
        <v>3030697762</v>
      </c>
      <c r="B673">
        <v>4</v>
      </c>
      <c r="C673" t="s">
        <v>1696</v>
      </c>
    </row>
    <row r="674" spans="1:3" x14ac:dyDescent="0.55000000000000004">
      <c r="A674">
        <v>3030735319</v>
      </c>
      <c r="B674">
        <v>1</v>
      </c>
      <c r="C674" t="s">
        <v>1696</v>
      </c>
    </row>
    <row r="675" spans="1:3" x14ac:dyDescent="0.55000000000000004">
      <c r="A675">
        <v>3030751279</v>
      </c>
      <c r="B675">
        <v>7</v>
      </c>
      <c r="C675" t="s">
        <v>1696</v>
      </c>
    </row>
    <row r="676" spans="1:3" x14ac:dyDescent="0.55000000000000004">
      <c r="A676">
        <v>3030799501</v>
      </c>
      <c r="B676">
        <v>14</v>
      </c>
      <c r="C676" t="s">
        <v>1696</v>
      </c>
    </row>
    <row r="677" spans="1:3" x14ac:dyDescent="0.55000000000000004">
      <c r="A677">
        <v>3030811967</v>
      </c>
      <c r="B677">
        <v>15</v>
      </c>
      <c r="C677" t="s">
        <v>1696</v>
      </c>
    </row>
    <row r="678" spans="1:3" x14ac:dyDescent="0.55000000000000004">
      <c r="A678">
        <v>3030830218</v>
      </c>
      <c r="B678">
        <v>16</v>
      </c>
      <c r="C678" t="s">
        <v>1696</v>
      </c>
    </row>
    <row r="679" spans="1:3" x14ac:dyDescent="0.55000000000000004">
      <c r="A679">
        <v>3030905944</v>
      </c>
      <c r="B679">
        <v>10</v>
      </c>
      <c r="C679" t="s">
        <v>1696</v>
      </c>
    </row>
    <row r="680" spans="1:3" x14ac:dyDescent="0.55000000000000004">
      <c r="A680">
        <v>3030943737</v>
      </c>
      <c r="B680">
        <v>12</v>
      </c>
      <c r="C680" t="s">
        <v>1696</v>
      </c>
    </row>
    <row r="681" spans="1:3" x14ac:dyDescent="0.55000000000000004">
      <c r="A681">
        <v>3031057881</v>
      </c>
      <c r="B681">
        <v>9</v>
      </c>
      <c r="C681" t="s">
        <v>1696</v>
      </c>
    </row>
    <row r="682" spans="1:3" x14ac:dyDescent="0.55000000000000004">
      <c r="A682">
        <v>3031064575</v>
      </c>
      <c r="B682">
        <v>5</v>
      </c>
      <c r="C682" t="s">
        <v>1696</v>
      </c>
    </row>
    <row r="683" spans="1:3" x14ac:dyDescent="0.55000000000000004">
      <c r="A683">
        <v>3031233290</v>
      </c>
      <c r="B683">
        <v>13</v>
      </c>
      <c r="C683" t="s">
        <v>1696</v>
      </c>
    </row>
    <row r="684" spans="1:3" x14ac:dyDescent="0.55000000000000004">
      <c r="A684">
        <v>3031248849</v>
      </c>
      <c r="B684">
        <v>3</v>
      </c>
      <c r="C684" t="s">
        <v>1696</v>
      </c>
    </row>
    <row r="685" spans="1:3" x14ac:dyDescent="0.55000000000000004">
      <c r="A685">
        <v>3031282416</v>
      </c>
      <c r="B685">
        <v>17</v>
      </c>
      <c r="C685" t="s">
        <v>1696</v>
      </c>
    </row>
    <row r="686" spans="1:3" x14ac:dyDescent="0.55000000000000004">
      <c r="A686">
        <v>3300390962</v>
      </c>
      <c r="B686">
        <v>8</v>
      </c>
      <c r="C686" t="s">
        <v>1673</v>
      </c>
    </row>
    <row r="687" spans="1:3" x14ac:dyDescent="0.55000000000000004">
      <c r="A687">
        <v>3300426837</v>
      </c>
      <c r="B687">
        <v>8</v>
      </c>
      <c r="C687" t="s">
        <v>1859</v>
      </c>
    </row>
    <row r="688" spans="1:3" x14ac:dyDescent="0.55000000000000004">
      <c r="A688">
        <v>3300508653</v>
      </c>
      <c r="B688">
        <v>11</v>
      </c>
      <c r="C688" t="s">
        <v>1673</v>
      </c>
    </row>
    <row r="689" spans="1:3" x14ac:dyDescent="0.55000000000000004">
      <c r="A689">
        <v>3300544447</v>
      </c>
      <c r="B689">
        <v>11</v>
      </c>
      <c r="C689" t="s">
        <v>1860</v>
      </c>
    </row>
    <row r="690" spans="1:3" x14ac:dyDescent="0.55000000000000004">
      <c r="A690">
        <v>3300554313</v>
      </c>
      <c r="B690">
        <v>2</v>
      </c>
      <c r="C690" t="s">
        <v>1673</v>
      </c>
    </row>
    <row r="691" spans="1:3" x14ac:dyDescent="0.55000000000000004">
      <c r="A691">
        <v>3300568849</v>
      </c>
      <c r="B691">
        <v>6</v>
      </c>
      <c r="C691" t="s">
        <v>1673</v>
      </c>
    </row>
    <row r="692" spans="1:3" x14ac:dyDescent="0.55000000000000004">
      <c r="A692">
        <v>3300589836</v>
      </c>
      <c r="B692">
        <v>2</v>
      </c>
      <c r="C692" t="s">
        <v>1861</v>
      </c>
    </row>
    <row r="693" spans="1:3" x14ac:dyDescent="0.55000000000000004">
      <c r="A693">
        <v>3300604741</v>
      </c>
      <c r="B693">
        <v>6</v>
      </c>
      <c r="C693" t="s">
        <v>1862</v>
      </c>
    </row>
    <row r="694" spans="1:3" x14ac:dyDescent="0.55000000000000004">
      <c r="A694">
        <v>3300666551</v>
      </c>
      <c r="B694">
        <v>4</v>
      </c>
      <c r="C694" t="s">
        <v>1673</v>
      </c>
    </row>
    <row r="695" spans="1:3" x14ac:dyDescent="0.55000000000000004">
      <c r="A695">
        <v>3300700389</v>
      </c>
      <c r="B695">
        <v>1</v>
      </c>
      <c r="C695" t="s">
        <v>1673</v>
      </c>
    </row>
    <row r="696" spans="1:3" x14ac:dyDescent="0.55000000000000004">
      <c r="A696">
        <v>3300701652</v>
      </c>
      <c r="B696">
        <v>4</v>
      </c>
      <c r="C696" t="s">
        <v>1863</v>
      </c>
    </row>
    <row r="697" spans="1:3" x14ac:dyDescent="0.55000000000000004">
      <c r="A697">
        <v>3300719963</v>
      </c>
      <c r="B697">
        <v>7</v>
      </c>
      <c r="C697" t="s">
        <v>1673</v>
      </c>
    </row>
    <row r="698" spans="1:3" x14ac:dyDescent="0.55000000000000004">
      <c r="A698">
        <v>3300735814</v>
      </c>
      <c r="B698">
        <v>1</v>
      </c>
      <c r="C698" t="s">
        <v>1864</v>
      </c>
    </row>
    <row r="699" spans="1:3" x14ac:dyDescent="0.55000000000000004">
      <c r="A699">
        <v>3300755739</v>
      </c>
      <c r="B699">
        <v>7</v>
      </c>
      <c r="C699" t="s">
        <v>1865</v>
      </c>
    </row>
    <row r="700" spans="1:3" x14ac:dyDescent="0.55000000000000004">
      <c r="A700">
        <v>3300768286</v>
      </c>
      <c r="B700">
        <v>14</v>
      </c>
      <c r="C700" t="s">
        <v>1673</v>
      </c>
    </row>
    <row r="701" spans="1:3" x14ac:dyDescent="0.55000000000000004">
      <c r="A701">
        <v>3300780742</v>
      </c>
      <c r="B701">
        <v>15</v>
      </c>
      <c r="C701" t="s">
        <v>1673</v>
      </c>
    </row>
    <row r="702" spans="1:3" x14ac:dyDescent="0.55000000000000004">
      <c r="A702">
        <v>3300798948</v>
      </c>
      <c r="B702">
        <v>16</v>
      </c>
      <c r="C702" t="s">
        <v>1673</v>
      </c>
    </row>
    <row r="703" spans="1:3" x14ac:dyDescent="0.55000000000000004">
      <c r="A703">
        <v>3300802785</v>
      </c>
      <c r="B703">
        <v>14</v>
      </c>
      <c r="C703" t="s">
        <v>1866</v>
      </c>
    </row>
    <row r="704" spans="1:3" x14ac:dyDescent="0.55000000000000004">
      <c r="A704">
        <v>3300816603</v>
      </c>
      <c r="B704">
        <v>15</v>
      </c>
      <c r="C704" t="s">
        <v>1867</v>
      </c>
    </row>
    <row r="705" spans="1:3" x14ac:dyDescent="0.55000000000000004">
      <c r="A705">
        <v>3300834809</v>
      </c>
      <c r="B705">
        <v>16</v>
      </c>
      <c r="C705" t="s">
        <v>1868</v>
      </c>
    </row>
    <row r="706" spans="1:3" x14ac:dyDescent="0.55000000000000004">
      <c r="A706">
        <v>3300874673</v>
      </c>
      <c r="B706">
        <v>10</v>
      </c>
      <c r="C706" t="s">
        <v>1673</v>
      </c>
    </row>
    <row r="707" spans="1:3" x14ac:dyDescent="0.55000000000000004">
      <c r="A707">
        <v>3300910433</v>
      </c>
      <c r="B707">
        <v>10</v>
      </c>
      <c r="C707" t="s">
        <v>1869</v>
      </c>
    </row>
    <row r="708" spans="1:3" x14ac:dyDescent="0.55000000000000004">
      <c r="A708">
        <v>3300912488</v>
      </c>
      <c r="B708">
        <v>12</v>
      </c>
      <c r="C708" t="s">
        <v>1673</v>
      </c>
    </row>
    <row r="709" spans="1:3" x14ac:dyDescent="0.55000000000000004">
      <c r="A709">
        <v>3300946152</v>
      </c>
      <c r="B709">
        <v>12</v>
      </c>
      <c r="C709" t="s">
        <v>1870</v>
      </c>
    </row>
    <row r="710" spans="1:3" x14ac:dyDescent="0.55000000000000004">
      <c r="A710">
        <v>3301026670</v>
      </c>
      <c r="B710">
        <v>9</v>
      </c>
      <c r="C710" t="s">
        <v>1673</v>
      </c>
    </row>
    <row r="711" spans="1:3" x14ac:dyDescent="0.55000000000000004">
      <c r="A711">
        <v>3301033304</v>
      </c>
      <c r="B711">
        <v>5</v>
      </c>
      <c r="C711" t="s">
        <v>1673</v>
      </c>
    </row>
    <row r="712" spans="1:3" x14ac:dyDescent="0.55000000000000004">
      <c r="A712">
        <v>3301060232</v>
      </c>
      <c r="B712">
        <v>9</v>
      </c>
      <c r="C712" t="s">
        <v>1871</v>
      </c>
    </row>
    <row r="713" spans="1:3" x14ac:dyDescent="0.55000000000000004">
      <c r="A713">
        <v>3301069032</v>
      </c>
      <c r="B713">
        <v>5</v>
      </c>
      <c r="C713" t="s">
        <v>1872</v>
      </c>
    </row>
    <row r="714" spans="1:3" x14ac:dyDescent="0.55000000000000004">
      <c r="A714">
        <v>3301135055</v>
      </c>
      <c r="B714">
        <v>17</v>
      </c>
      <c r="C714" t="s">
        <v>1673</v>
      </c>
    </row>
    <row r="715" spans="1:3" x14ac:dyDescent="0.55000000000000004">
      <c r="A715">
        <v>3301170928</v>
      </c>
      <c r="B715">
        <v>17</v>
      </c>
      <c r="C715" t="s">
        <v>1873</v>
      </c>
    </row>
    <row r="716" spans="1:3" x14ac:dyDescent="0.55000000000000004">
      <c r="A716">
        <v>3301202065</v>
      </c>
      <c r="B716">
        <v>13</v>
      </c>
      <c r="C716" t="s">
        <v>1673</v>
      </c>
    </row>
    <row r="717" spans="1:3" x14ac:dyDescent="0.55000000000000004">
      <c r="A717">
        <v>3301217533</v>
      </c>
      <c r="B717">
        <v>3</v>
      </c>
      <c r="C717" t="s">
        <v>1673</v>
      </c>
    </row>
    <row r="718" spans="1:3" x14ac:dyDescent="0.55000000000000004">
      <c r="A718">
        <v>3301237739</v>
      </c>
      <c r="B718">
        <v>13</v>
      </c>
      <c r="C718" t="s">
        <v>1874</v>
      </c>
    </row>
    <row r="719" spans="1:3" x14ac:dyDescent="0.55000000000000004">
      <c r="A719">
        <v>3301253284</v>
      </c>
      <c r="B719">
        <v>3</v>
      </c>
      <c r="C719" t="s">
        <v>1875</v>
      </c>
    </row>
    <row r="720" spans="1:3" x14ac:dyDescent="0.55000000000000004">
      <c r="A720">
        <v>3305392265</v>
      </c>
      <c r="B720">
        <v>8</v>
      </c>
      <c r="C720" t="s">
        <v>1876</v>
      </c>
    </row>
    <row r="721" spans="1:3" x14ac:dyDescent="0.55000000000000004">
      <c r="A721">
        <v>3305509941</v>
      </c>
      <c r="B721">
        <v>11</v>
      </c>
      <c r="C721" t="s">
        <v>1876</v>
      </c>
    </row>
    <row r="722" spans="1:3" x14ac:dyDescent="0.55000000000000004">
      <c r="A722">
        <v>3305555601</v>
      </c>
      <c r="B722">
        <v>2</v>
      </c>
      <c r="C722" t="s">
        <v>1876</v>
      </c>
    </row>
    <row r="723" spans="1:3" x14ac:dyDescent="0.55000000000000004">
      <c r="A723">
        <v>3305570137</v>
      </c>
      <c r="B723">
        <v>6</v>
      </c>
      <c r="C723" t="s">
        <v>1876</v>
      </c>
    </row>
    <row r="724" spans="1:3" x14ac:dyDescent="0.55000000000000004">
      <c r="A724">
        <v>3305667835</v>
      </c>
      <c r="B724">
        <v>4</v>
      </c>
      <c r="C724" t="s">
        <v>1876</v>
      </c>
    </row>
    <row r="725" spans="1:3" x14ac:dyDescent="0.55000000000000004">
      <c r="A725">
        <v>3305701718</v>
      </c>
      <c r="B725">
        <v>1</v>
      </c>
      <c r="C725" t="s">
        <v>1876</v>
      </c>
    </row>
    <row r="726" spans="1:3" x14ac:dyDescent="0.55000000000000004">
      <c r="A726">
        <v>3305721746</v>
      </c>
      <c r="B726">
        <v>7</v>
      </c>
      <c r="C726" t="s">
        <v>1876</v>
      </c>
    </row>
    <row r="727" spans="1:3" x14ac:dyDescent="0.55000000000000004">
      <c r="A727">
        <v>3305769574</v>
      </c>
      <c r="B727">
        <v>14</v>
      </c>
      <c r="C727" t="s">
        <v>1876</v>
      </c>
    </row>
    <row r="728" spans="1:3" x14ac:dyDescent="0.55000000000000004">
      <c r="A728">
        <v>3305782071</v>
      </c>
      <c r="B728">
        <v>15</v>
      </c>
      <c r="C728" t="s">
        <v>1876</v>
      </c>
    </row>
    <row r="729" spans="1:3" x14ac:dyDescent="0.55000000000000004">
      <c r="A729">
        <v>3305800236</v>
      </c>
      <c r="B729">
        <v>16</v>
      </c>
      <c r="C729" t="s">
        <v>1876</v>
      </c>
    </row>
    <row r="730" spans="1:3" x14ac:dyDescent="0.55000000000000004">
      <c r="A730">
        <v>3305875976</v>
      </c>
      <c r="B730">
        <v>10</v>
      </c>
      <c r="C730" t="s">
        <v>1876</v>
      </c>
    </row>
    <row r="731" spans="1:3" x14ac:dyDescent="0.55000000000000004">
      <c r="A731">
        <v>3305913812</v>
      </c>
      <c r="B731">
        <v>12</v>
      </c>
      <c r="C731" t="s">
        <v>1876</v>
      </c>
    </row>
    <row r="732" spans="1:3" x14ac:dyDescent="0.55000000000000004">
      <c r="A732">
        <v>3306027958</v>
      </c>
      <c r="B732">
        <v>9</v>
      </c>
      <c r="C732" t="s">
        <v>1876</v>
      </c>
    </row>
    <row r="733" spans="1:3" x14ac:dyDescent="0.55000000000000004">
      <c r="A733">
        <v>3306034592</v>
      </c>
      <c r="B733">
        <v>5</v>
      </c>
      <c r="C733" t="s">
        <v>1876</v>
      </c>
    </row>
    <row r="734" spans="1:3" x14ac:dyDescent="0.55000000000000004">
      <c r="A734">
        <v>3306136384</v>
      </c>
      <c r="B734">
        <v>17</v>
      </c>
      <c r="C734" t="s">
        <v>1876</v>
      </c>
    </row>
    <row r="735" spans="1:3" x14ac:dyDescent="0.55000000000000004">
      <c r="A735">
        <v>3306203349</v>
      </c>
      <c r="B735">
        <v>13</v>
      </c>
      <c r="C735" t="s">
        <v>1876</v>
      </c>
    </row>
    <row r="736" spans="1:3" x14ac:dyDescent="0.55000000000000004">
      <c r="A736">
        <v>3306246682</v>
      </c>
      <c r="B736">
        <v>3</v>
      </c>
      <c r="C736" t="s">
        <v>1876</v>
      </c>
    </row>
    <row r="737" spans="1:3" x14ac:dyDescent="0.55000000000000004">
      <c r="A737">
        <v>3330390956</v>
      </c>
      <c r="B737">
        <v>8</v>
      </c>
      <c r="C737" t="s">
        <v>1696</v>
      </c>
    </row>
    <row r="738" spans="1:3" x14ac:dyDescent="0.55000000000000004">
      <c r="A738">
        <v>3330508647</v>
      </c>
      <c r="B738">
        <v>11</v>
      </c>
      <c r="C738" t="s">
        <v>1696</v>
      </c>
    </row>
    <row r="739" spans="1:3" x14ac:dyDescent="0.55000000000000004">
      <c r="A739">
        <v>3330554307</v>
      </c>
      <c r="B739">
        <v>2</v>
      </c>
      <c r="C739" t="s">
        <v>1696</v>
      </c>
    </row>
    <row r="740" spans="1:3" x14ac:dyDescent="0.55000000000000004">
      <c r="A740">
        <v>3330568843</v>
      </c>
      <c r="B740">
        <v>6</v>
      </c>
      <c r="C740" t="s">
        <v>1696</v>
      </c>
    </row>
    <row r="741" spans="1:3" x14ac:dyDescent="0.55000000000000004">
      <c r="A741">
        <v>3330666545</v>
      </c>
      <c r="B741">
        <v>4</v>
      </c>
      <c r="C741" t="s">
        <v>1696</v>
      </c>
    </row>
    <row r="742" spans="1:3" x14ac:dyDescent="0.55000000000000004">
      <c r="A742">
        <v>3330700383</v>
      </c>
      <c r="B742">
        <v>1</v>
      </c>
      <c r="C742" t="s">
        <v>1696</v>
      </c>
    </row>
    <row r="743" spans="1:3" x14ac:dyDescent="0.55000000000000004">
      <c r="A743">
        <v>3330719957</v>
      </c>
      <c r="B743">
        <v>7</v>
      </c>
      <c r="C743" t="s">
        <v>1696</v>
      </c>
    </row>
    <row r="744" spans="1:3" x14ac:dyDescent="0.55000000000000004">
      <c r="A744">
        <v>3330768284</v>
      </c>
      <c r="B744">
        <v>14</v>
      </c>
      <c r="C744" t="s">
        <v>1696</v>
      </c>
    </row>
    <row r="745" spans="1:3" x14ac:dyDescent="0.55000000000000004">
      <c r="A745">
        <v>3330780736</v>
      </c>
      <c r="B745">
        <v>15</v>
      </c>
      <c r="C745" t="s">
        <v>1696</v>
      </c>
    </row>
    <row r="746" spans="1:3" x14ac:dyDescent="0.55000000000000004">
      <c r="A746">
        <v>3330798942</v>
      </c>
      <c r="B746">
        <v>16</v>
      </c>
      <c r="C746" t="s">
        <v>1696</v>
      </c>
    </row>
    <row r="747" spans="1:3" x14ac:dyDescent="0.55000000000000004">
      <c r="A747">
        <v>3330874667</v>
      </c>
      <c r="B747">
        <v>10</v>
      </c>
      <c r="C747" t="s">
        <v>1696</v>
      </c>
    </row>
    <row r="748" spans="1:3" x14ac:dyDescent="0.55000000000000004">
      <c r="A748">
        <v>3330912522</v>
      </c>
      <c r="B748">
        <v>12</v>
      </c>
      <c r="C748" t="s">
        <v>1696</v>
      </c>
    </row>
    <row r="749" spans="1:3" x14ac:dyDescent="0.55000000000000004">
      <c r="A749">
        <v>3331026664</v>
      </c>
      <c r="B749">
        <v>9</v>
      </c>
      <c r="C749" t="s">
        <v>1696</v>
      </c>
    </row>
    <row r="750" spans="1:3" x14ac:dyDescent="0.55000000000000004">
      <c r="A750">
        <v>3331138444</v>
      </c>
      <c r="B750">
        <v>17</v>
      </c>
      <c r="C750" t="s">
        <v>1696</v>
      </c>
    </row>
    <row r="751" spans="1:3" x14ac:dyDescent="0.55000000000000004">
      <c r="A751">
        <v>3331165925</v>
      </c>
      <c r="B751">
        <v>5</v>
      </c>
      <c r="C751" t="s">
        <v>1696</v>
      </c>
    </row>
    <row r="752" spans="1:3" x14ac:dyDescent="0.55000000000000004">
      <c r="A752">
        <v>3331202059</v>
      </c>
      <c r="B752">
        <v>13</v>
      </c>
      <c r="C752" t="s">
        <v>1696</v>
      </c>
    </row>
    <row r="753" spans="1:3" x14ac:dyDescent="0.55000000000000004">
      <c r="A753">
        <v>3331217527</v>
      </c>
      <c r="B753">
        <v>3</v>
      </c>
      <c r="C753" t="s">
        <v>1696</v>
      </c>
    </row>
    <row r="754" spans="1:3" x14ac:dyDescent="0.55000000000000004">
      <c r="A754">
        <v>3600425233</v>
      </c>
      <c r="B754">
        <v>8</v>
      </c>
      <c r="C754" t="s">
        <v>1877</v>
      </c>
    </row>
    <row r="755" spans="1:3" x14ac:dyDescent="0.55000000000000004">
      <c r="A755">
        <v>3600426052</v>
      </c>
      <c r="B755">
        <v>8</v>
      </c>
      <c r="C755" t="s">
        <v>1673</v>
      </c>
    </row>
    <row r="756" spans="1:3" x14ac:dyDescent="0.55000000000000004">
      <c r="A756">
        <v>3600542817</v>
      </c>
      <c r="B756">
        <v>11</v>
      </c>
      <c r="C756" t="s">
        <v>1878</v>
      </c>
    </row>
    <row r="757" spans="1:3" x14ac:dyDescent="0.55000000000000004">
      <c r="A757">
        <v>3600543636</v>
      </c>
      <c r="B757">
        <v>11</v>
      </c>
      <c r="C757" t="s">
        <v>1673</v>
      </c>
    </row>
    <row r="758" spans="1:3" x14ac:dyDescent="0.55000000000000004">
      <c r="A758">
        <v>3600588579</v>
      </c>
      <c r="B758">
        <v>2</v>
      </c>
      <c r="C758" t="s">
        <v>1879</v>
      </c>
    </row>
    <row r="759" spans="1:3" x14ac:dyDescent="0.55000000000000004">
      <c r="A759">
        <v>3600589397</v>
      </c>
      <c r="B759">
        <v>2</v>
      </c>
      <c r="C759" t="s">
        <v>1673</v>
      </c>
    </row>
    <row r="760" spans="1:3" x14ac:dyDescent="0.55000000000000004">
      <c r="A760">
        <v>3600603460</v>
      </c>
      <c r="B760">
        <v>6</v>
      </c>
      <c r="C760" t="s">
        <v>1880</v>
      </c>
    </row>
    <row r="761" spans="1:3" x14ac:dyDescent="0.55000000000000004">
      <c r="A761">
        <v>3600604278</v>
      </c>
      <c r="B761">
        <v>6</v>
      </c>
      <c r="C761" t="s">
        <v>1673</v>
      </c>
    </row>
    <row r="762" spans="1:3" x14ac:dyDescent="0.55000000000000004">
      <c r="A762">
        <v>3600700805</v>
      </c>
      <c r="B762">
        <v>4</v>
      </c>
      <c r="C762" t="s">
        <v>1881</v>
      </c>
    </row>
    <row r="763" spans="1:3" x14ac:dyDescent="0.55000000000000004">
      <c r="A763">
        <v>3600701623</v>
      </c>
      <c r="B763">
        <v>4</v>
      </c>
      <c r="C763" t="s">
        <v>1673</v>
      </c>
    </row>
    <row r="764" spans="1:3" x14ac:dyDescent="0.55000000000000004">
      <c r="A764">
        <v>3600734600</v>
      </c>
      <c r="B764">
        <v>1</v>
      </c>
      <c r="C764" t="s">
        <v>1882</v>
      </c>
    </row>
    <row r="765" spans="1:3" x14ac:dyDescent="0.55000000000000004">
      <c r="A765">
        <v>3600735418</v>
      </c>
      <c r="B765">
        <v>1</v>
      </c>
      <c r="C765" t="s">
        <v>1673</v>
      </c>
    </row>
    <row r="766" spans="1:3" x14ac:dyDescent="0.55000000000000004">
      <c r="A766">
        <v>3600754635</v>
      </c>
      <c r="B766">
        <v>7</v>
      </c>
      <c r="C766" t="s">
        <v>1883</v>
      </c>
    </row>
    <row r="767" spans="1:3" x14ac:dyDescent="0.55000000000000004">
      <c r="A767">
        <v>3600755453</v>
      </c>
      <c r="B767">
        <v>7</v>
      </c>
      <c r="C767" t="s">
        <v>1673</v>
      </c>
    </row>
    <row r="768" spans="1:3" x14ac:dyDescent="0.55000000000000004">
      <c r="A768">
        <v>3600802539</v>
      </c>
      <c r="B768">
        <v>14</v>
      </c>
      <c r="C768" t="s">
        <v>1884</v>
      </c>
    </row>
    <row r="769" spans="1:3" x14ac:dyDescent="0.55000000000000004">
      <c r="A769">
        <v>3600803357</v>
      </c>
      <c r="B769">
        <v>14</v>
      </c>
      <c r="C769" t="s">
        <v>1673</v>
      </c>
    </row>
    <row r="770" spans="1:3" x14ac:dyDescent="0.55000000000000004">
      <c r="A770">
        <v>3600815411</v>
      </c>
      <c r="B770">
        <v>15</v>
      </c>
      <c r="C770" t="s">
        <v>1885</v>
      </c>
    </row>
    <row r="771" spans="1:3" x14ac:dyDescent="0.55000000000000004">
      <c r="A771">
        <v>3600816230</v>
      </c>
      <c r="B771">
        <v>15</v>
      </c>
      <c r="C771" t="s">
        <v>1673</v>
      </c>
    </row>
    <row r="772" spans="1:3" x14ac:dyDescent="0.55000000000000004">
      <c r="A772">
        <v>3600833621</v>
      </c>
      <c r="B772">
        <v>16</v>
      </c>
      <c r="C772" t="s">
        <v>1886</v>
      </c>
    </row>
    <row r="773" spans="1:3" x14ac:dyDescent="0.55000000000000004">
      <c r="A773">
        <v>3600834440</v>
      </c>
      <c r="B773">
        <v>16</v>
      </c>
      <c r="C773" t="s">
        <v>1673</v>
      </c>
    </row>
    <row r="774" spans="1:3" x14ac:dyDescent="0.55000000000000004">
      <c r="A774">
        <v>3600909278</v>
      </c>
      <c r="B774">
        <v>10</v>
      </c>
      <c r="C774" t="s">
        <v>1887</v>
      </c>
    </row>
    <row r="775" spans="1:3" x14ac:dyDescent="0.55000000000000004">
      <c r="A775">
        <v>3600910097</v>
      </c>
      <c r="B775">
        <v>10</v>
      </c>
      <c r="C775" t="s">
        <v>1673</v>
      </c>
    </row>
    <row r="776" spans="1:3" x14ac:dyDescent="0.55000000000000004">
      <c r="A776">
        <v>3600946179</v>
      </c>
      <c r="B776">
        <v>12</v>
      </c>
      <c r="C776" t="s">
        <v>1888</v>
      </c>
    </row>
    <row r="777" spans="1:3" x14ac:dyDescent="0.55000000000000004">
      <c r="A777">
        <v>3600946997</v>
      </c>
      <c r="B777">
        <v>12</v>
      </c>
      <c r="C777" t="s">
        <v>1673</v>
      </c>
    </row>
    <row r="778" spans="1:3" x14ac:dyDescent="0.55000000000000004">
      <c r="A778">
        <v>3601060159</v>
      </c>
      <c r="B778">
        <v>9</v>
      </c>
      <c r="C778" t="s">
        <v>1889</v>
      </c>
    </row>
    <row r="779" spans="1:3" x14ac:dyDescent="0.55000000000000004">
      <c r="A779">
        <v>3601060979</v>
      </c>
      <c r="B779">
        <v>9</v>
      </c>
      <c r="C779" t="s">
        <v>1673</v>
      </c>
    </row>
    <row r="780" spans="1:3" x14ac:dyDescent="0.55000000000000004">
      <c r="A780">
        <v>3601067447</v>
      </c>
      <c r="B780">
        <v>5</v>
      </c>
      <c r="C780" t="s">
        <v>1890</v>
      </c>
    </row>
    <row r="781" spans="1:3" x14ac:dyDescent="0.55000000000000004">
      <c r="A781">
        <v>3601068265</v>
      </c>
      <c r="B781">
        <v>5</v>
      </c>
      <c r="C781" t="s">
        <v>1673</v>
      </c>
    </row>
    <row r="782" spans="1:3" x14ac:dyDescent="0.55000000000000004">
      <c r="A782">
        <v>3601169701</v>
      </c>
      <c r="B782">
        <v>17</v>
      </c>
      <c r="C782" t="s">
        <v>1891</v>
      </c>
    </row>
    <row r="783" spans="1:3" x14ac:dyDescent="0.55000000000000004">
      <c r="A783">
        <v>3601170519</v>
      </c>
      <c r="B783">
        <v>17</v>
      </c>
      <c r="C783" t="s">
        <v>1673</v>
      </c>
    </row>
    <row r="784" spans="1:3" x14ac:dyDescent="0.55000000000000004">
      <c r="A784">
        <v>3601236140</v>
      </c>
      <c r="B784">
        <v>13</v>
      </c>
      <c r="C784" t="s">
        <v>1892</v>
      </c>
    </row>
    <row r="785" spans="1:3" x14ac:dyDescent="0.55000000000000004">
      <c r="A785">
        <v>3601236959</v>
      </c>
      <c r="B785">
        <v>13</v>
      </c>
      <c r="C785" t="s">
        <v>1673</v>
      </c>
    </row>
    <row r="786" spans="1:3" x14ac:dyDescent="0.55000000000000004">
      <c r="A786">
        <v>3601252150</v>
      </c>
      <c r="B786">
        <v>3</v>
      </c>
      <c r="C786" t="s">
        <v>1893</v>
      </c>
    </row>
    <row r="787" spans="1:3" x14ac:dyDescent="0.55000000000000004">
      <c r="A787">
        <v>3601252968</v>
      </c>
      <c r="B787">
        <v>3</v>
      </c>
      <c r="C787" t="s">
        <v>1673</v>
      </c>
    </row>
    <row r="788" spans="1:3" x14ac:dyDescent="0.55000000000000004">
      <c r="A788">
        <v>3605423481</v>
      </c>
      <c r="B788">
        <v>8</v>
      </c>
      <c r="C788" t="s">
        <v>1894</v>
      </c>
    </row>
    <row r="789" spans="1:3" x14ac:dyDescent="0.55000000000000004">
      <c r="A789">
        <v>3605541172</v>
      </c>
      <c r="B789">
        <v>11</v>
      </c>
      <c r="C789" t="s">
        <v>1894</v>
      </c>
    </row>
    <row r="790" spans="1:3" hidden="1" x14ac:dyDescent="0.55000000000000004">
      <c r="A790">
        <v>3605581975</v>
      </c>
      <c r="B790">
        <v>21</v>
      </c>
      <c r="C790" t="s">
        <v>1895</v>
      </c>
    </row>
    <row r="791" spans="1:3" x14ac:dyDescent="0.55000000000000004">
      <c r="A791">
        <v>3605586832</v>
      </c>
      <c r="B791">
        <v>2</v>
      </c>
      <c r="C791" t="s">
        <v>1894</v>
      </c>
    </row>
    <row r="792" spans="1:3" x14ac:dyDescent="0.55000000000000004">
      <c r="A792">
        <v>3605601368</v>
      </c>
      <c r="B792">
        <v>6</v>
      </c>
      <c r="C792" t="s">
        <v>1894</v>
      </c>
    </row>
    <row r="793" spans="1:3" hidden="1" x14ac:dyDescent="0.55000000000000004">
      <c r="A793">
        <v>3605697357</v>
      </c>
      <c r="B793">
        <v>21</v>
      </c>
      <c r="C793" t="s">
        <v>1896</v>
      </c>
    </row>
    <row r="794" spans="1:3" x14ac:dyDescent="0.55000000000000004">
      <c r="A794">
        <v>3605699070</v>
      </c>
      <c r="B794">
        <v>4</v>
      </c>
      <c r="C794" t="s">
        <v>1894</v>
      </c>
    </row>
    <row r="795" spans="1:3" x14ac:dyDescent="0.55000000000000004">
      <c r="A795">
        <v>3605732908</v>
      </c>
      <c r="B795">
        <v>1</v>
      </c>
      <c r="C795" t="s">
        <v>1894</v>
      </c>
    </row>
    <row r="796" spans="1:3" x14ac:dyDescent="0.55000000000000004">
      <c r="A796">
        <v>3605752482</v>
      </c>
      <c r="B796">
        <v>7</v>
      </c>
      <c r="C796" t="s">
        <v>1894</v>
      </c>
    </row>
    <row r="797" spans="1:3" hidden="1" x14ac:dyDescent="0.55000000000000004">
      <c r="A797">
        <v>3605790311</v>
      </c>
      <c r="B797">
        <v>21</v>
      </c>
      <c r="C797" t="s">
        <v>1897</v>
      </c>
    </row>
    <row r="798" spans="1:3" x14ac:dyDescent="0.55000000000000004">
      <c r="A798">
        <v>3605800809</v>
      </c>
      <c r="B798">
        <v>14</v>
      </c>
      <c r="C798" t="s">
        <v>1894</v>
      </c>
    </row>
    <row r="799" spans="1:3" x14ac:dyDescent="0.55000000000000004">
      <c r="A799">
        <v>3605813261</v>
      </c>
      <c r="B799">
        <v>15</v>
      </c>
      <c r="C799" t="s">
        <v>1894</v>
      </c>
    </row>
    <row r="800" spans="1:3" x14ac:dyDescent="0.55000000000000004">
      <c r="A800">
        <v>3605834775</v>
      </c>
      <c r="B800">
        <v>16</v>
      </c>
      <c r="C800" t="s">
        <v>1894</v>
      </c>
    </row>
    <row r="801" spans="1:3" hidden="1" x14ac:dyDescent="0.55000000000000004">
      <c r="A801">
        <v>3605836562</v>
      </c>
      <c r="B801">
        <v>21</v>
      </c>
      <c r="C801" t="s">
        <v>1898</v>
      </c>
    </row>
    <row r="802" spans="1:3" hidden="1" x14ac:dyDescent="0.55000000000000004">
      <c r="A802">
        <v>3605858893</v>
      </c>
      <c r="B802">
        <v>21</v>
      </c>
      <c r="C802" t="s">
        <v>1899</v>
      </c>
    </row>
    <row r="803" spans="1:3" hidden="1" x14ac:dyDescent="0.55000000000000004">
      <c r="A803">
        <v>3605893351</v>
      </c>
      <c r="B803">
        <v>21</v>
      </c>
      <c r="C803" t="s">
        <v>1900</v>
      </c>
    </row>
    <row r="804" spans="1:3" x14ac:dyDescent="0.55000000000000004">
      <c r="A804">
        <v>3605907192</v>
      </c>
      <c r="B804">
        <v>10</v>
      </c>
      <c r="C804" t="s">
        <v>1894</v>
      </c>
    </row>
    <row r="805" spans="1:3" x14ac:dyDescent="0.55000000000000004">
      <c r="A805">
        <v>3605945047</v>
      </c>
      <c r="B805">
        <v>12</v>
      </c>
      <c r="C805" t="s">
        <v>1894</v>
      </c>
    </row>
    <row r="806" spans="1:3" hidden="1" x14ac:dyDescent="0.55000000000000004">
      <c r="A806">
        <v>3605954376</v>
      </c>
      <c r="B806">
        <v>21</v>
      </c>
      <c r="C806" t="s">
        <v>1901</v>
      </c>
    </row>
    <row r="807" spans="1:3" hidden="1" x14ac:dyDescent="0.55000000000000004">
      <c r="A807">
        <v>3605971566</v>
      </c>
      <c r="B807">
        <v>21</v>
      </c>
      <c r="C807" t="s">
        <v>1902</v>
      </c>
    </row>
    <row r="808" spans="1:3" x14ac:dyDescent="0.55000000000000004">
      <c r="A808">
        <v>3606059189</v>
      </c>
      <c r="B808">
        <v>9</v>
      </c>
      <c r="C808" t="s">
        <v>1894</v>
      </c>
    </row>
    <row r="809" spans="1:3" x14ac:dyDescent="0.55000000000000004">
      <c r="A809">
        <v>3606065823</v>
      </c>
      <c r="B809">
        <v>5</v>
      </c>
      <c r="C809" t="s">
        <v>1894</v>
      </c>
    </row>
    <row r="810" spans="1:3" hidden="1" x14ac:dyDescent="0.55000000000000004">
      <c r="A810">
        <v>3606094732</v>
      </c>
      <c r="B810">
        <v>21</v>
      </c>
      <c r="C810" t="s">
        <v>1903</v>
      </c>
    </row>
    <row r="811" spans="1:3" hidden="1" x14ac:dyDescent="0.55000000000000004">
      <c r="A811">
        <v>3606165555</v>
      </c>
      <c r="B811">
        <v>21</v>
      </c>
      <c r="C811" t="s">
        <v>1904</v>
      </c>
    </row>
    <row r="812" spans="1:3" x14ac:dyDescent="0.55000000000000004">
      <c r="A812">
        <v>3606170866</v>
      </c>
      <c r="B812">
        <v>17</v>
      </c>
      <c r="C812" t="s">
        <v>1894</v>
      </c>
    </row>
    <row r="813" spans="1:3" hidden="1" x14ac:dyDescent="0.55000000000000004">
      <c r="A813">
        <v>3606201731</v>
      </c>
      <c r="B813">
        <v>21</v>
      </c>
      <c r="C813" t="s">
        <v>1905</v>
      </c>
    </row>
    <row r="814" spans="1:3" hidden="1" x14ac:dyDescent="0.55000000000000004">
      <c r="A814">
        <v>3606216554</v>
      </c>
      <c r="B814">
        <v>21</v>
      </c>
      <c r="C814" t="s">
        <v>1906</v>
      </c>
    </row>
    <row r="815" spans="1:3" x14ac:dyDescent="0.55000000000000004">
      <c r="A815">
        <v>3606234584</v>
      </c>
      <c r="B815">
        <v>13</v>
      </c>
      <c r="C815" t="s">
        <v>1894</v>
      </c>
    </row>
    <row r="816" spans="1:3" x14ac:dyDescent="0.55000000000000004">
      <c r="A816">
        <v>3606250052</v>
      </c>
      <c r="B816">
        <v>3</v>
      </c>
      <c r="C816" t="s">
        <v>1894</v>
      </c>
    </row>
    <row r="817" spans="1:3" hidden="1" x14ac:dyDescent="0.55000000000000004">
      <c r="A817">
        <v>3606303250</v>
      </c>
      <c r="B817">
        <v>21</v>
      </c>
      <c r="C817" t="s">
        <v>1907</v>
      </c>
    </row>
    <row r="818" spans="1:3" hidden="1" x14ac:dyDescent="0.55000000000000004">
      <c r="A818">
        <v>3606330588</v>
      </c>
      <c r="B818">
        <v>21</v>
      </c>
      <c r="C818" t="s">
        <v>1908</v>
      </c>
    </row>
    <row r="819" spans="1:3" hidden="1" x14ac:dyDescent="0.55000000000000004">
      <c r="A819">
        <v>3606437702</v>
      </c>
      <c r="B819">
        <v>21</v>
      </c>
      <c r="C819" t="s">
        <v>1909</v>
      </c>
    </row>
    <row r="820" spans="1:3" hidden="1" x14ac:dyDescent="0.55000000000000004">
      <c r="A820">
        <v>3606452246</v>
      </c>
      <c r="B820">
        <v>21</v>
      </c>
      <c r="C820" t="s">
        <v>1910</v>
      </c>
    </row>
    <row r="821" spans="1:3" hidden="1" x14ac:dyDescent="0.55000000000000004">
      <c r="A821">
        <v>3606561779</v>
      </c>
      <c r="B821">
        <v>21</v>
      </c>
      <c r="C821" t="s">
        <v>1911</v>
      </c>
    </row>
    <row r="822" spans="1:3" x14ac:dyDescent="0.55000000000000004">
      <c r="A822">
        <v>3630422173</v>
      </c>
      <c r="B822">
        <v>8</v>
      </c>
      <c r="C822" t="s">
        <v>1696</v>
      </c>
    </row>
    <row r="823" spans="1:3" x14ac:dyDescent="0.55000000000000004">
      <c r="A823">
        <v>3630539864</v>
      </c>
      <c r="B823">
        <v>11</v>
      </c>
      <c r="C823" t="s">
        <v>1696</v>
      </c>
    </row>
    <row r="824" spans="1:3" x14ac:dyDescent="0.55000000000000004">
      <c r="A824">
        <v>3630585524</v>
      </c>
      <c r="B824">
        <v>2</v>
      </c>
      <c r="C824" t="s">
        <v>1696</v>
      </c>
    </row>
    <row r="825" spans="1:3" x14ac:dyDescent="0.55000000000000004">
      <c r="A825">
        <v>3630600060</v>
      </c>
      <c r="B825">
        <v>6</v>
      </c>
      <c r="C825" t="s">
        <v>1696</v>
      </c>
    </row>
    <row r="826" spans="1:3" x14ac:dyDescent="0.55000000000000004">
      <c r="A826">
        <v>3630697762</v>
      </c>
      <c r="B826">
        <v>4</v>
      </c>
      <c r="C826" t="s">
        <v>1696</v>
      </c>
    </row>
    <row r="827" spans="1:3" x14ac:dyDescent="0.55000000000000004">
      <c r="A827">
        <v>3630731600</v>
      </c>
      <c r="B827">
        <v>1</v>
      </c>
      <c r="C827" t="s">
        <v>1696</v>
      </c>
    </row>
    <row r="828" spans="1:3" x14ac:dyDescent="0.55000000000000004">
      <c r="A828">
        <v>3630751174</v>
      </c>
      <c r="B828">
        <v>7</v>
      </c>
      <c r="C828" t="s">
        <v>1696</v>
      </c>
    </row>
    <row r="829" spans="1:3" x14ac:dyDescent="0.55000000000000004">
      <c r="A829">
        <v>3630799501</v>
      </c>
      <c r="B829">
        <v>14</v>
      </c>
      <c r="C829" t="s">
        <v>1696</v>
      </c>
    </row>
    <row r="830" spans="1:3" x14ac:dyDescent="0.55000000000000004">
      <c r="A830">
        <v>3630811953</v>
      </c>
      <c r="B830">
        <v>15</v>
      </c>
      <c r="C830" t="s">
        <v>1696</v>
      </c>
    </row>
    <row r="831" spans="1:3" x14ac:dyDescent="0.55000000000000004">
      <c r="A831">
        <v>3630830158</v>
      </c>
      <c r="B831">
        <v>16</v>
      </c>
      <c r="C831" t="s">
        <v>1696</v>
      </c>
    </row>
    <row r="832" spans="1:3" x14ac:dyDescent="0.55000000000000004">
      <c r="A832">
        <v>3630905884</v>
      </c>
      <c r="B832">
        <v>10</v>
      </c>
      <c r="C832" t="s">
        <v>1696</v>
      </c>
    </row>
    <row r="833" spans="1:3" x14ac:dyDescent="0.55000000000000004">
      <c r="A833">
        <v>3630943739</v>
      </c>
      <c r="B833">
        <v>12</v>
      </c>
      <c r="C833" t="s">
        <v>1696</v>
      </c>
    </row>
    <row r="834" spans="1:3" x14ac:dyDescent="0.55000000000000004">
      <c r="A834">
        <v>3631057881</v>
      </c>
      <c r="B834">
        <v>9</v>
      </c>
      <c r="C834" t="s">
        <v>1696</v>
      </c>
    </row>
    <row r="835" spans="1:3" x14ac:dyDescent="0.55000000000000004">
      <c r="A835">
        <v>3631064515</v>
      </c>
      <c r="B835">
        <v>5</v>
      </c>
      <c r="C835" t="s">
        <v>1696</v>
      </c>
    </row>
    <row r="836" spans="1:3" x14ac:dyDescent="0.55000000000000004">
      <c r="A836">
        <v>3631166265</v>
      </c>
      <c r="B836">
        <v>17</v>
      </c>
      <c r="C836" t="s">
        <v>1696</v>
      </c>
    </row>
    <row r="837" spans="1:3" x14ac:dyDescent="0.55000000000000004">
      <c r="A837">
        <v>3631233276</v>
      </c>
      <c r="B837">
        <v>13</v>
      </c>
      <c r="C837" t="s">
        <v>1696</v>
      </c>
    </row>
    <row r="838" spans="1:3" x14ac:dyDescent="0.55000000000000004">
      <c r="A838">
        <v>3631248744</v>
      </c>
      <c r="B838">
        <v>3</v>
      </c>
      <c r="C838" t="s">
        <v>1696</v>
      </c>
    </row>
    <row r="839" spans="1:3" x14ac:dyDescent="0.55000000000000004">
      <c r="A839">
        <v>3900390962</v>
      </c>
      <c r="B839">
        <v>8</v>
      </c>
      <c r="C839" t="s">
        <v>1673</v>
      </c>
    </row>
    <row r="840" spans="1:3" x14ac:dyDescent="0.55000000000000004">
      <c r="A840">
        <v>3900425226</v>
      </c>
      <c r="B840">
        <v>8</v>
      </c>
      <c r="C840" t="s">
        <v>1912</v>
      </c>
    </row>
    <row r="841" spans="1:3" x14ac:dyDescent="0.55000000000000004">
      <c r="A841">
        <v>3900508653</v>
      </c>
      <c r="B841">
        <v>11</v>
      </c>
      <c r="C841" t="s">
        <v>1673</v>
      </c>
    </row>
    <row r="842" spans="1:3" x14ac:dyDescent="0.55000000000000004">
      <c r="A842">
        <v>3900542786</v>
      </c>
      <c r="B842">
        <v>11</v>
      </c>
      <c r="C842" t="s">
        <v>1913</v>
      </c>
    </row>
    <row r="843" spans="1:3" x14ac:dyDescent="0.55000000000000004">
      <c r="A843">
        <v>3900554313</v>
      </c>
      <c r="B843">
        <v>2</v>
      </c>
      <c r="C843" t="s">
        <v>1673</v>
      </c>
    </row>
    <row r="844" spans="1:3" x14ac:dyDescent="0.55000000000000004">
      <c r="A844">
        <v>3900568849</v>
      </c>
      <c r="B844">
        <v>6</v>
      </c>
      <c r="C844" t="s">
        <v>1673</v>
      </c>
    </row>
    <row r="845" spans="1:3" x14ac:dyDescent="0.55000000000000004">
      <c r="A845">
        <v>3900588152</v>
      </c>
      <c r="B845">
        <v>2</v>
      </c>
      <c r="C845" t="s">
        <v>1914</v>
      </c>
    </row>
    <row r="846" spans="1:3" x14ac:dyDescent="0.55000000000000004">
      <c r="A846">
        <v>3900602559</v>
      </c>
      <c r="B846">
        <v>6</v>
      </c>
      <c r="C846" t="s">
        <v>1915</v>
      </c>
    </row>
    <row r="847" spans="1:3" x14ac:dyDescent="0.55000000000000004">
      <c r="A847">
        <v>3900666551</v>
      </c>
      <c r="B847">
        <v>4</v>
      </c>
      <c r="C847" t="s">
        <v>1673</v>
      </c>
    </row>
    <row r="848" spans="1:3" x14ac:dyDescent="0.55000000000000004">
      <c r="A848">
        <v>3900700298</v>
      </c>
      <c r="B848">
        <v>4</v>
      </c>
      <c r="C848" t="s">
        <v>1916</v>
      </c>
    </row>
    <row r="849" spans="1:3" x14ac:dyDescent="0.55000000000000004">
      <c r="A849">
        <v>3900700389</v>
      </c>
      <c r="B849">
        <v>1</v>
      </c>
      <c r="C849" t="s">
        <v>1673</v>
      </c>
    </row>
    <row r="850" spans="1:3" x14ac:dyDescent="0.55000000000000004">
      <c r="A850">
        <v>3900719963</v>
      </c>
      <c r="B850">
        <v>7</v>
      </c>
      <c r="C850" t="s">
        <v>1673</v>
      </c>
    </row>
    <row r="851" spans="1:3" x14ac:dyDescent="0.55000000000000004">
      <c r="A851">
        <v>3900733816</v>
      </c>
      <c r="B851">
        <v>1</v>
      </c>
      <c r="C851" t="s">
        <v>1917</v>
      </c>
    </row>
    <row r="852" spans="1:3" x14ac:dyDescent="0.55000000000000004">
      <c r="A852">
        <v>3900753818</v>
      </c>
      <c r="B852">
        <v>7</v>
      </c>
      <c r="C852" t="s">
        <v>1918</v>
      </c>
    </row>
    <row r="853" spans="1:3" x14ac:dyDescent="0.55000000000000004">
      <c r="A853">
        <v>3900768290</v>
      </c>
      <c r="B853">
        <v>14</v>
      </c>
      <c r="C853" t="s">
        <v>1673</v>
      </c>
    </row>
    <row r="854" spans="1:3" x14ac:dyDescent="0.55000000000000004">
      <c r="A854">
        <v>3900780742</v>
      </c>
      <c r="B854">
        <v>15</v>
      </c>
      <c r="C854" t="s">
        <v>1673</v>
      </c>
    </row>
    <row r="855" spans="1:3" x14ac:dyDescent="0.55000000000000004">
      <c r="A855">
        <v>3900798948</v>
      </c>
      <c r="B855">
        <v>16</v>
      </c>
      <c r="C855" t="s">
        <v>1673</v>
      </c>
    </row>
    <row r="856" spans="1:3" x14ac:dyDescent="0.55000000000000004">
      <c r="A856">
        <v>3900802000</v>
      </c>
      <c r="B856">
        <v>14</v>
      </c>
      <c r="C856" t="s">
        <v>1919</v>
      </c>
    </row>
    <row r="857" spans="1:3" x14ac:dyDescent="0.55000000000000004">
      <c r="A857">
        <v>3900814671</v>
      </c>
      <c r="B857">
        <v>15</v>
      </c>
      <c r="C857" t="s">
        <v>1920</v>
      </c>
    </row>
    <row r="858" spans="1:3" x14ac:dyDescent="0.55000000000000004">
      <c r="A858">
        <v>3900833228</v>
      </c>
      <c r="B858">
        <v>16</v>
      </c>
      <c r="C858" t="s">
        <v>1921</v>
      </c>
    </row>
    <row r="859" spans="1:3" x14ac:dyDescent="0.55000000000000004">
      <c r="A859">
        <v>3900874673</v>
      </c>
      <c r="B859">
        <v>10</v>
      </c>
      <c r="C859" t="s">
        <v>1673</v>
      </c>
    </row>
    <row r="860" spans="1:3" x14ac:dyDescent="0.55000000000000004">
      <c r="A860">
        <v>3900908842</v>
      </c>
      <c r="B860">
        <v>10</v>
      </c>
      <c r="C860" t="s">
        <v>1922</v>
      </c>
    </row>
    <row r="861" spans="1:3" x14ac:dyDescent="0.55000000000000004">
      <c r="A861">
        <v>3900912528</v>
      </c>
      <c r="B861">
        <v>12</v>
      </c>
      <c r="C861" t="s">
        <v>1673</v>
      </c>
    </row>
    <row r="862" spans="1:3" x14ac:dyDescent="0.55000000000000004">
      <c r="A862">
        <v>3900945959</v>
      </c>
      <c r="B862">
        <v>12</v>
      </c>
      <c r="C862" t="s">
        <v>1923</v>
      </c>
    </row>
    <row r="863" spans="1:3" x14ac:dyDescent="0.55000000000000004">
      <c r="A863">
        <v>3901026670</v>
      </c>
      <c r="B863">
        <v>9</v>
      </c>
      <c r="C863" t="s">
        <v>1673</v>
      </c>
    </row>
    <row r="864" spans="1:3" x14ac:dyDescent="0.55000000000000004">
      <c r="A864">
        <v>3901033304</v>
      </c>
      <c r="B864">
        <v>5</v>
      </c>
      <c r="C864" t="s">
        <v>1673</v>
      </c>
    </row>
    <row r="865" spans="1:3" x14ac:dyDescent="0.55000000000000004">
      <c r="A865">
        <v>3901060580</v>
      </c>
      <c r="B865">
        <v>9</v>
      </c>
      <c r="C865" t="s">
        <v>1924</v>
      </c>
    </row>
    <row r="866" spans="1:3" x14ac:dyDescent="0.55000000000000004">
      <c r="A866">
        <v>3901067031</v>
      </c>
      <c r="B866">
        <v>5</v>
      </c>
      <c r="C866" t="s">
        <v>1925</v>
      </c>
    </row>
    <row r="867" spans="1:3" x14ac:dyDescent="0.55000000000000004">
      <c r="A867">
        <v>3901135055</v>
      </c>
      <c r="B867">
        <v>17</v>
      </c>
      <c r="C867" t="s">
        <v>1673</v>
      </c>
    </row>
    <row r="868" spans="1:3" x14ac:dyDescent="0.55000000000000004">
      <c r="A868">
        <v>3901169592</v>
      </c>
      <c r="B868">
        <v>17</v>
      </c>
      <c r="C868" t="s">
        <v>1926</v>
      </c>
    </row>
    <row r="869" spans="1:3" x14ac:dyDescent="0.55000000000000004">
      <c r="A869">
        <v>3901202065</v>
      </c>
      <c r="B869">
        <v>13</v>
      </c>
      <c r="C869" t="s">
        <v>1673</v>
      </c>
    </row>
    <row r="870" spans="1:3" x14ac:dyDescent="0.55000000000000004">
      <c r="A870">
        <v>3901217533</v>
      </c>
      <c r="B870">
        <v>3</v>
      </c>
      <c r="C870" t="s">
        <v>1673</v>
      </c>
    </row>
    <row r="871" spans="1:3" x14ac:dyDescent="0.55000000000000004">
      <c r="A871">
        <v>3901235652</v>
      </c>
      <c r="B871">
        <v>13</v>
      </c>
      <c r="C871" t="s">
        <v>1927</v>
      </c>
    </row>
    <row r="872" spans="1:3" x14ac:dyDescent="0.55000000000000004">
      <c r="A872">
        <v>3901251266</v>
      </c>
      <c r="B872">
        <v>3</v>
      </c>
      <c r="C872" t="s">
        <v>1928</v>
      </c>
    </row>
    <row r="873" spans="1:3" x14ac:dyDescent="0.55000000000000004">
      <c r="A873">
        <v>3905392250</v>
      </c>
      <c r="B873">
        <v>8</v>
      </c>
      <c r="C873" t="s">
        <v>1929</v>
      </c>
    </row>
    <row r="874" spans="1:3" x14ac:dyDescent="0.55000000000000004">
      <c r="A874">
        <v>3905509941</v>
      </c>
      <c r="B874">
        <v>11</v>
      </c>
      <c r="C874" t="s">
        <v>1929</v>
      </c>
    </row>
    <row r="875" spans="1:3" hidden="1" x14ac:dyDescent="0.55000000000000004">
      <c r="A875">
        <v>3905553028</v>
      </c>
      <c r="B875">
        <v>21</v>
      </c>
      <c r="C875" t="s">
        <v>1930</v>
      </c>
    </row>
    <row r="876" spans="1:3" x14ac:dyDescent="0.55000000000000004">
      <c r="A876">
        <v>3905555601</v>
      </c>
      <c r="B876">
        <v>2</v>
      </c>
      <c r="C876" t="s">
        <v>1929</v>
      </c>
    </row>
    <row r="877" spans="1:3" x14ac:dyDescent="0.55000000000000004">
      <c r="A877">
        <v>3905570137</v>
      </c>
      <c r="B877">
        <v>6</v>
      </c>
      <c r="C877" t="s">
        <v>1929</v>
      </c>
    </row>
    <row r="878" spans="1:3" x14ac:dyDescent="0.55000000000000004">
      <c r="A878">
        <v>3905667839</v>
      </c>
      <c r="B878">
        <v>4</v>
      </c>
      <c r="C878" t="s">
        <v>1929</v>
      </c>
    </row>
    <row r="879" spans="1:3" hidden="1" x14ac:dyDescent="0.55000000000000004">
      <c r="A879">
        <v>3905691921</v>
      </c>
      <c r="B879">
        <v>21</v>
      </c>
      <c r="C879" t="s">
        <v>1931</v>
      </c>
    </row>
    <row r="880" spans="1:3" x14ac:dyDescent="0.55000000000000004">
      <c r="A880">
        <v>3905701677</v>
      </c>
      <c r="B880">
        <v>1</v>
      </c>
      <c r="C880" t="s">
        <v>1929</v>
      </c>
    </row>
    <row r="881" spans="1:3" x14ac:dyDescent="0.55000000000000004">
      <c r="A881">
        <v>3905721251</v>
      </c>
      <c r="B881">
        <v>7</v>
      </c>
      <c r="C881" t="s">
        <v>1929</v>
      </c>
    </row>
    <row r="882" spans="1:3" x14ac:dyDescent="0.55000000000000004">
      <c r="A882">
        <v>3905769578</v>
      </c>
      <c r="B882">
        <v>14</v>
      </c>
      <c r="C882" t="s">
        <v>1929</v>
      </c>
    </row>
    <row r="883" spans="1:3" hidden="1" x14ac:dyDescent="0.55000000000000004">
      <c r="A883">
        <v>3905780673</v>
      </c>
      <c r="B883">
        <v>21</v>
      </c>
      <c r="C883" t="s">
        <v>1932</v>
      </c>
    </row>
    <row r="884" spans="1:3" x14ac:dyDescent="0.55000000000000004">
      <c r="A884">
        <v>3905782030</v>
      </c>
      <c r="B884">
        <v>15</v>
      </c>
      <c r="C884" t="s">
        <v>1929</v>
      </c>
    </row>
    <row r="885" spans="1:3" hidden="1" x14ac:dyDescent="0.55000000000000004">
      <c r="A885">
        <v>3905793317</v>
      </c>
      <c r="B885">
        <v>21</v>
      </c>
      <c r="C885" t="s">
        <v>1933</v>
      </c>
    </row>
    <row r="886" spans="1:3" x14ac:dyDescent="0.55000000000000004">
      <c r="A886">
        <v>3905800236</v>
      </c>
      <c r="B886">
        <v>16</v>
      </c>
      <c r="C886" t="s">
        <v>1929</v>
      </c>
    </row>
    <row r="887" spans="1:3" hidden="1" x14ac:dyDescent="0.55000000000000004">
      <c r="A887">
        <v>3905817516</v>
      </c>
      <c r="B887">
        <v>21</v>
      </c>
      <c r="C887" t="s">
        <v>1934</v>
      </c>
    </row>
    <row r="888" spans="1:3" hidden="1" x14ac:dyDescent="0.55000000000000004">
      <c r="A888">
        <v>3905826900</v>
      </c>
      <c r="B888">
        <v>21</v>
      </c>
      <c r="C888" t="s">
        <v>1935</v>
      </c>
    </row>
    <row r="889" spans="1:3" x14ac:dyDescent="0.55000000000000004">
      <c r="A889">
        <v>3905875961</v>
      </c>
      <c r="B889">
        <v>10</v>
      </c>
      <c r="C889" t="s">
        <v>1929</v>
      </c>
    </row>
    <row r="890" spans="1:3" hidden="1" x14ac:dyDescent="0.55000000000000004">
      <c r="A890">
        <v>3905883094</v>
      </c>
      <c r="B890">
        <v>21</v>
      </c>
      <c r="C890" t="s">
        <v>1936</v>
      </c>
    </row>
    <row r="891" spans="1:3" x14ac:dyDescent="0.55000000000000004">
      <c r="A891">
        <v>3905913816</v>
      </c>
      <c r="B891">
        <v>12</v>
      </c>
      <c r="C891" t="s">
        <v>1929</v>
      </c>
    </row>
    <row r="892" spans="1:3" hidden="1" x14ac:dyDescent="0.55000000000000004">
      <c r="A892">
        <v>3905928100</v>
      </c>
      <c r="B892">
        <v>21</v>
      </c>
      <c r="C892" t="s">
        <v>1937</v>
      </c>
    </row>
    <row r="893" spans="1:3" hidden="1" x14ac:dyDescent="0.55000000000000004">
      <c r="A893">
        <v>3905944927</v>
      </c>
      <c r="B893">
        <v>21</v>
      </c>
      <c r="C893" t="s">
        <v>1938</v>
      </c>
    </row>
    <row r="894" spans="1:3" hidden="1" x14ac:dyDescent="0.55000000000000004">
      <c r="A894">
        <v>3905961941</v>
      </c>
      <c r="B894">
        <v>21</v>
      </c>
      <c r="C894" t="s">
        <v>1939</v>
      </c>
    </row>
    <row r="895" spans="1:3" hidden="1" x14ac:dyDescent="0.55000000000000004">
      <c r="A895">
        <v>3905974264</v>
      </c>
      <c r="B895">
        <v>21</v>
      </c>
      <c r="C895" t="s">
        <v>1940</v>
      </c>
    </row>
    <row r="896" spans="1:3" x14ac:dyDescent="0.55000000000000004">
      <c r="A896">
        <v>3906027958</v>
      </c>
      <c r="B896">
        <v>9</v>
      </c>
      <c r="C896" t="s">
        <v>1929</v>
      </c>
    </row>
    <row r="897" spans="1:3" x14ac:dyDescent="0.55000000000000004">
      <c r="A897">
        <v>3906034592</v>
      </c>
      <c r="B897">
        <v>5</v>
      </c>
      <c r="C897" t="s">
        <v>1929</v>
      </c>
    </row>
    <row r="898" spans="1:3" hidden="1" x14ac:dyDescent="0.55000000000000004">
      <c r="A898">
        <v>3906080502</v>
      </c>
      <c r="B898">
        <v>21</v>
      </c>
      <c r="C898" t="s">
        <v>1941</v>
      </c>
    </row>
    <row r="899" spans="1:3" x14ac:dyDescent="0.55000000000000004">
      <c r="A899">
        <v>3906136343</v>
      </c>
      <c r="B899">
        <v>17</v>
      </c>
      <c r="C899" t="s">
        <v>1929</v>
      </c>
    </row>
    <row r="900" spans="1:3" hidden="1" x14ac:dyDescent="0.55000000000000004">
      <c r="A900">
        <v>3906155758</v>
      </c>
      <c r="B900">
        <v>21</v>
      </c>
      <c r="C900" t="s">
        <v>1942</v>
      </c>
    </row>
    <row r="901" spans="1:3" x14ac:dyDescent="0.55000000000000004">
      <c r="A901">
        <v>3906203353</v>
      </c>
      <c r="B901">
        <v>13</v>
      </c>
      <c r="C901" t="s">
        <v>1929</v>
      </c>
    </row>
    <row r="902" spans="1:3" x14ac:dyDescent="0.55000000000000004">
      <c r="A902">
        <v>3906218821</v>
      </c>
      <c r="B902">
        <v>3</v>
      </c>
      <c r="C902" t="s">
        <v>1929</v>
      </c>
    </row>
    <row r="903" spans="1:3" hidden="1" x14ac:dyDescent="0.55000000000000004">
      <c r="A903">
        <v>3906282611</v>
      </c>
      <c r="B903">
        <v>21</v>
      </c>
      <c r="C903" t="s">
        <v>1943</v>
      </c>
    </row>
    <row r="904" spans="1:3" hidden="1" x14ac:dyDescent="0.55000000000000004">
      <c r="A904">
        <v>3906293495</v>
      </c>
      <c r="B904">
        <v>21</v>
      </c>
      <c r="C904" t="s">
        <v>1944</v>
      </c>
    </row>
    <row r="905" spans="1:3" hidden="1" x14ac:dyDescent="0.55000000000000004">
      <c r="A905">
        <v>3906320888</v>
      </c>
      <c r="B905">
        <v>21</v>
      </c>
      <c r="C905" t="s">
        <v>1945</v>
      </c>
    </row>
    <row r="906" spans="1:3" hidden="1" x14ac:dyDescent="0.55000000000000004">
      <c r="A906">
        <v>3906335035</v>
      </c>
      <c r="B906">
        <v>21</v>
      </c>
      <c r="C906" t="s">
        <v>1946</v>
      </c>
    </row>
    <row r="907" spans="1:3" x14ac:dyDescent="0.55000000000000004">
      <c r="A907">
        <v>3930390942</v>
      </c>
      <c r="B907">
        <v>8</v>
      </c>
      <c r="C907" t="s">
        <v>1696</v>
      </c>
    </row>
    <row r="908" spans="1:3" x14ac:dyDescent="0.55000000000000004">
      <c r="A908">
        <v>3930508633</v>
      </c>
      <c r="B908">
        <v>11</v>
      </c>
      <c r="C908" t="s">
        <v>1696</v>
      </c>
    </row>
    <row r="909" spans="1:3" x14ac:dyDescent="0.55000000000000004">
      <c r="A909">
        <v>3930554293</v>
      </c>
      <c r="B909">
        <v>2</v>
      </c>
      <c r="C909" t="s">
        <v>1696</v>
      </c>
    </row>
    <row r="910" spans="1:3" x14ac:dyDescent="0.55000000000000004">
      <c r="A910">
        <v>3930568829</v>
      </c>
      <c r="B910">
        <v>6</v>
      </c>
      <c r="C910" t="s">
        <v>1696</v>
      </c>
    </row>
    <row r="911" spans="1:3" x14ac:dyDescent="0.55000000000000004">
      <c r="A911">
        <v>3930666531</v>
      </c>
      <c r="B911">
        <v>4</v>
      </c>
      <c r="C911" t="s">
        <v>1696</v>
      </c>
    </row>
    <row r="912" spans="1:3" x14ac:dyDescent="0.55000000000000004">
      <c r="A912">
        <v>3930700369</v>
      </c>
      <c r="B912">
        <v>1</v>
      </c>
      <c r="C912" t="s">
        <v>1696</v>
      </c>
    </row>
    <row r="913" spans="1:3" x14ac:dyDescent="0.55000000000000004">
      <c r="A913">
        <v>3930719943</v>
      </c>
      <c r="B913">
        <v>7</v>
      </c>
      <c r="C913" t="s">
        <v>1696</v>
      </c>
    </row>
    <row r="914" spans="1:3" x14ac:dyDescent="0.55000000000000004">
      <c r="A914">
        <v>3930768270</v>
      </c>
      <c r="B914">
        <v>14</v>
      </c>
      <c r="C914" t="s">
        <v>1696</v>
      </c>
    </row>
    <row r="915" spans="1:3" x14ac:dyDescent="0.55000000000000004">
      <c r="A915">
        <v>3930780722</v>
      </c>
      <c r="B915">
        <v>15</v>
      </c>
      <c r="C915" t="s">
        <v>1696</v>
      </c>
    </row>
    <row r="916" spans="1:3" x14ac:dyDescent="0.55000000000000004">
      <c r="A916">
        <v>3930798927</v>
      </c>
      <c r="B916">
        <v>16</v>
      </c>
      <c r="C916" t="s">
        <v>1696</v>
      </c>
    </row>
    <row r="917" spans="1:3" x14ac:dyDescent="0.55000000000000004">
      <c r="A917">
        <v>3930874653</v>
      </c>
      <c r="B917">
        <v>10</v>
      </c>
      <c r="C917" t="s">
        <v>1696</v>
      </c>
    </row>
    <row r="918" spans="1:3" x14ac:dyDescent="0.55000000000000004">
      <c r="A918">
        <v>3930912508</v>
      </c>
      <c r="B918">
        <v>12</v>
      </c>
      <c r="C918" t="s">
        <v>1696</v>
      </c>
    </row>
    <row r="919" spans="1:3" x14ac:dyDescent="0.55000000000000004">
      <c r="A919">
        <v>3931026650</v>
      </c>
      <c r="B919">
        <v>9</v>
      </c>
      <c r="C919" t="s">
        <v>1696</v>
      </c>
    </row>
    <row r="920" spans="1:3" x14ac:dyDescent="0.55000000000000004">
      <c r="A920">
        <v>3931033284</v>
      </c>
      <c r="B920">
        <v>5</v>
      </c>
      <c r="C920" t="s">
        <v>1696</v>
      </c>
    </row>
    <row r="921" spans="1:3" x14ac:dyDescent="0.55000000000000004">
      <c r="A921">
        <v>3931135034</v>
      </c>
      <c r="B921">
        <v>17</v>
      </c>
      <c r="C921" t="s">
        <v>1696</v>
      </c>
    </row>
    <row r="922" spans="1:3" x14ac:dyDescent="0.55000000000000004">
      <c r="A922">
        <v>3931202045</v>
      </c>
      <c r="B922">
        <v>13</v>
      </c>
      <c r="C922" t="s">
        <v>1696</v>
      </c>
    </row>
    <row r="923" spans="1:3" x14ac:dyDescent="0.55000000000000004">
      <c r="A923">
        <v>3931217513</v>
      </c>
      <c r="B923">
        <v>3</v>
      </c>
      <c r="C923" t="s">
        <v>1696</v>
      </c>
    </row>
    <row r="924" spans="1:3" x14ac:dyDescent="0.55000000000000004">
      <c r="A924">
        <v>4200423872</v>
      </c>
      <c r="B924">
        <v>8</v>
      </c>
      <c r="C924" t="s">
        <v>1947</v>
      </c>
    </row>
    <row r="925" spans="1:3" x14ac:dyDescent="0.55000000000000004">
      <c r="A925">
        <v>4200424692</v>
      </c>
      <c r="B925">
        <v>8</v>
      </c>
      <c r="C925" t="s">
        <v>1673</v>
      </c>
    </row>
    <row r="926" spans="1:3" x14ac:dyDescent="0.55000000000000004">
      <c r="A926">
        <v>4200541503</v>
      </c>
      <c r="B926">
        <v>11</v>
      </c>
      <c r="C926" t="s">
        <v>1948</v>
      </c>
    </row>
    <row r="927" spans="1:3" x14ac:dyDescent="0.55000000000000004">
      <c r="A927">
        <v>4200542322</v>
      </c>
      <c r="B927">
        <v>11</v>
      </c>
      <c r="C927" t="s">
        <v>1673</v>
      </c>
    </row>
    <row r="928" spans="1:3" x14ac:dyDescent="0.55000000000000004">
      <c r="A928">
        <v>4200586934</v>
      </c>
      <c r="B928">
        <v>2</v>
      </c>
      <c r="C928" t="s">
        <v>1949</v>
      </c>
    </row>
    <row r="929" spans="1:3" x14ac:dyDescent="0.55000000000000004">
      <c r="A929">
        <v>4200587754</v>
      </c>
      <c r="B929">
        <v>2</v>
      </c>
      <c r="C929" t="s">
        <v>1673</v>
      </c>
    </row>
    <row r="930" spans="1:3" x14ac:dyDescent="0.55000000000000004">
      <c r="A930">
        <v>4200601395</v>
      </c>
      <c r="B930">
        <v>6</v>
      </c>
      <c r="C930" t="s">
        <v>1950</v>
      </c>
    </row>
    <row r="931" spans="1:3" x14ac:dyDescent="0.55000000000000004">
      <c r="A931">
        <v>4200602215</v>
      </c>
      <c r="B931">
        <v>6</v>
      </c>
      <c r="C931" t="s">
        <v>1673</v>
      </c>
    </row>
    <row r="932" spans="1:3" x14ac:dyDescent="0.55000000000000004">
      <c r="A932">
        <v>4200699092</v>
      </c>
      <c r="B932">
        <v>4</v>
      </c>
      <c r="C932" t="s">
        <v>1951</v>
      </c>
    </row>
    <row r="933" spans="1:3" x14ac:dyDescent="0.55000000000000004">
      <c r="A933">
        <v>4200699912</v>
      </c>
      <c r="B933">
        <v>4</v>
      </c>
      <c r="C933" t="s">
        <v>1673</v>
      </c>
    </row>
    <row r="934" spans="1:3" x14ac:dyDescent="0.55000000000000004">
      <c r="A934">
        <v>4200732460</v>
      </c>
      <c r="B934">
        <v>1</v>
      </c>
      <c r="C934" t="s">
        <v>1952</v>
      </c>
    </row>
    <row r="935" spans="1:3" x14ac:dyDescent="0.55000000000000004">
      <c r="A935">
        <v>4200733280</v>
      </c>
      <c r="B935">
        <v>1</v>
      </c>
      <c r="C935" t="s">
        <v>1673</v>
      </c>
    </row>
    <row r="936" spans="1:3" x14ac:dyDescent="0.55000000000000004">
      <c r="A936">
        <v>4200752564</v>
      </c>
      <c r="B936">
        <v>7</v>
      </c>
      <c r="C936" t="s">
        <v>1953</v>
      </c>
    </row>
    <row r="937" spans="1:3" x14ac:dyDescent="0.55000000000000004">
      <c r="A937">
        <v>4200753384</v>
      </c>
      <c r="B937">
        <v>7</v>
      </c>
      <c r="C937" t="s">
        <v>1673</v>
      </c>
    </row>
    <row r="938" spans="1:3" x14ac:dyDescent="0.55000000000000004">
      <c r="A938">
        <v>4200800844</v>
      </c>
      <c r="B938">
        <v>14</v>
      </c>
      <c r="C938" t="s">
        <v>1954</v>
      </c>
    </row>
    <row r="939" spans="1:3" x14ac:dyDescent="0.55000000000000004">
      <c r="A939">
        <v>4200801663</v>
      </c>
      <c r="B939">
        <v>14</v>
      </c>
      <c r="C939" t="s">
        <v>1673</v>
      </c>
    </row>
    <row r="940" spans="1:3" x14ac:dyDescent="0.55000000000000004">
      <c r="A940">
        <v>4200813386</v>
      </c>
      <c r="B940">
        <v>15</v>
      </c>
      <c r="C940" t="s">
        <v>1955</v>
      </c>
    </row>
    <row r="941" spans="1:3" x14ac:dyDescent="0.55000000000000004">
      <c r="A941">
        <v>4200814206</v>
      </c>
      <c r="B941">
        <v>15</v>
      </c>
      <c r="C941" t="s">
        <v>1673</v>
      </c>
    </row>
    <row r="942" spans="1:3" x14ac:dyDescent="0.55000000000000004">
      <c r="A942">
        <v>4200831604</v>
      </c>
      <c r="B942">
        <v>16</v>
      </c>
      <c r="C942" t="s">
        <v>1956</v>
      </c>
    </row>
    <row r="943" spans="1:3" x14ac:dyDescent="0.55000000000000004">
      <c r="A943">
        <v>4200832424</v>
      </c>
      <c r="B943">
        <v>16</v>
      </c>
      <c r="C943" t="s">
        <v>1673</v>
      </c>
    </row>
    <row r="944" spans="1:3" x14ac:dyDescent="0.55000000000000004">
      <c r="A944">
        <v>4200907197</v>
      </c>
      <c r="B944">
        <v>10</v>
      </c>
      <c r="C944" t="s">
        <v>1957</v>
      </c>
    </row>
    <row r="945" spans="1:3" x14ac:dyDescent="0.55000000000000004">
      <c r="A945">
        <v>4200908017</v>
      </c>
      <c r="B945">
        <v>10</v>
      </c>
      <c r="C945" t="s">
        <v>1673</v>
      </c>
    </row>
    <row r="946" spans="1:3" x14ac:dyDescent="0.55000000000000004">
      <c r="A946">
        <v>4200944545</v>
      </c>
      <c r="B946">
        <v>12</v>
      </c>
      <c r="C946" t="s">
        <v>1958</v>
      </c>
    </row>
    <row r="947" spans="1:3" x14ac:dyDescent="0.55000000000000004">
      <c r="A947">
        <v>4200945365</v>
      </c>
      <c r="B947">
        <v>12</v>
      </c>
      <c r="C947" t="s">
        <v>1673</v>
      </c>
    </row>
    <row r="948" spans="1:3" x14ac:dyDescent="0.55000000000000004">
      <c r="A948">
        <v>4201059313</v>
      </c>
      <c r="B948">
        <v>9</v>
      </c>
      <c r="C948" t="s">
        <v>1959</v>
      </c>
    </row>
    <row r="949" spans="1:3" x14ac:dyDescent="0.55000000000000004">
      <c r="A949">
        <v>4201060133</v>
      </c>
      <c r="B949">
        <v>9</v>
      </c>
      <c r="C949" t="s">
        <v>1673</v>
      </c>
    </row>
    <row r="950" spans="1:3" x14ac:dyDescent="0.55000000000000004">
      <c r="A950">
        <v>4201065820</v>
      </c>
      <c r="B950">
        <v>5</v>
      </c>
      <c r="C950" t="s">
        <v>1960</v>
      </c>
    </row>
    <row r="951" spans="1:3" x14ac:dyDescent="0.55000000000000004">
      <c r="A951">
        <v>4201066639</v>
      </c>
      <c r="B951">
        <v>5</v>
      </c>
      <c r="C951" t="s">
        <v>1673</v>
      </c>
    </row>
    <row r="952" spans="1:3" x14ac:dyDescent="0.55000000000000004">
      <c r="A952">
        <v>4201167974</v>
      </c>
      <c r="B952">
        <v>17</v>
      </c>
      <c r="C952" t="s">
        <v>1961</v>
      </c>
    </row>
    <row r="953" spans="1:3" x14ac:dyDescent="0.55000000000000004">
      <c r="A953">
        <v>4201168794</v>
      </c>
      <c r="B953">
        <v>17</v>
      </c>
      <c r="C953" t="s">
        <v>1673</v>
      </c>
    </row>
    <row r="954" spans="1:3" x14ac:dyDescent="0.55000000000000004">
      <c r="A954">
        <v>4201234413</v>
      </c>
      <c r="B954">
        <v>13</v>
      </c>
      <c r="C954" t="s">
        <v>1962</v>
      </c>
    </row>
    <row r="955" spans="1:3" x14ac:dyDescent="0.55000000000000004">
      <c r="A955">
        <v>4201235233</v>
      </c>
      <c r="B955">
        <v>13</v>
      </c>
      <c r="C955" t="s">
        <v>1673</v>
      </c>
    </row>
    <row r="956" spans="1:3" x14ac:dyDescent="0.55000000000000004">
      <c r="A956">
        <v>4201250089</v>
      </c>
      <c r="B956">
        <v>3</v>
      </c>
      <c r="C956" t="s">
        <v>1963</v>
      </c>
    </row>
    <row r="957" spans="1:3" x14ac:dyDescent="0.55000000000000004">
      <c r="A957">
        <v>4201250908</v>
      </c>
      <c r="B957">
        <v>3</v>
      </c>
      <c r="C957" t="s">
        <v>1673</v>
      </c>
    </row>
    <row r="958" spans="1:3" x14ac:dyDescent="0.55000000000000004">
      <c r="A958">
        <v>4205423481</v>
      </c>
      <c r="B958">
        <v>8</v>
      </c>
      <c r="C958" t="s">
        <v>1964</v>
      </c>
    </row>
    <row r="959" spans="1:3" hidden="1" x14ac:dyDescent="0.55000000000000004">
      <c r="A959">
        <v>4205523852</v>
      </c>
      <c r="B959">
        <v>21</v>
      </c>
      <c r="C959" t="s">
        <v>1965</v>
      </c>
    </row>
    <row r="960" spans="1:3" x14ac:dyDescent="0.55000000000000004">
      <c r="A960">
        <v>4205541172</v>
      </c>
      <c r="B960">
        <v>11</v>
      </c>
      <c r="C960" t="s">
        <v>1964</v>
      </c>
    </row>
    <row r="961" spans="1:3" x14ac:dyDescent="0.55000000000000004">
      <c r="A961">
        <v>4205586832</v>
      </c>
      <c r="B961">
        <v>2</v>
      </c>
      <c r="C961" t="s">
        <v>1964</v>
      </c>
    </row>
    <row r="962" spans="1:3" x14ac:dyDescent="0.55000000000000004">
      <c r="A962">
        <v>4205601368</v>
      </c>
      <c r="B962">
        <v>6</v>
      </c>
      <c r="C962" t="s">
        <v>1964</v>
      </c>
    </row>
    <row r="963" spans="1:3" hidden="1" x14ac:dyDescent="0.55000000000000004">
      <c r="A963">
        <v>4205682145</v>
      </c>
      <c r="B963">
        <v>21</v>
      </c>
      <c r="C963" t="s">
        <v>1966</v>
      </c>
    </row>
    <row r="964" spans="1:3" x14ac:dyDescent="0.55000000000000004">
      <c r="A964">
        <v>4205699070</v>
      </c>
      <c r="B964">
        <v>4</v>
      </c>
      <c r="C964" t="s">
        <v>1964</v>
      </c>
    </row>
    <row r="965" spans="1:3" hidden="1" x14ac:dyDescent="0.55000000000000004">
      <c r="A965">
        <v>4205700439</v>
      </c>
      <c r="B965">
        <v>21</v>
      </c>
      <c r="C965" t="s">
        <v>1967</v>
      </c>
    </row>
    <row r="966" spans="1:3" x14ac:dyDescent="0.55000000000000004">
      <c r="A966">
        <v>4205732908</v>
      </c>
      <c r="B966">
        <v>1</v>
      </c>
      <c r="C966" t="s">
        <v>1964</v>
      </c>
    </row>
    <row r="967" spans="1:3" x14ac:dyDescent="0.55000000000000004">
      <c r="A967">
        <v>4205752482</v>
      </c>
      <c r="B967">
        <v>7</v>
      </c>
      <c r="C967" t="s">
        <v>1964</v>
      </c>
    </row>
    <row r="968" spans="1:3" hidden="1" x14ac:dyDescent="0.55000000000000004">
      <c r="A968">
        <v>4205764183</v>
      </c>
      <c r="B968">
        <v>21</v>
      </c>
      <c r="C968" t="s">
        <v>1968</v>
      </c>
    </row>
    <row r="969" spans="1:3" x14ac:dyDescent="0.55000000000000004">
      <c r="A969">
        <v>4205800809</v>
      </c>
      <c r="B969">
        <v>14</v>
      </c>
      <c r="C969" t="s">
        <v>1964</v>
      </c>
    </row>
    <row r="970" spans="1:3" x14ac:dyDescent="0.55000000000000004">
      <c r="A970">
        <v>4205813261</v>
      </c>
      <c r="B970">
        <v>15</v>
      </c>
      <c r="C970" t="s">
        <v>1964</v>
      </c>
    </row>
    <row r="971" spans="1:3" hidden="1" x14ac:dyDescent="0.55000000000000004">
      <c r="A971">
        <v>4205817272</v>
      </c>
      <c r="B971">
        <v>21</v>
      </c>
      <c r="C971" t="s">
        <v>1969</v>
      </c>
    </row>
    <row r="972" spans="1:3" x14ac:dyDescent="0.55000000000000004">
      <c r="A972">
        <v>4205834608</v>
      </c>
      <c r="B972">
        <v>16</v>
      </c>
      <c r="C972" t="s">
        <v>1964</v>
      </c>
    </row>
    <row r="973" spans="1:3" hidden="1" x14ac:dyDescent="0.55000000000000004">
      <c r="A973">
        <v>4205839478</v>
      </c>
      <c r="B973">
        <v>21</v>
      </c>
      <c r="C973" t="s">
        <v>1970</v>
      </c>
    </row>
    <row r="974" spans="1:3" hidden="1" x14ac:dyDescent="0.55000000000000004">
      <c r="A974">
        <v>4205873495</v>
      </c>
      <c r="B974">
        <v>21</v>
      </c>
      <c r="C974" t="s">
        <v>1971</v>
      </c>
    </row>
    <row r="975" spans="1:3" x14ac:dyDescent="0.55000000000000004">
      <c r="A975">
        <v>4205907192</v>
      </c>
      <c r="B975">
        <v>10</v>
      </c>
      <c r="C975" t="s">
        <v>1964</v>
      </c>
    </row>
    <row r="976" spans="1:3" hidden="1" x14ac:dyDescent="0.55000000000000004">
      <c r="A976">
        <v>4205918421</v>
      </c>
      <c r="B976">
        <v>21</v>
      </c>
      <c r="C976" t="s">
        <v>1972</v>
      </c>
    </row>
    <row r="977" spans="1:3" x14ac:dyDescent="0.55000000000000004">
      <c r="A977">
        <v>4205945047</v>
      </c>
      <c r="B977">
        <v>12</v>
      </c>
      <c r="C977" t="s">
        <v>1964</v>
      </c>
    </row>
    <row r="978" spans="1:3" hidden="1" x14ac:dyDescent="0.55000000000000004">
      <c r="A978">
        <v>4206020928</v>
      </c>
      <c r="B978">
        <v>21</v>
      </c>
      <c r="C978" t="s">
        <v>1973</v>
      </c>
    </row>
    <row r="979" spans="1:3" hidden="1" x14ac:dyDescent="0.55000000000000004">
      <c r="A979">
        <v>4206057773</v>
      </c>
      <c r="B979">
        <v>21</v>
      </c>
      <c r="C979" t="s">
        <v>1974</v>
      </c>
    </row>
    <row r="980" spans="1:3" x14ac:dyDescent="0.55000000000000004">
      <c r="A980">
        <v>4206059189</v>
      </c>
      <c r="B980">
        <v>9</v>
      </c>
      <c r="C980" t="s">
        <v>1964</v>
      </c>
    </row>
    <row r="981" spans="1:3" x14ac:dyDescent="0.55000000000000004">
      <c r="A981">
        <v>4206065823</v>
      </c>
      <c r="B981">
        <v>5</v>
      </c>
      <c r="C981" t="s">
        <v>1964</v>
      </c>
    </row>
    <row r="982" spans="1:3" hidden="1" x14ac:dyDescent="0.55000000000000004">
      <c r="A982">
        <v>4206077235</v>
      </c>
      <c r="B982">
        <v>21</v>
      </c>
      <c r="C982" t="s">
        <v>1975</v>
      </c>
    </row>
    <row r="983" spans="1:3" hidden="1" x14ac:dyDescent="0.55000000000000004">
      <c r="A983">
        <v>4206146471</v>
      </c>
      <c r="B983">
        <v>21</v>
      </c>
      <c r="C983" t="s">
        <v>1976</v>
      </c>
    </row>
    <row r="984" spans="1:3" x14ac:dyDescent="0.55000000000000004">
      <c r="A984">
        <v>4206170732</v>
      </c>
      <c r="B984">
        <v>17</v>
      </c>
      <c r="C984" t="s">
        <v>1964</v>
      </c>
    </row>
    <row r="985" spans="1:3" hidden="1" x14ac:dyDescent="0.55000000000000004">
      <c r="A985">
        <v>4206193297</v>
      </c>
      <c r="B985">
        <v>21</v>
      </c>
      <c r="C985" t="s">
        <v>1977</v>
      </c>
    </row>
    <row r="986" spans="1:3" x14ac:dyDescent="0.55000000000000004">
      <c r="A986">
        <v>4206234584</v>
      </c>
      <c r="B986">
        <v>13</v>
      </c>
      <c r="C986" t="s">
        <v>1964</v>
      </c>
    </row>
    <row r="987" spans="1:3" x14ac:dyDescent="0.55000000000000004">
      <c r="A987">
        <v>4206250052</v>
      </c>
      <c r="B987">
        <v>3</v>
      </c>
      <c r="C987" t="s">
        <v>1964</v>
      </c>
    </row>
    <row r="988" spans="1:3" hidden="1" x14ac:dyDescent="0.55000000000000004">
      <c r="A988">
        <v>4206253582</v>
      </c>
      <c r="B988">
        <v>21</v>
      </c>
      <c r="C988" t="s">
        <v>1978</v>
      </c>
    </row>
    <row r="989" spans="1:3" hidden="1" x14ac:dyDescent="0.55000000000000004">
      <c r="A989">
        <v>4206283762</v>
      </c>
      <c r="B989">
        <v>21</v>
      </c>
      <c r="C989" t="s">
        <v>1979</v>
      </c>
    </row>
    <row r="990" spans="1:3" hidden="1" x14ac:dyDescent="0.55000000000000004">
      <c r="A990">
        <v>4206310265</v>
      </c>
      <c r="B990">
        <v>21</v>
      </c>
      <c r="C990" t="s">
        <v>1980</v>
      </c>
    </row>
    <row r="991" spans="1:3" hidden="1" x14ac:dyDescent="0.55000000000000004">
      <c r="A991">
        <v>4206561249</v>
      </c>
      <c r="B991">
        <v>21</v>
      </c>
      <c r="C991" t="s">
        <v>1981</v>
      </c>
    </row>
    <row r="992" spans="1:3" x14ac:dyDescent="0.55000000000000004">
      <c r="A992">
        <v>4230422173</v>
      </c>
      <c r="B992">
        <v>8</v>
      </c>
      <c r="C992" t="s">
        <v>1696</v>
      </c>
    </row>
    <row r="993" spans="1:3" x14ac:dyDescent="0.55000000000000004">
      <c r="A993">
        <v>4230539864</v>
      </c>
      <c r="B993">
        <v>11</v>
      </c>
      <c r="C993" t="s">
        <v>1696</v>
      </c>
    </row>
    <row r="994" spans="1:3" x14ac:dyDescent="0.55000000000000004">
      <c r="A994">
        <v>4230585524</v>
      </c>
      <c r="B994">
        <v>2</v>
      </c>
      <c r="C994" t="s">
        <v>1696</v>
      </c>
    </row>
    <row r="995" spans="1:3" x14ac:dyDescent="0.55000000000000004">
      <c r="A995">
        <v>4230600060</v>
      </c>
      <c r="B995">
        <v>6</v>
      </c>
      <c r="C995" t="s">
        <v>1696</v>
      </c>
    </row>
    <row r="996" spans="1:3" x14ac:dyDescent="0.55000000000000004">
      <c r="A996">
        <v>4230697762</v>
      </c>
      <c r="B996">
        <v>4</v>
      </c>
      <c r="C996" t="s">
        <v>1696</v>
      </c>
    </row>
    <row r="997" spans="1:3" x14ac:dyDescent="0.55000000000000004">
      <c r="A997">
        <v>4230731645</v>
      </c>
      <c r="B997">
        <v>1</v>
      </c>
      <c r="C997" t="s">
        <v>1696</v>
      </c>
    </row>
    <row r="998" spans="1:3" x14ac:dyDescent="0.55000000000000004">
      <c r="A998">
        <v>4230751219</v>
      </c>
      <c r="B998">
        <v>7</v>
      </c>
      <c r="C998" t="s">
        <v>1696</v>
      </c>
    </row>
    <row r="999" spans="1:3" x14ac:dyDescent="0.55000000000000004">
      <c r="A999">
        <v>4230799501</v>
      </c>
      <c r="B999">
        <v>14</v>
      </c>
      <c r="C999" t="s">
        <v>1696</v>
      </c>
    </row>
    <row r="1000" spans="1:3" x14ac:dyDescent="0.55000000000000004">
      <c r="A1000">
        <v>4230811953</v>
      </c>
      <c r="B1000">
        <v>15</v>
      </c>
      <c r="C1000" t="s">
        <v>1696</v>
      </c>
    </row>
    <row r="1001" spans="1:3" x14ac:dyDescent="0.55000000000000004">
      <c r="A1001">
        <v>4230830204</v>
      </c>
      <c r="B1001">
        <v>16</v>
      </c>
      <c r="C1001" t="s">
        <v>1696</v>
      </c>
    </row>
    <row r="1002" spans="1:3" x14ac:dyDescent="0.55000000000000004">
      <c r="A1002">
        <v>4230905884</v>
      </c>
      <c r="B1002">
        <v>10</v>
      </c>
      <c r="C1002" t="s">
        <v>1696</v>
      </c>
    </row>
    <row r="1003" spans="1:3" x14ac:dyDescent="0.55000000000000004">
      <c r="A1003">
        <v>4230943799</v>
      </c>
      <c r="B1003">
        <v>12</v>
      </c>
      <c r="C1003" t="s">
        <v>1696</v>
      </c>
    </row>
    <row r="1004" spans="1:3" x14ac:dyDescent="0.55000000000000004">
      <c r="A1004">
        <v>4231057881</v>
      </c>
      <c r="B1004">
        <v>9</v>
      </c>
      <c r="C1004" t="s">
        <v>1696</v>
      </c>
    </row>
    <row r="1005" spans="1:3" x14ac:dyDescent="0.55000000000000004">
      <c r="A1005">
        <v>4231064560</v>
      </c>
      <c r="B1005">
        <v>5</v>
      </c>
      <c r="C1005" t="s">
        <v>1696</v>
      </c>
    </row>
    <row r="1006" spans="1:3" x14ac:dyDescent="0.55000000000000004">
      <c r="A1006">
        <v>4231166280</v>
      </c>
      <c r="B1006">
        <v>17</v>
      </c>
      <c r="C1006" t="s">
        <v>1696</v>
      </c>
    </row>
    <row r="1007" spans="1:3" x14ac:dyDescent="0.55000000000000004">
      <c r="A1007">
        <v>4231233290</v>
      </c>
      <c r="B1007">
        <v>13</v>
      </c>
      <c r="C1007" t="s">
        <v>1696</v>
      </c>
    </row>
    <row r="1008" spans="1:3" x14ac:dyDescent="0.55000000000000004">
      <c r="A1008">
        <v>4231248744</v>
      </c>
      <c r="B1008">
        <v>3</v>
      </c>
      <c r="C1008" t="s">
        <v>1696</v>
      </c>
    </row>
    <row r="1009" spans="1:3" x14ac:dyDescent="0.55000000000000004">
      <c r="A1009">
        <v>4500390958</v>
      </c>
      <c r="B1009">
        <v>8</v>
      </c>
      <c r="C1009" t="s">
        <v>1673</v>
      </c>
    </row>
    <row r="1010" spans="1:3" x14ac:dyDescent="0.55000000000000004">
      <c r="A1010">
        <v>4500426378</v>
      </c>
      <c r="B1010">
        <v>8</v>
      </c>
      <c r="C1010" t="s">
        <v>1982</v>
      </c>
    </row>
    <row r="1011" spans="1:3" x14ac:dyDescent="0.55000000000000004">
      <c r="A1011">
        <v>4500508646</v>
      </c>
      <c r="B1011">
        <v>11</v>
      </c>
      <c r="C1011" t="s">
        <v>1673</v>
      </c>
    </row>
    <row r="1012" spans="1:3" x14ac:dyDescent="0.55000000000000004">
      <c r="A1012">
        <v>4500543967</v>
      </c>
      <c r="B1012">
        <v>11</v>
      </c>
      <c r="C1012" t="s">
        <v>1983</v>
      </c>
    </row>
    <row r="1013" spans="1:3" x14ac:dyDescent="0.55000000000000004">
      <c r="A1013">
        <v>4500554306</v>
      </c>
      <c r="B1013">
        <v>2</v>
      </c>
      <c r="C1013" t="s">
        <v>1673</v>
      </c>
    </row>
    <row r="1014" spans="1:3" x14ac:dyDescent="0.55000000000000004">
      <c r="A1014">
        <v>4500568842</v>
      </c>
      <c r="B1014">
        <v>6</v>
      </c>
      <c r="C1014" t="s">
        <v>1673</v>
      </c>
    </row>
    <row r="1015" spans="1:3" x14ac:dyDescent="0.55000000000000004">
      <c r="A1015">
        <v>4500589439</v>
      </c>
      <c r="B1015">
        <v>2</v>
      </c>
      <c r="C1015" t="s">
        <v>1984</v>
      </c>
    </row>
    <row r="1016" spans="1:3" x14ac:dyDescent="0.55000000000000004">
      <c r="A1016">
        <v>4500603868</v>
      </c>
      <c r="B1016">
        <v>6</v>
      </c>
      <c r="C1016" t="s">
        <v>1985</v>
      </c>
    </row>
    <row r="1017" spans="1:3" x14ac:dyDescent="0.55000000000000004">
      <c r="A1017">
        <v>4500666547</v>
      </c>
      <c r="B1017">
        <v>4</v>
      </c>
      <c r="C1017" t="s">
        <v>1673</v>
      </c>
    </row>
    <row r="1018" spans="1:3" x14ac:dyDescent="0.55000000000000004">
      <c r="A1018">
        <v>4500700385</v>
      </c>
      <c r="B1018">
        <v>1</v>
      </c>
      <c r="C1018" t="s">
        <v>1673</v>
      </c>
    </row>
    <row r="1019" spans="1:3" x14ac:dyDescent="0.55000000000000004">
      <c r="A1019">
        <v>4500701577</v>
      </c>
      <c r="B1019">
        <v>4</v>
      </c>
      <c r="C1019" t="s">
        <v>1986</v>
      </c>
    </row>
    <row r="1020" spans="1:3" x14ac:dyDescent="0.55000000000000004">
      <c r="A1020">
        <v>4500719956</v>
      </c>
      <c r="B1020">
        <v>7</v>
      </c>
      <c r="C1020" t="s">
        <v>1673</v>
      </c>
    </row>
    <row r="1021" spans="1:3" x14ac:dyDescent="0.55000000000000004">
      <c r="A1021">
        <v>4500734996</v>
      </c>
      <c r="B1021">
        <v>1</v>
      </c>
      <c r="C1021" t="s">
        <v>1987</v>
      </c>
    </row>
    <row r="1022" spans="1:3" x14ac:dyDescent="0.55000000000000004">
      <c r="A1022">
        <v>4500755083</v>
      </c>
      <c r="B1022">
        <v>7</v>
      </c>
      <c r="C1022" t="s">
        <v>1988</v>
      </c>
    </row>
    <row r="1023" spans="1:3" x14ac:dyDescent="0.55000000000000004">
      <c r="A1023">
        <v>4500768283</v>
      </c>
      <c r="B1023">
        <v>14</v>
      </c>
      <c r="C1023" t="s">
        <v>1673</v>
      </c>
    </row>
    <row r="1024" spans="1:3" x14ac:dyDescent="0.55000000000000004">
      <c r="A1024">
        <v>4500780735</v>
      </c>
      <c r="B1024">
        <v>15</v>
      </c>
      <c r="C1024" t="s">
        <v>1673</v>
      </c>
    </row>
    <row r="1025" spans="1:3" x14ac:dyDescent="0.55000000000000004">
      <c r="A1025">
        <v>4500798941</v>
      </c>
      <c r="B1025">
        <v>16</v>
      </c>
      <c r="C1025" t="s">
        <v>1673</v>
      </c>
    </row>
    <row r="1026" spans="1:3" x14ac:dyDescent="0.55000000000000004">
      <c r="A1026">
        <v>4500803324</v>
      </c>
      <c r="B1026">
        <v>14</v>
      </c>
      <c r="C1026" t="s">
        <v>1989</v>
      </c>
    </row>
    <row r="1027" spans="1:3" x14ac:dyDescent="0.55000000000000004">
      <c r="A1027">
        <v>4500815854</v>
      </c>
      <c r="B1027">
        <v>15</v>
      </c>
      <c r="C1027" t="s">
        <v>1990</v>
      </c>
    </row>
    <row r="1028" spans="1:3" x14ac:dyDescent="0.55000000000000004">
      <c r="A1028">
        <v>4500833191</v>
      </c>
      <c r="B1028">
        <v>16</v>
      </c>
      <c r="C1028" t="s">
        <v>1991</v>
      </c>
    </row>
    <row r="1029" spans="1:3" x14ac:dyDescent="0.55000000000000004">
      <c r="A1029">
        <v>4500874666</v>
      </c>
      <c r="B1029">
        <v>10</v>
      </c>
      <c r="C1029" t="s">
        <v>1673</v>
      </c>
    </row>
    <row r="1030" spans="1:3" x14ac:dyDescent="0.55000000000000004">
      <c r="A1030">
        <v>4500909685</v>
      </c>
      <c r="B1030">
        <v>10</v>
      </c>
      <c r="C1030" t="s">
        <v>1992</v>
      </c>
    </row>
    <row r="1031" spans="1:3" x14ac:dyDescent="0.55000000000000004">
      <c r="A1031">
        <v>4500912521</v>
      </c>
      <c r="B1031">
        <v>12</v>
      </c>
      <c r="C1031" t="s">
        <v>1673</v>
      </c>
    </row>
    <row r="1032" spans="1:3" x14ac:dyDescent="0.55000000000000004">
      <c r="A1032">
        <v>4500947517</v>
      </c>
      <c r="B1032">
        <v>12</v>
      </c>
      <c r="C1032" t="s">
        <v>1993</v>
      </c>
    </row>
    <row r="1033" spans="1:3" x14ac:dyDescent="0.55000000000000004">
      <c r="A1033">
        <v>4501026663</v>
      </c>
      <c r="B1033">
        <v>9</v>
      </c>
      <c r="C1033" t="s">
        <v>1673</v>
      </c>
    </row>
    <row r="1034" spans="1:3" x14ac:dyDescent="0.55000000000000004">
      <c r="A1034">
        <v>4501033297</v>
      </c>
      <c r="B1034">
        <v>5</v>
      </c>
      <c r="C1034" t="s">
        <v>1673</v>
      </c>
    </row>
    <row r="1035" spans="1:3" x14ac:dyDescent="0.55000000000000004">
      <c r="A1035">
        <v>4501060913</v>
      </c>
      <c r="B1035">
        <v>9</v>
      </c>
      <c r="C1035" t="s">
        <v>1994</v>
      </c>
    </row>
    <row r="1036" spans="1:3" x14ac:dyDescent="0.55000000000000004">
      <c r="A1036">
        <v>4501068363</v>
      </c>
      <c r="B1036">
        <v>5</v>
      </c>
      <c r="C1036" t="s">
        <v>1995</v>
      </c>
    </row>
    <row r="1037" spans="1:3" x14ac:dyDescent="0.55000000000000004">
      <c r="A1037">
        <v>4501135050</v>
      </c>
      <c r="B1037">
        <v>17</v>
      </c>
      <c r="C1037" t="s">
        <v>1673</v>
      </c>
    </row>
    <row r="1038" spans="1:3" x14ac:dyDescent="0.55000000000000004">
      <c r="A1038">
        <v>4501170175</v>
      </c>
      <c r="B1038">
        <v>17</v>
      </c>
      <c r="C1038" t="s">
        <v>1996</v>
      </c>
    </row>
    <row r="1039" spans="1:3" x14ac:dyDescent="0.55000000000000004">
      <c r="A1039">
        <v>4501202060</v>
      </c>
      <c r="B1039">
        <v>13</v>
      </c>
      <c r="C1039" t="s">
        <v>1673</v>
      </c>
    </row>
    <row r="1040" spans="1:3" x14ac:dyDescent="0.55000000000000004">
      <c r="A1040">
        <v>4501217526</v>
      </c>
      <c r="B1040">
        <v>3</v>
      </c>
      <c r="C1040" t="s">
        <v>1673</v>
      </c>
    </row>
    <row r="1041" spans="1:3" x14ac:dyDescent="0.55000000000000004">
      <c r="A1041">
        <v>4501237209</v>
      </c>
      <c r="B1041">
        <v>13</v>
      </c>
      <c r="C1041" t="s">
        <v>1997</v>
      </c>
    </row>
    <row r="1042" spans="1:3" x14ac:dyDescent="0.55000000000000004">
      <c r="A1042">
        <v>4501252567</v>
      </c>
      <c r="B1042">
        <v>3</v>
      </c>
      <c r="C1042" t="s">
        <v>1998</v>
      </c>
    </row>
    <row r="1043" spans="1:3" x14ac:dyDescent="0.55000000000000004">
      <c r="A1043">
        <v>4505392249</v>
      </c>
      <c r="B1043">
        <v>8</v>
      </c>
      <c r="C1043" t="s">
        <v>1999</v>
      </c>
    </row>
    <row r="1044" spans="1:3" x14ac:dyDescent="0.55000000000000004">
      <c r="A1044">
        <v>4505509939</v>
      </c>
      <c r="B1044">
        <v>11</v>
      </c>
      <c r="C1044" t="s">
        <v>1999</v>
      </c>
    </row>
    <row r="1045" spans="1:3" x14ac:dyDescent="0.55000000000000004">
      <c r="A1045">
        <v>4505555599</v>
      </c>
      <c r="B1045">
        <v>2</v>
      </c>
      <c r="C1045" t="s">
        <v>1999</v>
      </c>
    </row>
    <row r="1046" spans="1:3" x14ac:dyDescent="0.55000000000000004">
      <c r="A1046">
        <v>4505570135</v>
      </c>
      <c r="B1046">
        <v>6</v>
      </c>
      <c r="C1046" t="s">
        <v>1999</v>
      </c>
    </row>
    <row r="1047" spans="1:3" hidden="1" x14ac:dyDescent="0.55000000000000004">
      <c r="A1047">
        <v>4505590743</v>
      </c>
      <c r="B1047">
        <v>21</v>
      </c>
      <c r="C1047" t="s">
        <v>2000</v>
      </c>
    </row>
    <row r="1048" spans="1:3" hidden="1" x14ac:dyDescent="0.55000000000000004">
      <c r="A1048">
        <v>4505653133</v>
      </c>
      <c r="B1048">
        <v>21</v>
      </c>
      <c r="C1048" t="s">
        <v>2001</v>
      </c>
    </row>
    <row r="1049" spans="1:3" x14ac:dyDescent="0.55000000000000004">
      <c r="A1049">
        <v>4505667838</v>
      </c>
      <c r="B1049">
        <v>4</v>
      </c>
      <c r="C1049" t="s">
        <v>1999</v>
      </c>
    </row>
    <row r="1050" spans="1:3" x14ac:dyDescent="0.55000000000000004">
      <c r="A1050">
        <v>4505701676</v>
      </c>
      <c r="B1050">
        <v>1</v>
      </c>
      <c r="C1050" t="s">
        <v>1999</v>
      </c>
    </row>
    <row r="1051" spans="1:3" hidden="1" x14ac:dyDescent="0.55000000000000004">
      <c r="A1051">
        <v>4505706079</v>
      </c>
      <c r="B1051">
        <v>21</v>
      </c>
      <c r="C1051" t="s">
        <v>2002</v>
      </c>
    </row>
    <row r="1052" spans="1:3" x14ac:dyDescent="0.55000000000000004">
      <c r="A1052">
        <v>4505721249</v>
      </c>
      <c r="B1052">
        <v>7</v>
      </c>
      <c r="C1052" t="s">
        <v>1999</v>
      </c>
    </row>
    <row r="1053" spans="1:3" hidden="1" x14ac:dyDescent="0.55000000000000004">
      <c r="A1053">
        <v>4505732099</v>
      </c>
      <c r="B1053">
        <v>21</v>
      </c>
      <c r="C1053" t="s">
        <v>2003</v>
      </c>
    </row>
    <row r="1054" spans="1:3" x14ac:dyDescent="0.55000000000000004">
      <c r="A1054">
        <v>4505769576</v>
      </c>
      <c r="B1054">
        <v>14</v>
      </c>
      <c r="C1054" t="s">
        <v>1999</v>
      </c>
    </row>
    <row r="1055" spans="1:3" x14ac:dyDescent="0.55000000000000004">
      <c r="A1055">
        <v>4505782028</v>
      </c>
      <c r="B1055">
        <v>15</v>
      </c>
      <c r="C1055" t="s">
        <v>1999</v>
      </c>
    </row>
    <row r="1056" spans="1:3" x14ac:dyDescent="0.55000000000000004">
      <c r="A1056">
        <v>4505800233</v>
      </c>
      <c r="B1056">
        <v>16</v>
      </c>
      <c r="C1056" t="s">
        <v>1999</v>
      </c>
    </row>
    <row r="1057" spans="1:3" hidden="1" x14ac:dyDescent="0.55000000000000004">
      <c r="A1057">
        <v>4505844361</v>
      </c>
      <c r="B1057">
        <v>21</v>
      </c>
      <c r="C1057" t="s">
        <v>2004</v>
      </c>
    </row>
    <row r="1058" spans="1:3" x14ac:dyDescent="0.55000000000000004">
      <c r="A1058">
        <v>4505875959</v>
      </c>
      <c r="B1058">
        <v>10</v>
      </c>
      <c r="C1058" t="s">
        <v>1999</v>
      </c>
    </row>
    <row r="1059" spans="1:3" hidden="1" x14ac:dyDescent="0.55000000000000004">
      <c r="A1059">
        <v>4505894697</v>
      </c>
      <c r="B1059">
        <v>21</v>
      </c>
      <c r="C1059" t="s">
        <v>2005</v>
      </c>
    </row>
    <row r="1060" spans="1:3" hidden="1" x14ac:dyDescent="0.55000000000000004">
      <c r="A1060">
        <v>4505911595</v>
      </c>
      <c r="B1060">
        <v>21</v>
      </c>
      <c r="C1060" t="s">
        <v>2006</v>
      </c>
    </row>
    <row r="1061" spans="1:3" x14ac:dyDescent="0.55000000000000004">
      <c r="A1061">
        <v>4505913814</v>
      </c>
      <c r="B1061">
        <v>12</v>
      </c>
      <c r="C1061" t="s">
        <v>1999</v>
      </c>
    </row>
    <row r="1062" spans="1:3" hidden="1" x14ac:dyDescent="0.55000000000000004">
      <c r="A1062">
        <v>4506021560</v>
      </c>
      <c r="B1062">
        <v>21</v>
      </c>
      <c r="C1062" t="s">
        <v>2007</v>
      </c>
    </row>
    <row r="1063" spans="1:3" x14ac:dyDescent="0.55000000000000004">
      <c r="A1063">
        <v>4506027956</v>
      </c>
      <c r="B1063">
        <v>9</v>
      </c>
      <c r="C1063" t="s">
        <v>1999</v>
      </c>
    </row>
    <row r="1064" spans="1:3" x14ac:dyDescent="0.55000000000000004">
      <c r="A1064">
        <v>4506034590</v>
      </c>
      <c r="B1064">
        <v>5</v>
      </c>
      <c r="C1064" t="s">
        <v>1999</v>
      </c>
    </row>
    <row r="1065" spans="1:3" x14ac:dyDescent="0.55000000000000004">
      <c r="A1065">
        <v>4506136341</v>
      </c>
      <c r="B1065">
        <v>17</v>
      </c>
      <c r="C1065" t="s">
        <v>1999</v>
      </c>
    </row>
    <row r="1066" spans="1:3" hidden="1" x14ac:dyDescent="0.55000000000000004">
      <c r="A1066">
        <v>4506195504</v>
      </c>
      <c r="B1066">
        <v>21</v>
      </c>
      <c r="C1066" t="s">
        <v>2008</v>
      </c>
    </row>
    <row r="1067" spans="1:3" x14ac:dyDescent="0.55000000000000004">
      <c r="A1067">
        <v>4506203352</v>
      </c>
      <c r="B1067">
        <v>13</v>
      </c>
      <c r="C1067" t="s">
        <v>1999</v>
      </c>
    </row>
    <row r="1068" spans="1:3" x14ac:dyDescent="0.55000000000000004">
      <c r="A1068">
        <v>4506218819</v>
      </c>
      <c r="B1068">
        <v>3</v>
      </c>
      <c r="C1068" t="s">
        <v>1999</v>
      </c>
    </row>
    <row r="1069" spans="1:3" hidden="1" x14ac:dyDescent="0.55000000000000004">
      <c r="A1069">
        <v>4506254803</v>
      </c>
      <c r="B1069">
        <v>21</v>
      </c>
      <c r="C1069" t="s">
        <v>2009</v>
      </c>
    </row>
    <row r="1070" spans="1:3" hidden="1" x14ac:dyDescent="0.55000000000000004">
      <c r="A1070">
        <v>4506282234</v>
      </c>
      <c r="B1070">
        <v>21</v>
      </c>
      <c r="C1070" t="s">
        <v>2010</v>
      </c>
    </row>
    <row r="1071" spans="1:3" x14ac:dyDescent="0.55000000000000004">
      <c r="A1071">
        <v>4530390940</v>
      </c>
      <c r="B1071">
        <v>8</v>
      </c>
      <c r="C1071" t="s">
        <v>1696</v>
      </c>
    </row>
    <row r="1072" spans="1:3" x14ac:dyDescent="0.55000000000000004">
      <c r="A1072">
        <v>4530508631</v>
      </c>
      <c r="B1072">
        <v>11</v>
      </c>
      <c r="C1072" t="s">
        <v>1696</v>
      </c>
    </row>
    <row r="1073" spans="1:3" x14ac:dyDescent="0.55000000000000004">
      <c r="A1073">
        <v>4530554290</v>
      </c>
      <c r="B1073">
        <v>2</v>
      </c>
      <c r="C1073" t="s">
        <v>1696</v>
      </c>
    </row>
    <row r="1074" spans="1:3" x14ac:dyDescent="0.55000000000000004">
      <c r="A1074">
        <v>4530568827</v>
      </c>
      <c r="B1074">
        <v>6</v>
      </c>
      <c r="C1074" t="s">
        <v>1696</v>
      </c>
    </row>
    <row r="1075" spans="1:3" x14ac:dyDescent="0.55000000000000004">
      <c r="A1075">
        <v>4530666529</v>
      </c>
      <c r="B1075">
        <v>4</v>
      </c>
      <c r="C1075" t="s">
        <v>1696</v>
      </c>
    </row>
    <row r="1076" spans="1:3" x14ac:dyDescent="0.55000000000000004">
      <c r="A1076">
        <v>4530700367</v>
      </c>
      <c r="B1076">
        <v>1</v>
      </c>
      <c r="C1076" t="s">
        <v>1696</v>
      </c>
    </row>
    <row r="1077" spans="1:3" x14ac:dyDescent="0.55000000000000004">
      <c r="A1077">
        <v>4530719941</v>
      </c>
      <c r="B1077">
        <v>7</v>
      </c>
      <c r="C1077" t="s">
        <v>1696</v>
      </c>
    </row>
    <row r="1078" spans="1:3" x14ac:dyDescent="0.55000000000000004">
      <c r="A1078">
        <v>4530768268</v>
      </c>
      <c r="B1078">
        <v>14</v>
      </c>
      <c r="C1078" t="s">
        <v>1696</v>
      </c>
    </row>
    <row r="1079" spans="1:3" x14ac:dyDescent="0.55000000000000004">
      <c r="A1079">
        <v>4530780720</v>
      </c>
      <c r="B1079">
        <v>15</v>
      </c>
      <c r="C1079" t="s">
        <v>1696</v>
      </c>
    </row>
    <row r="1080" spans="1:3" x14ac:dyDescent="0.55000000000000004">
      <c r="A1080">
        <v>4530798925</v>
      </c>
      <c r="B1080">
        <v>16</v>
      </c>
      <c r="C1080" t="s">
        <v>1696</v>
      </c>
    </row>
    <row r="1081" spans="1:3" x14ac:dyDescent="0.55000000000000004">
      <c r="A1081">
        <v>4530874651</v>
      </c>
      <c r="B1081">
        <v>10</v>
      </c>
      <c r="C1081" t="s">
        <v>1696</v>
      </c>
    </row>
    <row r="1082" spans="1:3" x14ac:dyDescent="0.55000000000000004">
      <c r="A1082">
        <v>4530912505</v>
      </c>
      <c r="B1082">
        <v>12</v>
      </c>
      <c r="C1082" t="s">
        <v>1696</v>
      </c>
    </row>
    <row r="1083" spans="1:3" x14ac:dyDescent="0.55000000000000004">
      <c r="A1083">
        <v>4531026648</v>
      </c>
      <c r="B1083">
        <v>9</v>
      </c>
      <c r="C1083" t="s">
        <v>1696</v>
      </c>
    </row>
    <row r="1084" spans="1:3" x14ac:dyDescent="0.55000000000000004">
      <c r="A1084">
        <v>4531033281</v>
      </c>
      <c r="B1084">
        <v>5</v>
      </c>
      <c r="C1084" t="s">
        <v>1696</v>
      </c>
    </row>
    <row r="1085" spans="1:3" x14ac:dyDescent="0.55000000000000004">
      <c r="A1085">
        <v>4531135033</v>
      </c>
      <c r="B1085">
        <v>17</v>
      </c>
      <c r="C1085" t="s">
        <v>1696</v>
      </c>
    </row>
    <row r="1086" spans="1:3" x14ac:dyDescent="0.55000000000000004">
      <c r="A1086">
        <v>4531202043</v>
      </c>
      <c r="B1086">
        <v>13</v>
      </c>
      <c r="C1086" t="s">
        <v>1696</v>
      </c>
    </row>
    <row r="1087" spans="1:3" x14ac:dyDescent="0.55000000000000004">
      <c r="A1087">
        <v>4531217510</v>
      </c>
      <c r="B1087">
        <v>3</v>
      </c>
      <c r="C1087" t="s">
        <v>1696</v>
      </c>
    </row>
    <row r="1088" spans="1:3" x14ac:dyDescent="0.55000000000000004">
      <c r="A1088">
        <v>4800423882</v>
      </c>
      <c r="B1088">
        <v>8</v>
      </c>
      <c r="C1088" t="s">
        <v>2011</v>
      </c>
    </row>
    <row r="1089" spans="1:3" x14ac:dyDescent="0.55000000000000004">
      <c r="A1089">
        <v>4800424700</v>
      </c>
      <c r="B1089">
        <v>8</v>
      </c>
      <c r="C1089" t="s">
        <v>1673</v>
      </c>
    </row>
    <row r="1090" spans="1:3" x14ac:dyDescent="0.55000000000000004">
      <c r="A1090">
        <v>4800541449</v>
      </c>
      <c r="B1090">
        <v>11</v>
      </c>
      <c r="C1090" t="s">
        <v>2012</v>
      </c>
    </row>
    <row r="1091" spans="1:3" x14ac:dyDescent="0.55000000000000004">
      <c r="A1091">
        <v>4800542267</v>
      </c>
      <c r="B1091">
        <v>11</v>
      </c>
      <c r="C1091" t="s">
        <v>1673</v>
      </c>
    </row>
    <row r="1092" spans="1:3" x14ac:dyDescent="0.55000000000000004">
      <c r="A1092">
        <v>4800586938</v>
      </c>
      <c r="B1092">
        <v>2</v>
      </c>
      <c r="C1092" t="s">
        <v>2013</v>
      </c>
    </row>
    <row r="1093" spans="1:3" x14ac:dyDescent="0.55000000000000004">
      <c r="A1093">
        <v>4800587757</v>
      </c>
      <c r="B1093">
        <v>2</v>
      </c>
      <c r="C1093" t="s">
        <v>1673</v>
      </c>
    </row>
    <row r="1094" spans="1:3" x14ac:dyDescent="0.55000000000000004">
      <c r="A1094">
        <v>4800601374</v>
      </c>
      <c r="B1094">
        <v>6</v>
      </c>
      <c r="C1094" t="s">
        <v>2014</v>
      </c>
    </row>
    <row r="1095" spans="1:3" x14ac:dyDescent="0.55000000000000004">
      <c r="A1095">
        <v>4800602192</v>
      </c>
      <c r="B1095">
        <v>6</v>
      </c>
      <c r="C1095" t="s">
        <v>1673</v>
      </c>
    </row>
    <row r="1096" spans="1:3" x14ac:dyDescent="0.55000000000000004">
      <c r="A1096">
        <v>4800699066</v>
      </c>
      <c r="B1096">
        <v>4</v>
      </c>
      <c r="C1096" t="s">
        <v>2015</v>
      </c>
    </row>
    <row r="1097" spans="1:3" x14ac:dyDescent="0.55000000000000004">
      <c r="A1097">
        <v>4800699884</v>
      </c>
      <c r="B1097">
        <v>4</v>
      </c>
      <c r="C1097" t="s">
        <v>1673</v>
      </c>
    </row>
    <row r="1098" spans="1:3" x14ac:dyDescent="0.55000000000000004">
      <c r="A1098">
        <v>4800732110</v>
      </c>
      <c r="B1098">
        <v>1</v>
      </c>
      <c r="C1098" t="s">
        <v>2016</v>
      </c>
    </row>
    <row r="1099" spans="1:3" x14ac:dyDescent="0.55000000000000004">
      <c r="A1099">
        <v>4800732928</v>
      </c>
      <c r="B1099">
        <v>1</v>
      </c>
      <c r="C1099" t="s">
        <v>1673</v>
      </c>
    </row>
    <row r="1100" spans="1:3" x14ac:dyDescent="0.55000000000000004">
      <c r="A1100">
        <v>4800752262</v>
      </c>
      <c r="B1100">
        <v>7</v>
      </c>
      <c r="C1100" t="s">
        <v>2017</v>
      </c>
    </row>
    <row r="1101" spans="1:3" x14ac:dyDescent="0.55000000000000004">
      <c r="A1101">
        <v>4800753081</v>
      </c>
      <c r="B1101">
        <v>7</v>
      </c>
      <c r="C1101" t="s">
        <v>1673</v>
      </c>
    </row>
    <row r="1102" spans="1:3" x14ac:dyDescent="0.55000000000000004">
      <c r="A1102">
        <v>4800800832</v>
      </c>
      <c r="B1102">
        <v>14</v>
      </c>
      <c r="C1102" t="s">
        <v>2018</v>
      </c>
    </row>
    <row r="1103" spans="1:3" x14ac:dyDescent="0.55000000000000004">
      <c r="A1103">
        <v>4800801650</v>
      </c>
      <c r="B1103">
        <v>14</v>
      </c>
      <c r="C1103" t="s">
        <v>1673</v>
      </c>
    </row>
    <row r="1104" spans="1:3" x14ac:dyDescent="0.55000000000000004">
      <c r="A1104">
        <v>4800813394</v>
      </c>
      <c r="B1104">
        <v>15</v>
      </c>
      <c r="C1104" t="s">
        <v>2019</v>
      </c>
    </row>
    <row r="1105" spans="1:3" x14ac:dyDescent="0.55000000000000004">
      <c r="A1105">
        <v>4800814212</v>
      </c>
      <c r="B1105">
        <v>15</v>
      </c>
      <c r="C1105" t="s">
        <v>1673</v>
      </c>
    </row>
    <row r="1106" spans="1:3" x14ac:dyDescent="0.55000000000000004">
      <c r="A1106">
        <v>4800831245</v>
      </c>
      <c r="B1106">
        <v>16</v>
      </c>
      <c r="C1106" t="s">
        <v>2020</v>
      </c>
    </row>
    <row r="1107" spans="1:3" x14ac:dyDescent="0.55000000000000004">
      <c r="A1107">
        <v>4800832064</v>
      </c>
      <c r="B1107">
        <v>16</v>
      </c>
      <c r="C1107" t="s">
        <v>1673</v>
      </c>
    </row>
    <row r="1108" spans="1:3" x14ac:dyDescent="0.55000000000000004">
      <c r="A1108">
        <v>4800907232</v>
      </c>
      <c r="B1108">
        <v>10</v>
      </c>
      <c r="C1108" t="s">
        <v>2021</v>
      </c>
    </row>
    <row r="1109" spans="1:3" x14ac:dyDescent="0.55000000000000004">
      <c r="A1109">
        <v>4800908050</v>
      </c>
      <c r="B1109">
        <v>10</v>
      </c>
      <c r="C1109" t="s">
        <v>1673</v>
      </c>
    </row>
    <row r="1110" spans="1:3" x14ac:dyDescent="0.55000000000000004">
      <c r="A1110">
        <v>4800944225</v>
      </c>
      <c r="B1110">
        <v>12</v>
      </c>
      <c r="C1110" t="s">
        <v>2022</v>
      </c>
    </row>
    <row r="1111" spans="1:3" x14ac:dyDescent="0.55000000000000004">
      <c r="A1111">
        <v>4800945044</v>
      </c>
      <c r="B1111">
        <v>12</v>
      </c>
      <c r="C1111" t="s">
        <v>1673</v>
      </c>
    </row>
    <row r="1112" spans="1:3" x14ac:dyDescent="0.55000000000000004">
      <c r="A1112">
        <v>4801058974</v>
      </c>
      <c r="B1112">
        <v>9</v>
      </c>
      <c r="C1112" t="s">
        <v>2023</v>
      </c>
    </row>
    <row r="1113" spans="1:3" x14ac:dyDescent="0.55000000000000004">
      <c r="A1113">
        <v>4801059792</v>
      </c>
      <c r="B1113">
        <v>9</v>
      </c>
      <c r="C1113" t="s">
        <v>1673</v>
      </c>
    </row>
    <row r="1114" spans="1:3" x14ac:dyDescent="0.55000000000000004">
      <c r="A1114">
        <v>4801065468</v>
      </c>
      <c r="B1114">
        <v>5</v>
      </c>
      <c r="C1114" t="s">
        <v>2024</v>
      </c>
    </row>
    <row r="1115" spans="1:3" x14ac:dyDescent="0.55000000000000004">
      <c r="A1115">
        <v>4801066286</v>
      </c>
      <c r="B1115">
        <v>5</v>
      </c>
      <c r="C1115" t="s">
        <v>1673</v>
      </c>
    </row>
    <row r="1116" spans="1:3" x14ac:dyDescent="0.55000000000000004">
      <c r="A1116">
        <v>4801167971</v>
      </c>
      <c r="B1116">
        <v>17</v>
      </c>
      <c r="C1116" t="s">
        <v>2025</v>
      </c>
    </row>
    <row r="1117" spans="1:3" x14ac:dyDescent="0.55000000000000004">
      <c r="A1117">
        <v>4801168789</v>
      </c>
      <c r="B1117">
        <v>17</v>
      </c>
      <c r="C1117" t="s">
        <v>1673</v>
      </c>
    </row>
    <row r="1118" spans="1:3" x14ac:dyDescent="0.55000000000000004">
      <c r="A1118">
        <v>4801234408</v>
      </c>
      <c r="B1118">
        <v>13</v>
      </c>
      <c r="C1118" t="s">
        <v>2026</v>
      </c>
    </row>
    <row r="1119" spans="1:3" x14ac:dyDescent="0.55000000000000004">
      <c r="A1119">
        <v>4801235226</v>
      </c>
      <c r="B1119">
        <v>13</v>
      </c>
      <c r="C1119" t="s">
        <v>1673</v>
      </c>
    </row>
    <row r="1120" spans="1:3" x14ac:dyDescent="0.55000000000000004">
      <c r="A1120">
        <v>4801250067</v>
      </c>
      <c r="B1120">
        <v>3</v>
      </c>
      <c r="C1120" t="s">
        <v>2027</v>
      </c>
    </row>
    <row r="1121" spans="1:3" x14ac:dyDescent="0.55000000000000004">
      <c r="A1121">
        <v>4801250885</v>
      </c>
      <c r="B1121">
        <v>3</v>
      </c>
      <c r="C1121" t="s">
        <v>1673</v>
      </c>
    </row>
    <row r="1122" spans="1:3" x14ac:dyDescent="0.55000000000000004">
      <c r="A1122">
        <v>4805423479</v>
      </c>
      <c r="B1122">
        <v>8</v>
      </c>
      <c r="C1122" t="s">
        <v>2028</v>
      </c>
    </row>
    <row r="1123" spans="1:3" x14ac:dyDescent="0.55000000000000004">
      <c r="A1123">
        <v>4805541170</v>
      </c>
      <c r="B1123">
        <v>11</v>
      </c>
      <c r="C1123" t="s">
        <v>2028</v>
      </c>
    </row>
    <row r="1124" spans="1:3" hidden="1" x14ac:dyDescent="0.55000000000000004">
      <c r="A1124">
        <v>4805561629</v>
      </c>
      <c r="B1124">
        <v>21</v>
      </c>
      <c r="C1124" t="s">
        <v>2029</v>
      </c>
    </row>
    <row r="1125" spans="1:3" x14ac:dyDescent="0.55000000000000004">
      <c r="A1125">
        <v>4805586830</v>
      </c>
      <c r="B1125">
        <v>2</v>
      </c>
      <c r="C1125" t="s">
        <v>2028</v>
      </c>
    </row>
    <row r="1126" spans="1:3" x14ac:dyDescent="0.55000000000000004">
      <c r="A1126">
        <v>4805601366</v>
      </c>
      <c r="B1126">
        <v>6</v>
      </c>
      <c r="C1126" t="s">
        <v>2028</v>
      </c>
    </row>
    <row r="1127" spans="1:3" hidden="1" x14ac:dyDescent="0.55000000000000004">
      <c r="A1127">
        <v>4805643494</v>
      </c>
      <c r="B1127">
        <v>21</v>
      </c>
      <c r="C1127" t="s">
        <v>2030</v>
      </c>
    </row>
    <row r="1128" spans="1:3" hidden="1" x14ac:dyDescent="0.55000000000000004">
      <c r="A1128">
        <v>4805677081</v>
      </c>
      <c r="B1128">
        <v>21</v>
      </c>
      <c r="C1128" t="s">
        <v>2031</v>
      </c>
    </row>
    <row r="1129" spans="1:3" x14ac:dyDescent="0.55000000000000004">
      <c r="A1129">
        <v>4805699068</v>
      </c>
      <c r="B1129">
        <v>4</v>
      </c>
      <c r="C1129" t="s">
        <v>2028</v>
      </c>
    </row>
    <row r="1130" spans="1:3" x14ac:dyDescent="0.55000000000000004">
      <c r="A1130">
        <v>4805732906</v>
      </c>
      <c r="B1130">
        <v>1</v>
      </c>
      <c r="C1130" t="s">
        <v>2028</v>
      </c>
    </row>
    <row r="1131" spans="1:3" x14ac:dyDescent="0.55000000000000004">
      <c r="A1131">
        <v>4805752480</v>
      </c>
      <c r="B1131">
        <v>7</v>
      </c>
      <c r="C1131" t="s">
        <v>2028</v>
      </c>
    </row>
    <row r="1132" spans="1:3" x14ac:dyDescent="0.55000000000000004">
      <c r="A1132">
        <v>4805800807</v>
      </c>
      <c r="B1132">
        <v>14</v>
      </c>
      <c r="C1132" t="s">
        <v>2028</v>
      </c>
    </row>
    <row r="1133" spans="1:3" x14ac:dyDescent="0.55000000000000004">
      <c r="A1133">
        <v>4805813259</v>
      </c>
      <c r="B1133">
        <v>15</v>
      </c>
      <c r="C1133" t="s">
        <v>2028</v>
      </c>
    </row>
    <row r="1134" spans="1:3" x14ac:dyDescent="0.55000000000000004">
      <c r="A1134">
        <v>4805834568</v>
      </c>
      <c r="B1134">
        <v>16</v>
      </c>
      <c r="C1134" t="s">
        <v>2028</v>
      </c>
    </row>
    <row r="1135" spans="1:3" hidden="1" x14ac:dyDescent="0.55000000000000004">
      <c r="A1135">
        <v>4805834635</v>
      </c>
      <c r="B1135">
        <v>21</v>
      </c>
      <c r="C1135" t="s">
        <v>2032</v>
      </c>
    </row>
    <row r="1136" spans="1:3" hidden="1" x14ac:dyDescent="0.55000000000000004">
      <c r="A1136">
        <v>4805884895</v>
      </c>
      <c r="B1136">
        <v>21</v>
      </c>
      <c r="C1136" t="s">
        <v>2033</v>
      </c>
    </row>
    <row r="1137" spans="1:3" hidden="1" x14ac:dyDescent="0.55000000000000004">
      <c r="A1137">
        <v>4805901823</v>
      </c>
      <c r="B1137">
        <v>21</v>
      </c>
      <c r="C1137" t="s">
        <v>2034</v>
      </c>
    </row>
    <row r="1138" spans="1:3" x14ac:dyDescent="0.55000000000000004">
      <c r="A1138">
        <v>4805907190</v>
      </c>
      <c r="B1138">
        <v>10</v>
      </c>
      <c r="C1138" t="s">
        <v>2028</v>
      </c>
    </row>
    <row r="1139" spans="1:3" x14ac:dyDescent="0.55000000000000004">
      <c r="A1139">
        <v>4805945045</v>
      </c>
      <c r="B1139">
        <v>12</v>
      </c>
      <c r="C1139" t="s">
        <v>2028</v>
      </c>
    </row>
    <row r="1140" spans="1:3" hidden="1" x14ac:dyDescent="0.55000000000000004">
      <c r="A1140">
        <v>4805972424</v>
      </c>
      <c r="B1140">
        <v>21</v>
      </c>
      <c r="C1140" t="s">
        <v>2035</v>
      </c>
    </row>
    <row r="1141" spans="1:3" hidden="1" x14ac:dyDescent="0.55000000000000004">
      <c r="A1141">
        <v>4806011786</v>
      </c>
      <c r="B1141">
        <v>21</v>
      </c>
      <c r="C1141" t="s">
        <v>2036</v>
      </c>
    </row>
    <row r="1142" spans="1:3" x14ac:dyDescent="0.55000000000000004">
      <c r="A1142">
        <v>4806059187</v>
      </c>
      <c r="B1142">
        <v>9</v>
      </c>
      <c r="C1142" t="s">
        <v>2028</v>
      </c>
    </row>
    <row r="1143" spans="1:3" x14ac:dyDescent="0.55000000000000004">
      <c r="A1143">
        <v>4806065821</v>
      </c>
      <c r="B1143">
        <v>5</v>
      </c>
      <c r="C1143" t="s">
        <v>2028</v>
      </c>
    </row>
    <row r="1144" spans="1:3" x14ac:dyDescent="0.55000000000000004">
      <c r="A1144">
        <v>4806170729</v>
      </c>
      <c r="B1144">
        <v>17</v>
      </c>
      <c r="C1144" t="s">
        <v>2028</v>
      </c>
    </row>
    <row r="1145" spans="1:3" x14ac:dyDescent="0.55000000000000004">
      <c r="A1145">
        <v>4806234582</v>
      </c>
      <c r="B1145">
        <v>13</v>
      </c>
      <c r="C1145" t="s">
        <v>2028</v>
      </c>
    </row>
    <row r="1146" spans="1:3" x14ac:dyDescent="0.55000000000000004">
      <c r="A1146">
        <v>4806250050</v>
      </c>
      <c r="B1146">
        <v>3</v>
      </c>
      <c r="C1146" t="s">
        <v>2028</v>
      </c>
    </row>
    <row r="1147" spans="1:3" hidden="1" x14ac:dyDescent="0.55000000000000004">
      <c r="A1147">
        <v>4806291385</v>
      </c>
      <c r="B1147">
        <v>21</v>
      </c>
      <c r="C1147" t="s">
        <v>2037</v>
      </c>
    </row>
    <row r="1148" spans="1:3" hidden="1" x14ac:dyDescent="0.55000000000000004">
      <c r="A1148">
        <v>4806370025</v>
      </c>
      <c r="B1148">
        <v>21</v>
      </c>
      <c r="C1148" t="s">
        <v>2038</v>
      </c>
    </row>
    <row r="1149" spans="1:3" x14ac:dyDescent="0.55000000000000004">
      <c r="A1149">
        <v>4830422171</v>
      </c>
      <c r="B1149">
        <v>8</v>
      </c>
      <c r="C1149" t="s">
        <v>1696</v>
      </c>
    </row>
    <row r="1150" spans="1:3" x14ac:dyDescent="0.55000000000000004">
      <c r="A1150">
        <v>4830539862</v>
      </c>
      <c r="B1150">
        <v>11</v>
      </c>
      <c r="C1150" t="s">
        <v>1696</v>
      </c>
    </row>
    <row r="1151" spans="1:3" x14ac:dyDescent="0.55000000000000004">
      <c r="A1151">
        <v>4830585521</v>
      </c>
      <c r="B1151">
        <v>2</v>
      </c>
      <c r="C1151" t="s">
        <v>1696</v>
      </c>
    </row>
    <row r="1152" spans="1:3" x14ac:dyDescent="0.55000000000000004">
      <c r="A1152">
        <v>4830614291</v>
      </c>
      <c r="B1152">
        <v>6</v>
      </c>
      <c r="C1152" t="s">
        <v>1696</v>
      </c>
    </row>
    <row r="1153" spans="1:3" x14ac:dyDescent="0.55000000000000004">
      <c r="A1153">
        <v>4830697760</v>
      </c>
      <c r="B1153">
        <v>4</v>
      </c>
      <c r="C1153" t="s">
        <v>1696</v>
      </c>
    </row>
    <row r="1154" spans="1:3" x14ac:dyDescent="0.55000000000000004">
      <c r="A1154">
        <v>4830731598</v>
      </c>
      <c r="B1154">
        <v>1</v>
      </c>
      <c r="C1154" t="s">
        <v>1696</v>
      </c>
    </row>
    <row r="1155" spans="1:3" x14ac:dyDescent="0.55000000000000004">
      <c r="A1155">
        <v>4830751172</v>
      </c>
      <c r="B1155">
        <v>7</v>
      </c>
      <c r="C1155" t="s">
        <v>1696</v>
      </c>
    </row>
    <row r="1156" spans="1:3" x14ac:dyDescent="0.55000000000000004">
      <c r="A1156">
        <v>4830805942</v>
      </c>
      <c r="B1156">
        <v>14</v>
      </c>
      <c r="C1156" t="s">
        <v>1696</v>
      </c>
    </row>
    <row r="1157" spans="1:3" x14ac:dyDescent="0.55000000000000004">
      <c r="A1157">
        <v>4830811996</v>
      </c>
      <c r="B1157">
        <v>15</v>
      </c>
      <c r="C1157" t="s">
        <v>1696</v>
      </c>
    </row>
    <row r="1158" spans="1:3" x14ac:dyDescent="0.55000000000000004">
      <c r="A1158">
        <v>4830830156</v>
      </c>
      <c r="B1158">
        <v>16</v>
      </c>
      <c r="C1158" t="s">
        <v>1696</v>
      </c>
    </row>
    <row r="1159" spans="1:3" x14ac:dyDescent="0.55000000000000004">
      <c r="A1159">
        <v>4830905928</v>
      </c>
      <c r="B1159">
        <v>10</v>
      </c>
      <c r="C1159" t="s">
        <v>1696</v>
      </c>
    </row>
    <row r="1160" spans="1:3" x14ac:dyDescent="0.55000000000000004">
      <c r="A1160">
        <v>4830943737</v>
      </c>
      <c r="B1160">
        <v>12</v>
      </c>
      <c r="C1160" t="s">
        <v>1696</v>
      </c>
    </row>
    <row r="1161" spans="1:3" x14ac:dyDescent="0.55000000000000004">
      <c r="A1161">
        <v>4831057879</v>
      </c>
      <c r="B1161">
        <v>9</v>
      </c>
      <c r="C1161" t="s">
        <v>1696</v>
      </c>
    </row>
    <row r="1162" spans="1:3" x14ac:dyDescent="0.55000000000000004">
      <c r="A1162">
        <v>4831064513</v>
      </c>
      <c r="B1162">
        <v>5</v>
      </c>
      <c r="C1162" t="s">
        <v>1696</v>
      </c>
    </row>
    <row r="1163" spans="1:3" x14ac:dyDescent="0.55000000000000004">
      <c r="A1163">
        <v>4831166263</v>
      </c>
      <c r="B1163">
        <v>17</v>
      </c>
      <c r="C1163" t="s">
        <v>1696</v>
      </c>
    </row>
    <row r="1164" spans="1:3" x14ac:dyDescent="0.55000000000000004">
      <c r="A1164">
        <v>4831233320</v>
      </c>
      <c r="B1164">
        <v>13</v>
      </c>
      <c r="C1164" t="s">
        <v>1696</v>
      </c>
    </row>
    <row r="1165" spans="1:3" x14ac:dyDescent="0.55000000000000004">
      <c r="A1165">
        <v>4831284619</v>
      </c>
      <c r="B1165">
        <v>3</v>
      </c>
      <c r="C1165" t="s">
        <v>1696</v>
      </c>
    </row>
    <row r="1166" spans="1:3" x14ac:dyDescent="0.55000000000000004">
      <c r="A1166">
        <v>5100390962</v>
      </c>
      <c r="B1166">
        <v>8</v>
      </c>
      <c r="C1166" t="s">
        <v>1673</v>
      </c>
    </row>
    <row r="1167" spans="1:3" x14ac:dyDescent="0.55000000000000004">
      <c r="A1167">
        <v>5100425228</v>
      </c>
      <c r="B1167">
        <v>8</v>
      </c>
      <c r="C1167" t="s">
        <v>2039</v>
      </c>
    </row>
    <row r="1168" spans="1:3" x14ac:dyDescent="0.55000000000000004">
      <c r="A1168">
        <v>5100508653</v>
      </c>
      <c r="B1168">
        <v>11</v>
      </c>
      <c r="C1168" t="s">
        <v>1673</v>
      </c>
    </row>
    <row r="1169" spans="1:3" x14ac:dyDescent="0.55000000000000004">
      <c r="A1169">
        <v>5100543983</v>
      </c>
      <c r="B1169">
        <v>11</v>
      </c>
      <c r="C1169" t="s">
        <v>2040</v>
      </c>
    </row>
    <row r="1170" spans="1:3" x14ac:dyDescent="0.55000000000000004">
      <c r="A1170">
        <v>5100554273</v>
      </c>
      <c r="B1170">
        <v>2</v>
      </c>
      <c r="C1170" t="s">
        <v>1673</v>
      </c>
    </row>
    <row r="1171" spans="1:3" x14ac:dyDescent="0.55000000000000004">
      <c r="A1171">
        <v>5100568811</v>
      </c>
      <c r="B1171">
        <v>6</v>
      </c>
      <c r="C1171" t="s">
        <v>1673</v>
      </c>
    </row>
    <row r="1172" spans="1:3" x14ac:dyDescent="0.55000000000000004">
      <c r="A1172">
        <v>5100589022</v>
      </c>
      <c r="B1172">
        <v>2</v>
      </c>
      <c r="C1172" t="s">
        <v>2041</v>
      </c>
    </row>
    <row r="1173" spans="1:3" x14ac:dyDescent="0.55000000000000004">
      <c r="A1173">
        <v>5100602858</v>
      </c>
      <c r="B1173">
        <v>6</v>
      </c>
      <c r="C1173" t="s">
        <v>2042</v>
      </c>
    </row>
    <row r="1174" spans="1:3" x14ac:dyDescent="0.55000000000000004">
      <c r="A1174">
        <v>5100666551</v>
      </c>
      <c r="B1174">
        <v>4</v>
      </c>
      <c r="C1174" t="s">
        <v>1673</v>
      </c>
    </row>
    <row r="1175" spans="1:3" x14ac:dyDescent="0.55000000000000004">
      <c r="A1175">
        <v>5100700389</v>
      </c>
      <c r="B1175">
        <v>1</v>
      </c>
      <c r="C1175" t="s">
        <v>1673</v>
      </c>
    </row>
    <row r="1176" spans="1:3" x14ac:dyDescent="0.55000000000000004">
      <c r="A1176">
        <v>5100700693</v>
      </c>
      <c r="B1176">
        <v>4</v>
      </c>
      <c r="C1176" t="s">
        <v>2043</v>
      </c>
    </row>
    <row r="1177" spans="1:3" x14ac:dyDescent="0.55000000000000004">
      <c r="A1177">
        <v>5100719963</v>
      </c>
      <c r="B1177">
        <v>7</v>
      </c>
      <c r="C1177" t="s">
        <v>1673</v>
      </c>
    </row>
    <row r="1178" spans="1:3" x14ac:dyDescent="0.55000000000000004">
      <c r="A1178">
        <v>5100733523</v>
      </c>
      <c r="B1178">
        <v>1</v>
      </c>
      <c r="C1178" t="s">
        <v>2044</v>
      </c>
    </row>
    <row r="1179" spans="1:3" x14ac:dyDescent="0.55000000000000004">
      <c r="A1179">
        <v>5100753525</v>
      </c>
      <c r="B1179">
        <v>7</v>
      </c>
      <c r="C1179" t="s">
        <v>2045</v>
      </c>
    </row>
    <row r="1180" spans="1:3" x14ac:dyDescent="0.55000000000000004">
      <c r="A1180">
        <v>5100768290</v>
      </c>
      <c r="B1180">
        <v>14</v>
      </c>
      <c r="C1180" t="s">
        <v>1673</v>
      </c>
    </row>
    <row r="1181" spans="1:3" x14ac:dyDescent="0.55000000000000004">
      <c r="A1181">
        <v>5100780742</v>
      </c>
      <c r="B1181">
        <v>15</v>
      </c>
      <c r="C1181" t="s">
        <v>1673</v>
      </c>
    </row>
    <row r="1182" spans="1:3" x14ac:dyDescent="0.55000000000000004">
      <c r="A1182">
        <v>5100798909</v>
      </c>
      <c r="B1182">
        <v>16</v>
      </c>
      <c r="C1182" t="s">
        <v>1673</v>
      </c>
    </row>
    <row r="1183" spans="1:3" x14ac:dyDescent="0.55000000000000004">
      <c r="A1183">
        <v>5100802416</v>
      </c>
      <c r="B1183">
        <v>14</v>
      </c>
      <c r="C1183" t="s">
        <v>2046</v>
      </c>
    </row>
    <row r="1184" spans="1:3" x14ac:dyDescent="0.55000000000000004">
      <c r="A1184">
        <v>5100815366</v>
      </c>
      <c r="B1184">
        <v>15</v>
      </c>
      <c r="C1184" t="s">
        <v>2047</v>
      </c>
    </row>
    <row r="1185" spans="1:3" x14ac:dyDescent="0.55000000000000004">
      <c r="A1185">
        <v>5100832484</v>
      </c>
      <c r="B1185">
        <v>16</v>
      </c>
      <c r="C1185" t="s">
        <v>2048</v>
      </c>
    </row>
    <row r="1186" spans="1:3" x14ac:dyDescent="0.55000000000000004">
      <c r="A1186">
        <v>5100874635</v>
      </c>
      <c r="B1186">
        <v>10</v>
      </c>
      <c r="C1186" t="s">
        <v>1673</v>
      </c>
    </row>
    <row r="1187" spans="1:3" x14ac:dyDescent="0.55000000000000004">
      <c r="A1187">
        <v>5100909249</v>
      </c>
      <c r="B1187">
        <v>10</v>
      </c>
      <c r="C1187" t="s">
        <v>2049</v>
      </c>
    </row>
    <row r="1188" spans="1:3" x14ac:dyDescent="0.55000000000000004">
      <c r="A1188">
        <v>5100912528</v>
      </c>
      <c r="B1188">
        <v>12</v>
      </c>
      <c r="C1188" t="s">
        <v>1673</v>
      </c>
    </row>
    <row r="1189" spans="1:3" x14ac:dyDescent="0.55000000000000004">
      <c r="A1189">
        <v>5100945648</v>
      </c>
      <c r="B1189">
        <v>12</v>
      </c>
      <c r="C1189" t="s">
        <v>2050</v>
      </c>
    </row>
    <row r="1190" spans="1:3" x14ac:dyDescent="0.55000000000000004">
      <c r="A1190">
        <v>5101026632</v>
      </c>
      <c r="B1190">
        <v>9</v>
      </c>
      <c r="C1190" t="s">
        <v>1673</v>
      </c>
    </row>
    <row r="1191" spans="1:3" x14ac:dyDescent="0.55000000000000004">
      <c r="A1191">
        <v>5101033265</v>
      </c>
      <c r="B1191">
        <v>5</v>
      </c>
      <c r="C1191" t="s">
        <v>1673</v>
      </c>
    </row>
    <row r="1192" spans="1:3" x14ac:dyDescent="0.55000000000000004">
      <c r="A1192">
        <v>5101060219</v>
      </c>
      <c r="B1192">
        <v>9</v>
      </c>
      <c r="C1192" t="s">
        <v>2051</v>
      </c>
    </row>
    <row r="1193" spans="1:3" x14ac:dyDescent="0.55000000000000004">
      <c r="A1193">
        <v>5101066753</v>
      </c>
      <c r="B1193">
        <v>5</v>
      </c>
      <c r="C1193" t="s">
        <v>2052</v>
      </c>
    </row>
    <row r="1194" spans="1:3" x14ac:dyDescent="0.55000000000000004">
      <c r="A1194">
        <v>5101135055</v>
      </c>
      <c r="B1194">
        <v>17</v>
      </c>
      <c r="C1194" t="s">
        <v>1673</v>
      </c>
    </row>
    <row r="1195" spans="1:3" x14ac:dyDescent="0.55000000000000004">
      <c r="A1195">
        <v>5101170181</v>
      </c>
      <c r="B1195">
        <v>17</v>
      </c>
      <c r="C1195" t="s">
        <v>2053</v>
      </c>
    </row>
    <row r="1196" spans="1:3" x14ac:dyDescent="0.55000000000000004">
      <c r="A1196">
        <v>5101202065</v>
      </c>
      <c r="B1196">
        <v>13</v>
      </c>
      <c r="C1196" t="s">
        <v>1673</v>
      </c>
    </row>
    <row r="1197" spans="1:3" x14ac:dyDescent="0.55000000000000004">
      <c r="A1197">
        <v>5101217494</v>
      </c>
      <c r="B1197">
        <v>3</v>
      </c>
      <c r="C1197" t="s">
        <v>1673</v>
      </c>
    </row>
    <row r="1198" spans="1:3" x14ac:dyDescent="0.55000000000000004">
      <c r="A1198">
        <v>5101236050</v>
      </c>
      <c r="B1198">
        <v>13</v>
      </c>
      <c r="C1198" t="s">
        <v>2054</v>
      </c>
    </row>
    <row r="1199" spans="1:3" x14ac:dyDescent="0.55000000000000004">
      <c r="A1199">
        <v>5101252563</v>
      </c>
      <c r="B1199">
        <v>3</v>
      </c>
      <c r="C1199" t="s">
        <v>2055</v>
      </c>
    </row>
    <row r="1200" spans="1:3" x14ac:dyDescent="0.55000000000000004">
      <c r="A1200">
        <v>5105392250</v>
      </c>
      <c r="B1200">
        <v>8</v>
      </c>
      <c r="C1200" t="s">
        <v>2056</v>
      </c>
    </row>
    <row r="1201" spans="1:3" x14ac:dyDescent="0.55000000000000004">
      <c r="A1201">
        <v>5105509941</v>
      </c>
      <c r="B1201">
        <v>11</v>
      </c>
      <c r="C1201" t="s">
        <v>2056</v>
      </c>
    </row>
    <row r="1202" spans="1:3" x14ac:dyDescent="0.55000000000000004">
      <c r="A1202">
        <v>5105555600</v>
      </c>
      <c r="B1202">
        <v>2</v>
      </c>
      <c r="C1202" t="s">
        <v>2056</v>
      </c>
    </row>
    <row r="1203" spans="1:3" x14ac:dyDescent="0.55000000000000004">
      <c r="A1203">
        <v>5105570137</v>
      </c>
      <c r="B1203">
        <v>6</v>
      </c>
      <c r="C1203" t="s">
        <v>2056</v>
      </c>
    </row>
    <row r="1204" spans="1:3" x14ac:dyDescent="0.55000000000000004">
      <c r="A1204">
        <v>5105667839</v>
      </c>
      <c r="B1204">
        <v>4</v>
      </c>
      <c r="C1204" t="s">
        <v>2056</v>
      </c>
    </row>
    <row r="1205" spans="1:3" x14ac:dyDescent="0.55000000000000004">
      <c r="A1205">
        <v>5105701677</v>
      </c>
      <c r="B1205">
        <v>1</v>
      </c>
      <c r="C1205" t="s">
        <v>2056</v>
      </c>
    </row>
    <row r="1206" spans="1:3" x14ac:dyDescent="0.55000000000000004">
      <c r="A1206">
        <v>5105721251</v>
      </c>
      <c r="B1206">
        <v>7</v>
      </c>
      <c r="C1206" t="s">
        <v>2056</v>
      </c>
    </row>
    <row r="1207" spans="1:3" hidden="1" x14ac:dyDescent="0.55000000000000004">
      <c r="A1207">
        <v>5105763276</v>
      </c>
      <c r="B1207">
        <v>21</v>
      </c>
      <c r="C1207" t="s">
        <v>2057</v>
      </c>
    </row>
    <row r="1208" spans="1:3" x14ac:dyDescent="0.55000000000000004">
      <c r="A1208">
        <v>5105769578</v>
      </c>
      <c r="B1208">
        <v>14</v>
      </c>
      <c r="C1208" t="s">
        <v>2056</v>
      </c>
    </row>
    <row r="1209" spans="1:3" hidden="1" x14ac:dyDescent="0.55000000000000004">
      <c r="A1209">
        <v>5105774764</v>
      </c>
      <c r="B1209">
        <v>21</v>
      </c>
      <c r="C1209" t="s">
        <v>2058</v>
      </c>
    </row>
    <row r="1210" spans="1:3" x14ac:dyDescent="0.55000000000000004">
      <c r="A1210">
        <v>5105782030</v>
      </c>
      <c r="B1210">
        <v>15</v>
      </c>
      <c r="C1210" t="s">
        <v>2056</v>
      </c>
    </row>
    <row r="1211" spans="1:3" x14ac:dyDescent="0.55000000000000004">
      <c r="A1211">
        <v>5105800236</v>
      </c>
      <c r="B1211">
        <v>16</v>
      </c>
      <c r="C1211" t="s">
        <v>2056</v>
      </c>
    </row>
    <row r="1212" spans="1:3" hidden="1" x14ac:dyDescent="0.55000000000000004">
      <c r="A1212">
        <v>5105864409</v>
      </c>
      <c r="B1212">
        <v>21</v>
      </c>
      <c r="C1212" t="s">
        <v>2059</v>
      </c>
    </row>
    <row r="1213" spans="1:3" x14ac:dyDescent="0.55000000000000004">
      <c r="A1213">
        <v>5105875961</v>
      </c>
      <c r="B1213">
        <v>10</v>
      </c>
      <c r="C1213" t="s">
        <v>2056</v>
      </c>
    </row>
    <row r="1214" spans="1:3" x14ac:dyDescent="0.55000000000000004">
      <c r="A1214">
        <v>5105913816</v>
      </c>
      <c r="B1214">
        <v>12</v>
      </c>
      <c r="C1214" t="s">
        <v>2056</v>
      </c>
    </row>
    <row r="1215" spans="1:3" hidden="1" x14ac:dyDescent="0.55000000000000004">
      <c r="A1215">
        <v>5105943472</v>
      </c>
      <c r="B1215">
        <v>21</v>
      </c>
      <c r="C1215" t="s">
        <v>2060</v>
      </c>
    </row>
    <row r="1216" spans="1:3" x14ac:dyDescent="0.55000000000000004">
      <c r="A1216">
        <v>5106027958</v>
      </c>
      <c r="B1216">
        <v>9</v>
      </c>
      <c r="C1216" t="s">
        <v>2056</v>
      </c>
    </row>
    <row r="1217" spans="1:3" x14ac:dyDescent="0.55000000000000004">
      <c r="A1217">
        <v>5106034592</v>
      </c>
      <c r="B1217">
        <v>5</v>
      </c>
      <c r="C1217" t="s">
        <v>2056</v>
      </c>
    </row>
    <row r="1218" spans="1:3" x14ac:dyDescent="0.55000000000000004">
      <c r="A1218">
        <v>5106136343</v>
      </c>
      <c r="B1218">
        <v>17</v>
      </c>
      <c r="C1218" t="s">
        <v>2056</v>
      </c>
    </row>
    <row r="1219" spans="1:3" x14ac:dyDescent="0.55000000000000004">
      <c r="A1219">
        <v>5106203353</v>
      </c>
      <c r="B1219">
        <v>13</v>
      </c>
      <c r="C1219" t="s">
        <v>2056</v>
      </c>
    </row>
    <row r="1220" spans="1:3" x14ac:dyDescent="0.55000000000000004">
      <c r="A1220">
        <v>5106218821</v>
      </c>
      <c r="B1220">
        <v>3</v>
      </c>
      <c r="C1220" t="s">
        <v>2056</v>
      </c>
    </row>
    <row r="1221" spans="1:3" hidden="1" x14ac:dyDescent="0.55000000000000004">
      <c r="A1221">
        <v>5106377647</v>
      </c>
      <c r="B1221">
        <v>21</v>
      </c>
      <c r="C1221" t="s">
        <v>2061</v>
      </c>
    </row>
    <row r="1222" spans="1:3" x14ac:dyDescent="0.55000000000000004">
      <c r="A1222">
        <v>5130390942</v>
      </c>
      <c r="B1222">
        <v>8</v>
      </c>
      <c r="C1222" t="s">
        <v>1696</v>
      </c>
    </row>
    <row r="1223" spans="1:3" x14ac:dyDescent="0.55000000000000004">
      <c r="A1223">
        <v>5130508633</v>
      </c>
      <c r="B1223">
        <v>11</v>
      </c>
      <c r="C1223" t="s">
        <v>1696</v>
      </c>
    </row>
    <row r="1224" spans="1:3" x14ac:dyDescent="0.55000000000000004">
      <c r="A1224">
        <v>5130554291</v>
      </c>
      <c r="B1224">
        <v>2</v>
      </c>
      <c r="C1224" t="s">
        <v>1696</v>
      </c>
    </row>
    <row r="1225" spans="1:3" x14ac:dyDescent="0.55000000000000004">
      <c r="A1225">
        <v>5130568829</v>
      </c>
      <c r="B1225">
        <v>6</v>
      </c>
      <c r="C1225" t="s">
        <v>1696</v>
      </c>
    </row>
    <row r="1226" spans="1:3" x14ac:dyDescent="0.55000000000000004">
      <c r="A1226">
        <v>5130666531</v>
      </c>
      <c r="B1226">
        <v>4</v>
      </c>
      <c r="C1226" t="s">
        <v>1696</v>
      </c>
    </row>
    <row r="1227" spans="1:3" x14ac:dyDescent="0.55000000000000004">
      <c r="A1227">
        <v>5130700369</v>
      </c>
      <c r="B1227">
        <v>1</v>
      </c>
      <c r="C1227" t="s">
        <v>1696</v>
      </c>
    </row>
    <row r="1228" spans="1:3" x14ac:dyDescent="0.55000000000000004">
      <c r="A1228">
        <v>5130719943</v>
      </c>
      <c r="B1228">
        <v>7</v>
      </c>
      <c r="C1228" t="s">
        <v>1696</v>
      </c>
    </row>
    <row r="1229" spans="1:3" x14ac:dyDescent="0.55000000000000004">
      <c r="A1229">
        <v>5130768270</v>
      </c>
      <c r="B1229">
        <v>14</v>
      </c>
      <c r="C1229" t="s">
        <v>1696</v>
      </c>
    </row>
    <row r="1230" spans="1:3" x14ac:dyDescent="0.55000000000000004">
      <c r="A1230">
        <v>5130780722</v>
      </c>
      <c r="B1230">
        <v>15</v>
      </c>
      <c r="C1230" t="s">
        <v>1696</v>
      </c>
    </row>
    <row r="1231" spans="1:3" x14ac:dyDescent="0.55000000000000004">
      <c r="A1231">
        <v>5130798927</v>
      </c>
      <c r="B1231">
        <v>16</v>
      </c>
      <c r="C1231" t="s">
        <v>1696</v>
      </c>
    </row>
    <row r="1232" spans="1:3" x14ac:dyDescent="0.55000000000000004">
      <c r="A1232">
        <v>5130874653</v>
      </c>
      <c r="B1232">
        <v>10</v>
      </c>
      <c r="C1232" t="s">
        <v>1696</v>
      </c>
    </row>
    <row r="1233" spans="1:3" x14ac:dyDescent="0.55000000000000004">
      <c r="A1233">
        <v>5130912508</v>
      </c>
      <c r="B1233">
        <v>12</v>
      </c>
      <c r="C1233" t="s">
        <v>1696</v>
      </c>
    </row>
    <row r="1234" spans="1:3" x14ac:dyDescent="0.55000000000000004">
      <c r="A1234">
        <v>5131026650</v>
      </c>
      <c r="B1234">
        <v>9</v>
      </c>
      <c r="C1234" t="s">
        <v>1696</v>
      </c>
    </row>
    <row r="1235" spans="1:3" x14ac:dyDescent="0.55000000000000004">
      <c r="A1235">
        <v>5131033284</v>
      </c>
      <c r="B1235">
        <v>5</v>
      </c>
      <c r="C1235" t="s">
        <v>1696</v>
      </c>
    </row>
    <row r="1236" spans="1:3" x14ac:dyDescent="0.55000000000000004">
      <c r="A1236">
        <v>5131135034</v>
      </c>
      <c r="B1236">
        <v>17</v>
      </c>
      <c r="C1236" t="s">
        <v>1696</v>
      </c>
    </row>
    <row r="1237" spans="1:3" x14ac:dyDescent="0.55000000000000004">
      <c r="A1237">
        <v>5131202045</v>
      </c>
      <c r="B1237">
        <v>13</v>
      </c>
      <c r="C1237" t="s">
        <v>1696</v>
      </c>
    </row>
    <row r="1238" spans="1:3" x14ac:dyDescent="0.55000000000000004">
      <c r="A1238">
        <v>5131217513</v>
      </c>
      <c r="B1238">
        <v>3</v>
      </c>
      <c r="C1238" t="s">
        <v>1696</v>
      </c>
    </row>
    <row r="1239" spans="1:3" x14ac:dyDescent="0.55000000000000004">
      <c r="A1239">
        <v>5400423972</v>
      </c>
      <c r="B1239">
        <v>8</v>
      </c>
      <c r="C1239" t="s">
        <v>2062</v>
      </c>
    </row>
    <row r="1240" spans="1:3" x14ac:dyDescent="0.55000000000000004">
      <c r="A1240">
        <v>5400424791</v>
      </c>
      <c r="B1240">
        <v>8</v>
      </c>
      <c r="C1240" t="s">
        <v>1673</v>
      </c>
    </row>
    <row r="1241" spans="1:3" x14ac:dyDescent="0.55000000000000004">
      <c r="A1241">
        <v>5400541467</v>
      </c>
      <c r="B1241">
        <v>11</v>
      </c>
      <c r="C1241" t="s">
        <v>2063</v>
      </c>
    </row>
    <row r="1242" spans="1:3" x14ac:dyDescent="0.55000000000000004">
      <c r="A1242">
        <v>5400542286</v>
      </c>
      <c r="B1242">
        <v>11</v>
      </c>
      <c r="C1242" t="s">
        <v>1673</v>
      </c>
    </row>
    <row r="1243" spans="1:3" x14ac:dyDescent="0.55000000000000004">
      <c r="A1243">
        <v>5400586975</v>
      </c>
      <c r="B1243">
        <v>2</v>
      </c>
      <c r="C1243" t="s">
        <v>2064</v>
      </c>
    </row>
    <row r="1244" spans="1:3" x14ac:dyDescent="0.55000000000000004">
      <c r="A1244">
        <v>5400587794</v>
      </c>
      <c r="B1244">
        <v>2</v>
      </c>
      <c r="C1244" t="s">
        <v>1673</v>
      </c>
    </row>
    <row r="1245" spans="1:3" x14ac:dyDescent="0.55000000000000004">
      <c r="A1245">
        <v>5400600901</v>
      </c>
      <c r="B1245">
        <v>6</v>
      </c>
      <c r="C1245" t="s">
        <v>2065</v>
      </c>
    </row>
    <row r="1246" spans="1:3" x14ac:dyDescent="0.55000000000000004">
      <c r="A1246">
        <v>5400601720</v>
      </c>
      <c r="B1246">
        <v>6</v>
      </c>
      <c r="C1246" t="s">
        <v>1673</v>
      </c>
    </row>
    <row r="1247" spans="1:3" x14ac:dyDescent="0.55000000000000004">
      <c r="A1247">
        <v>5400699104</v>
      </c>
      <c r="B1247">
        <v>4</v>
      </c>
      <c r="C1247" t="s">
        <v>2066</v>
      </c>
    </row>
    <row r="1248" spans="1:3" x14ac:dyDescent="0.55000000000000004">
      <c r="A1248">
        <v>5400699923</v>
      </c>
      <c r="B1248">
        <v>4</v>
      </c>
      <c r="C1248" t="s">
        <v>1673</v>
      </c>
    </row>
    <row r="1249" spans="1:3" x14ac:dyDescent="0.55000000000000004">
      <c r="A1249">
        <v>5400732123</v>
      </c>
      <c r="B1249">
        <v>1</v>
      </c>
      <c r="C1249" t="s">
        <v>2067</v>
      </c>
    </row>
    <row r="1250" spans="1:3" x14ac:dyDescent="0.55000000000000004">
      <c r="A1250">
        <v>5400732941</v>
      </c>
      <c r="B1250">
        <v>1</v>
      </c>
      <c r="C1250" t="s">
        <v>1673</v>
      </c>
    </row>
    <row r="1251" spans="1:3" x14ac:dyDescent="0.55000000000000004">
      <c r="A1251">
        <v>5400752290</v>
      </c>
      <c r="B1251">
        <v>7</v>
      </c>
      <c r="C1251" t="s">
        <v>2068</v>
      </c>
    </row>
    <row r="1252" spans="1:3" x14ac:dyDescent="0.55000000000000004">
      <c r="A1252">
        <v>5400753109</v>
      </c>
      <c r="B1252">
        <v>7</v>
      </c>
      <c r="C1252" t="s">
        <v>1673</v>
      </c>
    </row>
    <row r="1253" spans="1:3" x14ac:dyDescent="0.55000000000000004">
      <c r="A1253">
        <v>5400800446</v>
      </c>
      <c r="B1253">
        <v>14</v>
      </c>
      <c r="C1253" t="s">
        <v>2069</v>
      </c>
    </row>
    <row r="1254" spans="1:3" x14ac:dyDescent="0.55000000000000004">
      <c r="A1254">
        <v>5400801265</v>
      </c>
      <c r="B1254">
        <v>14</v>
      </c>
      <c r="C1254" t="s">
        <v>1673</v>
      </c>
    </row>
    <row r="1255" spans="1:3" x14ac:dyDescent="0.55000000000000004">
      <c r="A1255">
        <v>5400813064</v>
      </c>
      <c r="B1255">
        <v>15</v>
      </c>
      <c r="C1255" t="s">
        <v>2070</v>
      </c>
    </row>
    <row r="1256" spans="1:3" x14ac:dyDescent="0.55000000000000004">
      <c r="A1256">
        <v>5400813883</v>
      </c>
      <c r="B1256">
        <v>15</v>
      </c>
      <c r="C1256" t="s">
        <v>1673</v>
      </c>
    </row>
    <row r="1257" spans="1:3" x14ac:dyDescent="0.55000000000000004">
      <c r="A1257">
        <v>5400831279</v>
      </c>
      <c r="B1257">
        <v>16</v>
      </c>
      <c r="C1257" t="s">
        <v>2071</v>
      </c>
    </row>
    <row r="1258" spans="1:3" x14ac:dyDescent="0.55000000000000004">
      <c r="A1258">
        <v>5400832099</v>
      </c>
      <c r="B1258">
        <v>16</v>
      </c>
      <c r="C1258" t="s">
        <v>1673</v>
      </c>
    </row>
    <row r="1259" spans="1:3" x14ac:dyDescent="0.55000000000000004">
      <c r="A1259">
        <v>5400906900</v>
      </c>
      <c r="B1259">
        <v>10</v>
      </c>
      <c r="C1259" t="s">
        <v>2072</v>
      </c>
    </row>
    <row r="1260" spans="1:3" x14ac:dyDescent="0.55000000000000004">
      <c r="A1260">
        <v>5400907841</v>
      </c>
      <c r="B1260">
        <v>10</v>
      </c>
      <c r="C1260" t="s">
        <v>1673</v>
      </c>
    </row>
    <row r="1261" spans="1:3" x14ac:dyDescent="0.55000000000000004">
      <c r="A1261">
        <v>5400944243</v>
      </c>
      <c r="B1261">
        <v>12</v>
      </c>
      <c r="C1261" t="s">
        <v>2073</v>
      </c>
    </row>
    <row r="1262" spans="1:3" x14ac:dyDescent="0.55000000000000004">
      <c r="A1262">
        <v>5400945062</v>
      </c>
      <c r="B1262">
        <v>12</v>
      </c>
      <c r="C1262" t="s">
        <v>1673</v>
      </c>
    </row>
    <row r="1263" spans="1:3" x14ac:dyDescent="0.55000000000000004">
      <c r="A1263">
        <v>5401058997</v>
      </c>
      <c r="B1263">
        <v>9</v>
      </c>
      <c r="C1263" t="s">
        <v>2074</v>
      </c>
    </row>
    <row r="1264" spans="1:3" x14ac:dyDescent="0.55000000000000004">
      <c r="A1264">
        <v>5401059816</v>
      </c>
      <c r="B1264">
        <v>9</v>
      </c>
      <c r="C1264" t="s">
        <v>1673</v>
      </c>
    </row>
    <row r="1265" spans="1:3" x14ac:dyDescent="0.55000000000000004">
      <c r="A1265">
        <v>5401065482</v>
      </c>
      <c r="B1265">
        <v>5</v>
      </c>
      <c r="C1265" t="s">
        <v>2075</v>
      </c>
    </row>
    <row r="1266" spans="1:3" x14ac:dyDescent="0.55000000000000004">
      <c r="A1266">
        <v>5401066301</v>
      </c>
      <c r="B1266">
        <v>5</v>
      </c>
      <c r="C1266" t="s">
        <v>1673</v>
      </c>
    </row>
    <row r="1267" spans="1:3" x14ac:dyDescent="0.55000000000000004">
      <c r="A1267">
        <v>5401167981</v>
      </c>
      <c r="B1267">
        <v>17</v>
      </c>
      <c r="C1267" t="s">
        <v>2076</v>
      </c>
    </row>
    <row r="1268" spans="1:3" x14ac:dyDescent="0.55000000000000004">
      <c r="A1268">
        <v>5401168800</v>
      </c>
      <c r="B1268">
        <v>17</v>
      </c>
      <c r="C1268" t="s">
        <v>1673</v>
      </c>
    </row>
    <row r="1269" spans="1:3" x14ac:dyDescent="0.55000000000000004">
      <c r="A1269">
        <v>5401234030</v>
      </c>
      <c r="B1269">
        <v>13</v>
      </c>
      <c r="C1269" t="s">
        <v>2077</v>
      </c>
    </row>
    <row r="1270" spans="1:3" x14ac:dyDescent="0.55000000000000004">
      <c r="A1270">
        <v>5401234849</v>
      </c>
      <c r="B1270">
        <v>13</v>
      </c>
      <c r="C1270" t="s">
        <v>1673</v>
      </c>
    </row>
    <row r="1271" spans="1:3" x14ac:dyDescent="0.55000000000000004">
      <c r="A1271">
        <v>5401249709</v>
      </c>
      <c r="B1271">
        <v>3</v>
      </c>
      <c r="C1271" t="s">
        <v>2078</v>
      </c>
    </row>
    <row r="1272" spans="1:3" x14ac:dyDescent="0.55000000000000004">
      <c r="A1272">
        <v>5401250528</v>
      </c>
      <c r="B1272">
        <v>3</v>
      </c>
      <c r="C1272" t="s">
        <v>1673</v>
      </c>
    </row>
    <row r="1273" spans="1:3" x14ac:dyDescent="0.55000000000000004">
      <c r="A1273">
        <v>5405423479</v>
      </c>
      <c r="B1273">
        <v>8</v>
      </c>
      <c r="C1273" t="s">
        <v>2079</v>
      </c>
    </row>
    <row r="1274" spans="1:3" x14ac:dyDescent="0.55000000000000004">
      <c r="A1274">
        <v>5405541183</v>
      </c>
      <c r="B1274">
        <v>11</v>
      </c>
      <c r="C1274" t="s">
        <v>2079</v>
      </c>
    </row>
    <row r="1275" spans="1:3" x14ac:dyDescent="0.55000000000000004">
      <c r="A1275">
        <v>5405586843</v>
      </c>
      <c r="B1275">
        <v>2</v>
      </c>
      <c r="C1275" t="s">
        <v>2079</v>
      </c>
    </row>
    <row r="1276" spans="1:3" x14ac:dyDescent="0.55000000000000004">
      <c r="A1276">
        <v>5405601366</v>
      </c>
      <c r="B1276">
        <v>6</v>
      </c>
      <c r="C1276" t="s">
        <v>2079</v>
      </c>
    </row>
    <row r="1277" spans="1:3" x14ac:dyDescent="0.55000000000000004">
      <c r="A1277">
        <v>5405699068</v>
      </c>
      <c r="B1277">
        <v>4</v>
      </c>
      <c r="C1277" t="s">
        <v>2079</v>
      </c>
    </row>
    <row r="1278" spans="1:3" hidden="1" x14ac:dyDescent="0.55000000000000004">
      <c r="A1278">
        <v>5405729742</v>
      </c>
      <c r="B1278">
        <v>21</v>
      </c>
      <c r="C1278" t="s">
        <v>2080</v>
      </c>
    </row>
    <row r="1279" spans="1:3" x14ac:dyDescent="0.55000000000000004">
      <c r="A1279">
        <v>5405732906</v>
      </c>
      <c r="B1279">
        <v>1</v>
      </c>
      <c r="C1279" t="s">
        <v>2079</v>
      </c>
    </row>
    <row r="1280" spans="1:3" x14ac:dyDescent="0.55000000000000004">
      <c r="A1280">
        <v>5405752480</v>
      </c>
      <c r="B1280">
        <v>7</v>
      </c>
      <c r="C1280" t="s">
        <v>2079</v>
      </c>
    </row>
    <row r="1281" spans="1:3" x14ac:dyDescent="0.55000000000000004">
      <c r="A1281">
        <v>5405800807</v>
      </c>
      <c r="B1281">
        <v>14</v>
      </c>
      <c r="C1281" t="s">
        <v>2079</v>
      </c>
    </row>
    <row r="1282" spans="1:3" hidden="1" x14ac:dyDescent="0.55000000000000004">
      <c r="A1282">
        <v>5405808865</v>
      </c>
      <c r="B1282">
        <v>21</v>
      </c>
      <c r="C1282" t="s">
        <v>2081</v>
      </c>
    </row>
    <row r="1283" spans="1:3" x14ac:dyDescent="0.55000000000000004">
      <c r="A1283">
        <v>5405813259</v>
      </c>
      <c r="B1283">
        <v>15</v>
      </c>
      <c r="C1283" t="s">
        <v>2079</v>
      </c>
    </row>
    <row r="1284" spans="1:3" x14ac:dyDescent="0.55000000000000004">
      <c r="A1284">
        <v>5405834581</v>
      </c>
      <c r="B1284">
        <v>16</v>
      </c>
      <c r="C1284" t="s">
        <v>2079</v>
      </c>
    </row>
    <row r="1285" spans="1:3" hidden="1" x14ac:dyDescent="0.55000000000000004">
      <c r="A1285">
        <v>5405869074</v>
      </c>
      <c r="B1285">
        <v>21</v>
      </c>
      <c r="C1285" t="s">
        <v>2082</v>
      </c>
    </row>
    <row r="1286" spans="1:3" hidden="1" x14ac:dyDescent="0.55000000000000004">
      <c r="A1286">
        <v>5405880510</v>
      </c>
      <c r="B1286">
        <v>21</v>
      </c>
      <c r="C1286" t="s">
        <v>2083</v>
      </c>
    </row>
    <row r="1287" spans="1:3" x14ac:dyDescent="0.55000000000000004">
      <c r="A1287">
        <v>5405907203</v>
      </c>
      <c r="B1287">
        <v>10</v>
      </c>
      <c r="C1287" t="s">
        <v>2079</v>
      </c>
    </row>
    <row r="1288" spans="1:3" x14ac:dyDescent="0.55000000000000004">
      <c r="A1288">
        <v>5405945045</v>
      </c>
      <c r="B1288">
        <v>12</v>
      </c>
      <c r="C1288" t="s">
        <v>2079</v>
      </c>
    </row>
    <row r="1289" spans="1:3" x14ac:dyDescent="0.55000000000000004">
      <c r="A1289">
        <v>5406059200</v>
      </c>
      <c r="B1289">
        <v>9</v>
      </c>
      <c r="C1289" t="s">
        <v>2079</v>
      </c>
    </row>
    <row r="1290" spans="1:3" x14ac:dyDescent="0.55000000000000004">
      <c r="A1290">
        <v>5406065834</v>
      </c>
      <c r="B1290">
        <v>5</v>
      </c>
      <c r="C1290" t="s">
        <v>2079</v>
      </c>
    </row>
    <row r="1291" spans="1:3" x14ac:dyDescent="0.55000000000000004">
      <c r="A1291">
        <v>5406170727</v>
      </c>
      <c r="B1291">
        <v>17</v>
      </c>
      <c r="C1291" t="s">
        <v>2079</v>
      </c>
    </row>
    <row r="1292" spans="1:3" hidden="1" x14ac:dyDescent="0.55000000000000004">
      <c r="A1292">
        <v>5406233458</v>
      </c>
      <c r="B1292">
        <v>21</v>
      </c>
      <c r="C1292" t="s">
        <v>2084</v>
      </c>
    </row>
    <row r="1293" spans="1:3" x14ac:dyDescent="0.55000000000000004">
      <c r="A1293">
        <v>5406234582</v>
      </c>
      <c r="B1293">
        <v>13</v>
      </c>
      <c r="C1293" t="s">
        <v>2079</v>
      </c>
    </row>
    <row r="1294" spans="1:3" x14ac:dyDescent="0.55000000000000004">
      <c r="A1294">
        <v>5406250050</v>
      </c>
      <c r="B1294">
        <v>3</v>
      </c>
      <c r="C1294" t="s">
        <v>2079</v>
      </c>
    </row>
    <row r="1295" spans="1:3" x14ac:dyDescent="0.55000000000000004">
      <c r="A1295">
        <v>5430422170</v>
      </c>
      <c r="B1295">
        <v>8</v>
      </c>
      <c r="C1295" t="s">
        <v>1696</v>
      </c>
    </row>
    <row r="1296" spans="1:3" x14ac:dyDescent="0.55000000000000004">
      <c r="A1296">
        <v>5430539874</v>
      </c>
      <c r="B1296">
        <v>11</v>
      </c>
      <c r="C1296" t="s">
        <v>1696</v>
      </c>
    </row>
    <row r="1297" spans="1:3" x14ac:dyDescent="0.55000000000000004">
      <c r="A1297">
        <v>5430585534</v>
      </c>
      <c r="B1297">
        <v>2</v>
      </c>
      <c r="C1297" t="s">
        <v>1696</v>
      </c>
    </row>
    <row r="1298" spans="1:3" x14ac:dyDescent="0.55000000000000004">
      <c r="A1298">
        <v>5430600057</v>
      </c>
      <c r="B1298">
        <v>6</v>
      </c>
      <c r="C1298" t="s">
        <v>1696</v>
      </c>
    </row>
    <row r="1299" spans="1:3" x14ac:dyDescent="0.55000000000000004">
      <c r="A1299">
        <v>5430697759</v>
      </c>
      <c r="B1299">
        <v>4</v>
      </c>
      <c r="C1299" t="s">
        <v>1696</v>
      </c>
    </row>
    <row r="1300" spans="1:3" x14ac:dyDescent="0.55000000000000004">
      <c r="A1300">
        <v>5430731597</v>
      </c>
      <c r="B1300">
        <v>1</v>
      </c>
      <c r="C1300" t="s">
        <v>1696</v>
      </c>
    </row>
    <row r="1301" spans="1:3" x14ac:dyDescent="0.55000000000000004">
      <c r="A1301">
        <v>5430751171</v>
      </c>
      <c r="B1301">
        <v>7</v>
      </c>
      <c r="C1301" t="s">
        <v>1696</v>
      </c>
    </row>
    <row r="1302" spans="1:3" x14ac:dyDescent="0.55000000000000004">
      <c r="A1302">
        <v>5430799498</v>
      </c>
      <c r="B1302">
        <v>14</v>
      </c>
      <c r="C1302" t="s">
        <v>1696</v>
      </c>
    </row>
    <row r="1303" spans="1:3" x14ac:dyDescent="0.55000000000000004">
      <c r="A1303">
        <v>5430811950</v>
      </c>
      <c r="B1303">
        <v>15</v>
      </c>
      <c r="C1303" t="s">
        <v>1696</v>
      </c>
    </row>
    <row r="1304" spans="1:3" x14ac:dyDescent="0.55000000000000004">
      <c r="A1304">
        <v>5430830169</v>
      </c>
      <c r="B1304">
        <v>16</v>
      </c>
      <c r="C1304" t="s">
        <v>1696</v>
      </c>
    </row>
    <row r="1305" spans="1:3" x14ac:dyDescent="0.55000000000000004">
      <c r="A1305">
        <v>5430905894</v>
      </c>
      <c r="B1305">
        <v>10</v>
      </c>
      <c r="C1305" t="s">
        <v>1696</v>
      </c>
    </row>
    <row r="1306" spans="1:3" x14ac:dyDescent="0.55000000000000004">
      <c r="A1306">
        <v>5430943736</v>
      </c>
      <c r="B1306">
        <v>12</v>
      </c>
      <c r="C1306" t="s">
        <v>1696</v>
      </c>
    </row>
    <row r="1307" spans="1:3" x14ac:dyDescent="0.55000000000000004">
      <c r="A1307">
        <v>5431057891</v>
      </c>
      <c r="B1307">
        <v>9</v>
      </c>
      <c r="C1307" t="s">
        <v>1696</v>
      </c>
    </row>
    <row r="1308" spans="1:3" x14ac:dyDescent="0.55000000000000004">
      <c r="A1308">
        <v>5431064525</v>
      </c>
      <c r="B1308">
        <v>5</v>
      </c>
      <c r="C1308" t="s">
        <v>1696</v>
      </c>
    </row>
    <row r="1309" spans="1:3" x14ac:dyDescent="0.55000000000000004">
      <c r="A1309">
        <v>5431166263</v>
      </c>
      <c r="B1309">
        <v>17</v>
      </c>
      <c r="C1309" t="s">
        <v>1696</v>
      </c>
    </row>
    <row r="1310" spans="1:3" x14ac:dyDescent="0.55000000000000004">
      <c r="A1310">
        <v>5431233273</v>
      </c>
      <c r="B1310">
        <v>13</v>
      </c>
      <c r="C1310" t="s">
        <v>1696</v>
      </c>
    </row>
    <row r="1311" spans="1:3" x14ac:dyDescent="0.55000000000000004">
      <c r="A1311">
        <v>5431248741</v>
      </c>
      <c r="B1311">
        <v>3</v>
      </c>
      <c r="C1311" t="s">
        <v>1696</v>
      </c>
    </row>
    <row r="1312" spans="1:3" x14ac:dyDescent="0.55000000000000004">
      <c r="A1312">
        <v>5700390920</v>
      </c>
      <c r="B1312">
        <v>8</v>
      </c>
      <c r="C1312" t="s">
        <v>1673</v>
      </c>
    </row>
    <row r="1313" spans="1:3" x14ac:dyDescent="0.55000000000000004">
      <c r="A1313">
        <v>5700425456</v>
      </c>
      <c r="B1313">
        <v>8</v>
      </c>
      <c r="C1313" t="s">
        <v>2085</v>
      </c>
    </row>
    <row r="1314" spans="1:3" x14ac:dyDescent="0.55000000000000004">
      <c r="A1314">
        <v>5700508646</v>
      </c>
      <c r="B1314">
        <v>11</v>
      </c>
      <c r="C1314" t="s">
        <v>1673</v>
      </c>
    </row>
    <row r="1315" spans="1:3" x14ac:dyDescent="0.55000000000000004">
      <c r="A1315">
        <v>5700542787</v>
      </c>
      <c r="B1315">
        <v>11</v>
      </c>
      <c r="C1315" t="s">
        <v>2086</v>
      </c>
    </row>
    <row r="1316" spans="1:3" x14ac:dyDescent="0.55000000000000004">
      <c r="A1316">
        <v>5700554308</v>
      </c>
      <c r="B1316">
        <v>2</v>
      </c>
      <c r="C1316" t="s">
        <v>1673</v>
      </c>
    </row>
    <row r="1317" spans="1:3" x14ac:dyDescent="0.55000000000000004">
      <c r="A1317">
        <v>5700568807</v>
      </c>
      <c r="B1317">
        <v>6</v>
      </c>
      <c r="C1317" t="s">
        <v>1673</v>
      </c>
    </row>
    <row r="1318" spans="1:3" x14ac:dyDescent="0.55000000000000004">
      <c r="A1318">
        <v>5700588571</v>
      </c>
      <c r="B1318">
        <v>2</v>
      </c>
      <c r="C1318" t="s">
        <v>2087</v>
      </c>
    </row>
    <row r="1319" spans="1:3" x14ac:dyDescent="0.55000000000000004">
      <c r="A1319">
        <v>5700602178</v>
      </c>
      <c r="B1319">
        <v>6</v>
      </c>
      <c r="C1319" t="s">
        <v>2088</v>
      </c>
    </row>
    <row r="1320" spans="1:3" x14ac:dyDescent="0.55000000000000004">
      <c r="A1320">
        <v>5700666509</v>
      </c>
      <c r="B1320">
        <v>4</v>
      </c>
      <c r="C1320" t="s">
        <v>1673</v>
      </c>
    </row>
    <row r="1321" spans="1:3" x14ac:dyDescent="0.55000000000000004">
      <c r="A1321">
        <v>5700700349</v>
      </c>
      <c r="B1321">
        <v>1</v>
      </c>
      <c r="C1321" t="s">
        <v>1673</v>
      </c>
    </row>
    <row r="1322" spans="1:3" x14ac:dyDescent="0.55000000000000004">
      <c r="A1322">
        <v>5700700662</v>
      </c>
      <c r="B1322">
        <v>4</v>
      </c>
      <c r="C1322" t="s">
        <v>2089</v>
      </c>
    </row>
    <row r="1323" spans="1:3" x14ac:dyDescent="0.55000000000000004">
      <c r="A1323">
        <v>5700720028</v>
      </c>
      <c r="B1323">
        <v>7</v>
      </c>
      <c r="C1323" t="s">
        <v>1673</v>
      </c>
    </row>
    <row r="1324" spans="1:3" x14ac:dyDescent="0.55000000000000004">
      <c r="A1324">
        <v>5700733478</v>
      </c>
      <c r="B1324">
        <v>1</v>
      </c>
      <c r="C1324" t="s">
        <v>2090</v>
      </c>
    </row>
    <row r="1325" spans="1:3" x14ac:dyDescent="0.55000000000000004">
      <c r="A1325">
        <v>5700753546</v>
      </c>
      <c r="B1325">
        <v>7</v>
      </c>
      <c r="C1325" t="s">
        <v>2091</v>
      </c>
    </row>
    <row r="1326" spans="1:3" x14ac:dyDescent="0.55000000000000004">
      <c r="A1326">
        <v>5700768248</v>
      </c>
      <c r="B1326">
        <v>14</v>
      </c>
      <c r="C1326" t="s">
        <v>1673</v>
      </c>
    </row>
    <row r="1327" spans="1:3" x14ac:dyDescent="0.55000000000000004">
      <c r="A1327">
        <v>5700780702</v>
      </c>
      <c r="B1327">
        <v>15</v>
      </c>
      <c r="C1327" t="s">
        <v>1673</v>
      </c>
    </row>
    <row r="1328" spans="1:3" x14ac:dyDescent="0.55000000000000004">
      <c r="A1328">
        <v>5700798943</v>
      </c>
      <c r="B1328">
        <v>16</v>
      </c>
      <c r="C1328" t="s">
        <v>1673</v>
      </c>
    </row>
    <row r="1329" spans="1:3" x14ac:dyDescent="0.55000000000000004">
      <c r="A1329">
        <v>5700801700</v>
      </c>
      <c r="B1329">
        <v>14</v>
      </c>
      <c r="C1329" t="s">
        <v>2092</v>
      </c>
    </row>
    <row r="1330" spans="1:3" x14ac:dyDescent="0.55000000000000004">
      <c r="A1330">
        <v>5700814296</v>
      </c>
      <c r="B1330">
        <v>15</v>
      </c>
      <c r="C1330" t="s">
        <v>2093</v>
      </c>
    </row>
    <row r="1331" spans="1:3" x14ac:dyDescent="0.55000000000000004">
      <c r="A1331">
        <v>5700832499</v>
      </c>
      <c r="B1331">
        <v>16</v>
      </c>
      <c r="C1331" t="s">
        <v>2094</v>
      </c>
    </row>
    <row r="1332" spans="1:3" x14ac:dyDescent="0.55000000000000004">
      <c r="A1332">
        <v>5700874666</v>
      </c>
      <c r="B1332">
        <v>10</v>
      </c>
      <c r="C1332" t="s">
        <v>1673</v>
      </c>
    </row>
    <row r="1333" spans="1:3" x14ac:dyDescent="0.55000000000000004">
      <c r="A1333">
        <v>5700908066</v>
      </c>
      <c r="B1333">
        <v>10</v>
      </c>
      <c r="C1333" t="s">
        <v>2095</v>
      </c>
    </row>
    <row r="1334" spans="1:3" x14ac:dyDescent="0.55000000000000004">
      <c r="A1334">
        <v>5700912488</v>
      </c>
      <c r="B1334">
        <v>12</v>
      </c>
      <c r="C1334" t="s">
        <v>1673</v>
      </c>
    </row>
    <row r="1335" spans="1:3" x14ac:dyDescent="0.55000000000000004">
      <c r="A1335">
        <v>5700945622</v>
      </c>
      <c r="B1335">
        <v>12</v>
      </c>
      <c r="C1335" t="s">
        <v>2096</v>
      </c>
    </row>
    <row r="1336" spans="1:3" x14ac:dyDescent="0.55000000000000004">
      <c r="A1336">
        <v>5701026666</v>
      </c>
      <c r="B1336">
        <v>9</v>
      </c>
      <c r="C1336" t="s">
        <v>1673</v>
      </c>
    </row>
    <row r="1337" spans="1:3" x14ac:dyDescent="0.55000000000000004">
      <c r="A1337">
        <v>5701060232</v>
      </c>
      <c r="B1337">
        <v>9</v>
      </c>
      <c r="C1337" t="s">
        <v>2097</v>
      </c>
    </row>
    <row r="1338" spans="1:3" x14ac:dyDescent="0.55000000000000004">
      <c r="A1338">
        <v>5701135015</v>
      </c>
      <c r="B1338">
        <v>17</v>
      </c>
      <c r="C1338" t="s">
        <v>1673</v>
      </c>
    </row>
    <row r="1339" spans="1:3" x14ac:dyDescent="0.55000000000000004">
      <c r="A1339">
        <v>5701169656</v>
      </c>
      <c r="B1339">
        <v>17</v>
      </c>
      <c r="C1339" t="s">
        <v>2098</v>
      </c>
    </row>
    <row r="1340" spans="1:3" x14ac:dyDescent="0.55000000000000004">
      <c r="A1340">
        <v>5701202023</v>
      </c>
      <c r="B1340">
        <v>13</v>
      </c>
      <c r="C1340" t="s">
        <v>1673</v>
      </c>
    </row>
    <row r="1341" spans="1:3" x14ac:dyDescent="0.55000000000000004">
      <c r="A1341">
        <v>5701217517</v>
      </c>
      <c r="B1341">
        <v>3</v>
      </c>
      <c r="C1341" t="s">
        <v>1673</v>
      </c>
    </row>
    <row r="1342" spans="1:3" x14ac:dyDescent="0.55000000000000004">
      <c r="A1342">
        <v>5701235275</v>
      </c>
      <c r="B1342">
        <v>13</v>
      </c>
      <c r="C1342" t="s">
        <v>2099</v>
      </c>
    </row>
    <row r="1343" spans="1:3" x14ac:dyDescent="0.55000000000000004">
      <c r="A1343">
        <v>5701251006</v>
      </c>
      <c r="B1343">
        <v>3</v>
      </c>
      <c r="C1343" t="s">
        <v>2100</v>
      </c>
    </row>
    <row r="1344" spans="1:3" x14ac:dyDescent="0.55000000000000004">
      <c r="A1344">
        <v>5703033548</v>
      </c>
      <c r="B1344">
        <v>5</v>
      </c>
      <c r="C1344" t="s">
        <v>1673</v>
      </c>
    </row>
    <row r="1345" spans="1:3" x14ac:dyDescent="0.55000000000000004">
      <c r="A1345">
        <v>5703066891</v>
      </c>
      <c r="B1345">
        <v>5</v>
      </c>
      <c r="C1345" t="s">
        <v>2101</v>
      </c>
    </row>
    <row r="1346" spans="1:3" x14ac:dyDescent="0.55000000000000004">
      <c r="A1346">
        <v>5705392248</v>
      </c>
      <c r="B1346">
        <v>8</v>
      </c>
      <c r="C1346" t="s">
        <v>2102</v>
      </c>
    </row>
    <row r="1347" spans="1:3" x14ac:dyDescent="0.55000000000000004">
      <c r="A1347">
        <v>5705509939</v>
      </c>
      <c r="B1347">
        <v>11</v>
      </c>
      <c r="C1347" t="s">
        <v>2102</v>
      </c>
    </row>
    <row r="1348" spans="1:3" x14ac:dyDescent="0.55000000000000004">
      <c r="A1348">
        <v>5705555600</v>
      </c>
      <c r="B1348">
        <v>2</v>
      </c>
      <c r="C1348" t="s">
        <v>2102</v>
      </c>
    </row>
    <row r="1349" spans="1:3" x14ac:dyDescent="0.55000000000000004">
      <c r="A1349">
        <v>5705570135</v>
      </c>
      <c r="B1349">
        <v>6</v>
      </c>
      <c r="C1349" t="s">
        <v>2102</v>
      </c>
    </row>
    <row r="1350" spans="1:3" hidden="1" x14ac:dyDescent="0.55000000000000004">
      <c r="A1350">
        <v>5705580134</v>
      </c>
      <c r="B1350">
        <v>21</v>
      </c>
      <c r="C1350" t="s">
        <v>2103</v>
      </c>
    </row>
    <row r="1351" spans="1:3" x14ac:dyDescent="0.55000000000000004">
      <c r="A1351">
        <v>5705667837</v>
      </c>
      <c r="B1351">
        <v>4</v>
      </c>
      <c r="C1351" t="s">
        <v>2102</v>
      </c>
    </row>
    <row r="1352" spans="1:3" hidden="1" x14ac:dyDescent="0.55000000000000004">
      <c r="A1352">
        <v>5705695567</v>
      </c>
      <c r="B1352">
        <v>21</v>
      </c>
      <c r="C1352" t="s">
        <v>2104</v>
      </c>
    </row>
    <row r="1353" spans="1:3" x14ac:dyDescent="0.55000000000000004">
      <c r="A1353">
        <v>5705701676</v>
      </c>
      <c r="B1353">
        <v>1</v>
      </c>
      <c r="C1353" t="s">
        <v>2102</v>
      </c>
    </row>
    <row r="1354" spans="1:3" x14ac:dyDescent="0.55000000000000004">
      <c r="A1354">
        <v>5705721250</v>
      </c>
      <c r="B1354">
        <v>7</v>
      </c>
      <c r="C1354" t="s">
        <v>2102</v>
      </c>
    </row>
    <row r="1355" spans="1:3" x14ac:dyDescent="0.55000000000000004">
      <c r="A1355">
        <v>5705769576</v>
      </c>
      <c r="B1355">
        <v>14</v>
      </c>
      <c r="C1355" t="s">
        <v>2102</v>
      </c>
    </row>
    <row r="1356" spans="1:3" hidden="1" x14ac:dyDescent="0.55000000000000004">
      <c r="A1356">
        <v>5705779832</v>
      </c>
      <c r="B1356">
        <v>21</v>
      </c>
      <c r="C1356" t="s">
        <v>2105</v>
      </c>
    </row>
    <row r="1357" spans="1:3" x14ac:dyDescent="0.55000000000000004">
      <c r="A1357">
        <v>5705782029</v>
      </c>
      <c r="B1357">
        <v>15</v>
      </c>
      <c r="C1357" t="s">
        <v>2102</v>
      </c>
    </row>
    <row r="1358" spans="1:3" x14ac:dyDescent="0.55000000000000004">
      <c r="A1358">
        <v>5705800234</v>
      </c>
      <c r="B1358">
        <v>16</v>
      </c>
      <c r="C1358" t="s">
        <v>2102</v>
      </c>
    </row>
    <row r="1359" spans="1:3" x14ac:dyDescent="0.55000000000000004">
      <c r="A1359">
        <v>5705875959</v>
      </c>
      <c r="B1359">
        <v>10</v>
      </c>
      <c r="C1359" t="s">
        <v>2102</v>
      </c>
    </row>
    <row r="1360" spans="1:3" x14ac:dyDescent="0.55000000000000004">
      <c r="A1360">
        <v>5705913815</v>
      </c>
      <c r="B1360">
        <v>12</v>
      </c>
      <c r="C1360" t="s">
        <v>2102</v>
      </c>
    </row>
    <row r="1361" spans="1:3" hidden="1" x14ac:dyDescent="0.55000000000000004">
      <c r="A1361">
        <v>5705950619</v>
      </c>
      <c r="B1361">
        <v>21</v>
      </c>
      <c r="C1361" t="s">
        <v>2106</v>
      </c>
    </row>
    <row r="1362" spans="1:3" x14ac:dyDescent="0.55000000000000004">
      <c r="A1362">
        <v>5706027957</v>
      </c>
      <c r="B1362">
        <v>9</v>
      </c>
      <c r="C1362" t="s">
        <v>2102</v>
      </c>
    </row>
    <row r="1363" spans="1:3" x14ac:dyDescent="0.55000000000000004">
      <c r="A1363">
        <v>5706136341</v>
      </c>
      <c r="B1363">
        <v>17</v>
      </c>
      <c r="C1363" t="s">
        <v>2102</v>
      </c>
    </row>
    <row r="1364" spans="1:3" hidden="1" x14ac:dyDescent="0.55000000000000004">
      <c r="A1364">
        <v>5706185015</v>
      </c>
      <c r="B1364">
        <v>21</v>
      </c>
      <c r="C1364" t="s">
        <v>2107</v>
      </c>
    </row>
    <row r="1365" spans="1:3" x14ac:dyDescent="0.55000000000000004">
      <c r="A1365">
        <v>5706203351</v>
      </c>
      <c r="B1365">
        <v>13</v>
      </c>
      <c r="C1365" t="s">
        <v>2102</v>
      </c>
    </row>
    <row r="1366" spans="1:3" x14ac:dyDescent="0.55000000000000004">
      <c r="A1366">
        <v>5706218819</v>
      </c>
      <c r="B1366">
        <v>3</v>
      </c>
      <c r="C1366" t="s">
        <v>2102</v>
      </c>
    </row>
    <row r="1367" spans="1:3" x14ac:dyDescent="0.55000000000000004">
      <c r="A1367">
        <v>5708034590</v>
      </c>
      <c r="B1367">
        <v>5</v>
      </c>
      <c r="C1367" t="s">
        <v>2102</v>
      </c>
    </row>
    <row r="1368" spans="1:3" x14ac:dyDescent="0.55000000000000004">
      <c r="A1368">
        <v>5730390939</v>
      </c>
      <c r="B1368">
        <v>8</v>
      </c>
      <c r="C1368" t="s">
        <v>1696</v>
      </c>
    </row>
    <row r="1369" spans="1:3" x14ac:dyDescent="0.55000000000000004">
      <c r="A1369">
        <v>5730508630</v>
      </c>
      <c r="B1369">
        <v>11</v>
      </c>
      <c r="C1369" t="s">
        <v>1696</v>
      </c>
    </row>
    <row r="1370" spans="1:3" x14ac:dyDescent="0.55000000000000004">
      <c r="A1370">
        <v>5730554291</v>
      </c>
      <c r="B1370">
        <v>2</v>
      </c>
      <c r="C1370" t="s">
        <v>1696</v>
      </c>
    </row>
    <row r="1371" spans="1:3" x14ac:dyDescent="0.55000000000000004">
      <c r="A1371">
        <v>5730568895</v>
      </c>
      <c r="B1371">
        <v>6</v>
      </c>
      <c r="C1371" t="s">
        <v>1696</v>
      </c>
    </row>
    <row r="1372" spans="1:3" x14ac:dyDescent="0.55000000000000004">
      <c r="A1372">
        <v>5730666528</v>
      </c>
      <c r="B1372">
        <v>4</v>
      </c>
      <c r="C1372" t="s">
        <v>1696</v>
      </c>
    </row>
    <row r="1373" spans="1:3" x14ac:dyDescent="0.55000000000000004">
      <c r="A1373">
        <v>5730700367</v>
      </c>
      <c r="B1373">
        <v>1</v>
      </c>
      <c r="C1373" t="s">
        <v>1696</v>
      </c>
    </row>
    <row r="1374" spans="1:3" x14ac:dyDescent="0.55000000000000004">
      <c r="A1374">
        <v>5730720204</v>
      </c>
      <c r="B1374">
        <v>7</v>
      </c>
      <c r="C1374" t="s">
        <v>1696</v>
      </c>
    </row>
    <row r="1375" spans="1:3" x14ac:dyDescent="0.55000000000000004">
      <c r="A1375">
        <v>5730768267</v>
      </c>
      <c r="B1375">
        <v>14</v>
      </c>
      <c r="C1375" t="s">
        <v>1696</v>
      </c>
    </row>
    <row r="1376" spans="1:3" x14ac:dyDescent="0.55000000000000004">
      <c r="A1376">
        <v>5730780792</v>
      </c>
      <c r="B1376">
        <v>15</v>
      </c>
      <c r="C1376" t="s">
        <v>1696</v>
      </c>
    </row>
    <row r="1377" spans="1:3" x14ac:dyDescent="0.55000000000000004">
      <c r="A1377">
        <v>5730798926</v>
      </c>
      <c r="B1377">
        <v>16</v>
      </c>
      <c r="C1377" t="s">
        <v>1696</v>
      </c>
    </row>
    <row r="1378" spans="1:3" x14ac:dyDescent="0.55000000000000004">
      <c r="A1378">
        <v>5730874719</v>
      </c>
      <c r="B1378">
        <v>10</v>
      </c>
      <c r="C1378" t="s">
        <v>1696</v>
      </c>
    </row>
    <row r="1379" spans="1:3" x14ac:dyDescent="0.55000000000000004">
      <c r="A1379">
        <v>5730912506</v>
      </c>
      <c r="B1379">
        <v>12</v>
      </c>
      <c r="C1379" t="s">
        <v>1696</v>
      </c>
    </row>
    <row r="1380" spans="1:3" x14ac:dyDescent="0.55000000000000004">
      <c r="A1380">
        <v>5731026648</v>
      </c>
      <c r="B1380">
        <v>9</v>
      </c>
      <c r="C1380" t="s">
        <v>1696</v>
      </c>
    </row>
    <row r="1381" spans="1:3" x14ac:dyDescent="0.55000000000000004">
      <c r="A1381">
        <v>5731135033</v>
      </c>
      <c r="B1381">
        <v>17</v>
      </c>
      <c r="C1381" t="s">
        <v>1696</v>
      </c>
    </row>
    <row r="1382" spans="1:3" x14ac:dyDescent="0.55000000000000004">
      <c r="A1382">
        <v>5731202043</v>
      </c>
      <c r="B1382">
        <v>13</v>
      </c>
      <c r="C1382" t="s">
        <v>1696</v>
      </c>
    </row>
    <row r="1383" spans="1:3" x14ac:dyDescent="0.55000000000000004">
      <c r="A1383">
        <v>5731217633</v>
      </c>
      <c r="B1383">
        <v>3</v>
      </c>
      <c r="C1383" t="s">
        <v>1696</v>
      </c>
    </row>
    <row r="1384" spans="1:3" x14ac:dyDescent="0.55000000000000004">
      <c r="A1384">
        <v>5733033692</v>
      </c>
      <c r="B1384">
        <v>5</v>
      </c>
      <c r="C1384" t="s">
        <v>1696</v>
      </c>
    </row>
    <row r="1385" spans="1:3" x14ac:dyDescent="0.55000000000000004">
      <c r="A1385">
        <v>6000423989</v>
      </c>
      <c r="B1385">
        <v>8</v>
      </c>
      <c r="C1385" t="s">
        <v>2108</v>
      </c>
    </row>
    <row r="1386" spans="1:3" x14ac:dyDescent="0.55000000000000004">
      <c r="A1386">
        <v>6000424808</v>
      </c>
      <c r="B1386">
        <v>8</v>
      </c>
      <c r="C1386" t="s">
        <v>1673</v>
      </c>
    </row>
    <row r="1387" spans="1:3" x14ac:dyDescent="0.55000000000000004">
      <c r="A1387">
        <v>6000541570</v>
      </c>
      <c r="B1387">
        <v>11</v>
      </c>
      <c r="C1387" t="s">
        <v>2109</v>
      </c>
    </row>
    <row r="1388" spans="1:3" x14ac:dyDescent="0.55000000000000004">
      <c r="A1388">
        <v>6000542390</v>
      </c>
      <c r="B1388">
        <v>11</v>
      </c>
      <c r="C1388" t="s">
        <v>1673</v>
      </c>
    </row>
    <row r="1389" spans="1:3" x14ac:dyDescent="0.55000000000000004">
      <c r="A1389">
        <v>6000587002</v>
      </c>
      <c r="B1389">
        <v>2</v>
      </c>
      <c r="C1389" t="s">
        <v>2110</v>
      </c>
    </row>
    <row r="1390" spans="1:3" x14ac:dyDescent="0.55000000000000004">
      <c r="A1390">
        <v>6000587822</v>
      </c>
      <c r="B1390">
        <v>2</v>
      </c>
      <c r="C1390" t="s">
        <v>1673</v>
      </c>
    </row>
    <row r="1391" spans="1:3" x14ac:dyDescent="0.55000000000000004">
      <c r="A1391">
        <v>6000601482</v>
      </c>
      <c r="B1391">
        <v>6</v>
      </c>
      <c r="C1391" t="s">
        <v>2111</v>
      </c>
    </row>
    <row r="1392" spans="1:3" x14ac:dyDescent="0.55000000000000004">
      <c r="A1392">
        <v>6000602301</v>
      </c>
      <c r="B1392">
        <v>6</v>
      </c>
      <c r="C1392" t="s">
        <v>1673</v>
      </c>
    </row>
    <row r="1393" spans="1:3" x14ac:dyDescent="0.55000000000000004">
      <c r="A1393">
        <v>6000699074</v>
      </c>
      <c r="B1393">
        <v>4</v>
      </c>
      <c r="C1393" t="s">
        <v>2112</v>
      </c>
    </row>
    <row r="1394" spans="1:3" x14ac:dyDescent="0.55000000000000004">
      <c r="A1394">
        <v>6000699894</v>
      </c>
      <c r="B1394">
        <v>4</v>
      </c>
      <c r="C1394" t="s">
        <v>1673</v>
      </c>
    </row>
    <row r="1395" spans="1:3" x14ac:dyDescent="0.55000000000000004">
      <c r="A1395">
        <v>6000752987</v>
      </c>
      <c r="B1395">
        <v>7</v>
      </c>
      <c r="C1395" t="s">
        <v>2113</v>
      </c>
    </row>
    <row r="1396" spans="1:3" x14ac:dyDescent="0.55000000000000004">
      <c r="A1396">
        <v>6000753807</v>
      </c>
      <c r="B1396">
        <v>7</v>
      </c>
      <c r="C1396" t="s">
        <v>1673</v>
      </c>
    </row>
    <row r="1397" spans="1:3" x14ac:dyDescent="0.55000000000000004">
      <c r="A1397">
        <v>6000800448</v>
      </c>
      <c r="B1397">
        <v>14</v>
      </c>
      <c r="C1397" t="s">
        <v>2114</v>
      </c>
    </row>
    <row r="1398" spans="1:3" x14ac:dyDescent="0.55000000000000004">
      <c r="A1398">
        <v>6000801268</v>
      </c>
      <c r="B1398">
        <v>14</v>
      </c>
      <c r="C1398" t="s">
        <v>1673</v>
      </c>
    </row>
    <row r="1399" spans="1:3" x14ac:dyDescent="0.55000000000000004">
      <c r="A1399">
        <v>6000813550</v>
      </c>
      <c r="B1399">
        <v>15</v>
      </c>
      <c r="C1399" t="s">
        <v>2115</v>
      </c>
    </row>
    <row r="1400" spans="1:3" x14ac:dyDescent="0.55000000000000004">
      <c r="A1400">
        <v>6000814369</v>
      </c>
      <c r="B1400">
        <v>15</v>
      </c>
      <c r="C1400" t="s">
        <v>1673</v>
      </c>
    </row>
    <row r="1401" spans="1:3" x14ac:dyDescent="0.55000000000000004">
      <c r="A1401">
        <v>6000831296</v>
      </c>
      <c r="B1401">
        <v>16</v>
      </c>
      <c r="C1401" t="s">
        <v>2116</v>
      </c>
    </row>
    <row r="1402" spans="1:3" x14ac:dyDescent="0.55000000000000004">
      <c r="A1402">
        <v>6000832116</v>
      </c>
      <c r="B1402">
        <v>16</v>
      </c>
      <c r="C1402" t="s">
        <v>1673</v>
      </c>
    </row>
    <row r="1403" spans="1:3" x14ac:dyDescent="0.55000000000000004">
      <c r="A1403">
        <v>6000907313</v>
      </c>
      <c r="B1403">
        <v>10</v>
      </c>
      <c r="C1403" t="s">
        <v>2117</v>
      </c>
    </row>
    <row r="1404" spans="1:3" x14ac:dyDescent="0.55000000000000004">
      <c r="A1404">
        <v>6000908132</v>
      </c>
      <c r="B1404">
        <v>10</v>
      </c>
      <c r="C1404" t="s">
        <v>1673</v>
      </c>
    </row>
    <row r="1405" spans="1:3" x14ac:dyDescent="0.55000000000000004">
      <c r="A1405">
        <v>6000944287</v>
      </c>
      <c r="B1405">
        <v>12</v>
      </c>
      <c r="C1405" t="s">
        <v>2118</v>
      </c>
    </row>
    <row r="1406" spans="1:3" x14ac:dyDescent="0.55000000000000004">
      <c r="A1406">
        <v>6000945107</v>
      </c>
      <c r="B1406">
        <v>12</v>
      </c>
      <c r="C1406" t="s">
        <v>1673</v>
      </c>
    </row>
    <row r="1407" spans="1:3" x14ac:dyDescent="0.55000000000000004">
      <c r="A1407">
        <v>6001058973</v>
      </c>
      <c r="B1407">
        <v>9</v>
      </c>
      <c r="C1407" t="s">
        <v>2119</v>
      </c>
    </row>
    <row r="1408" spans="1:3" x14ac:dyDescent="0.55000000000000004">
      <c r="A1408">
        <v>6001059792</v>
      </c>
      <c r="B1408">
        <v>9</v>
      </c>
      <c r="C1408" t="s">
        <v>1673</v>
      </c>
    </row>
    <row r="1409" spans="1:3" x14ac:dyDescent="0.55000000000000004">
      <c r="A1409">
        <v>6001234364</v>
      </c>
      <c r="B1409">
        <v>13</v>
      </c>
      <c r="C1409" t="s">
        <v>2120</v>
      </c>
    </row>
    <row r="1410" spans="1:3" x14ac:dyDescent="0.55000000000000004">
      <c r="A1410">
        <v>6001235184</v>
      </c>
      <c r="B1410">
        <v>13</v>
      </c>
      <c r="C1410" t="s">
        <v>1673</v>
      </c>
    </row>
    <row r="1411" spans="1:3" x14ac:dyDescent="0.55000000000000004">
      <c r="A1411">
        <v>6001250292</v>
      </c>
      <c r="B1411">
        <v>3</v>
      </c>
      <c r="C1411" t="s">
        <v>2121</v>
      </c>
    </row>
    <row r="1412" spans="1:3" x14ac:dyDescent="0.55000000000000004">
      <c r="A1412">
        <v>6001251112</v>
      </c>
      <c r="B1412">
        <v>3</v>
      </c>
      <c r="C1412" t="s">
        <v>1673</v>
      </c>
    </row>
    <row r="1413" spans="1:3" x14ac:dyDescent="0.55000000000000004">
      <c r="A1413">
        <v>6002732147</v>
      </c>
      <c r="B1413">
        <v>1</v>
      </c>
      <c r="C1413" t="s">
        <v>2122</v>
      </c>
    </row>
    <row r="1414" spans="1:3" x14ac:dyDescent="0.55000000000000004">
      <c r="A1414">
        <v>6002732967</v>
      </c>
      <c r="B1414">
        <v>1</v>
      </c>
      <c r="C1414" t="s">
        <v>1673</v>
      </c>
    </row>
    <row r="1415" spans="1:3" x14ac:dyDescent="0.55000000000000004">
      <c r="A1415">
        <v>6003066371</v>
      </c>
      <c r="B1415">
        <v>5</v>
      </c>
      <c r="C1415" t="s">
        <v>2123</v>
      </c>
    </row>
    <row r="1416" spans="1:3" x14ac:dyDescent="0.55000000000000004">
      <c r="A1416">
        <v>6003067190</v>
      </c>
      <c r="B1416">
        <v>5</v>
      </c>
      <c r="C1416" t="s">
        <v>1673</v>
      </c>
    </row>
    <row r="1417" spans="1:3" x14ac:dyDescent="0.55000000000000004">
      <c r="A1417">
        <v>6003167971</v>
      </c>
      <c r="B1417">
        <v>17</v>
      </c>
      <c r="C1417" t="s">
        <v>2124</v>
      </c>
    </row>
    <row r="1418" spans="1:3" x14ac:dyDescent="0.55000000000000004">
      <c r="A1418">
        <v>6003168790</v>
      </c>
      <c r="B1418">
        <v>17</v>
      </c>
      <c r="C1418" t="s">
        <v>1673</v>
      </c>
    </row>
    <row r="1419" spans="1:3" x14ac:dyDescent="0.55000000000000004">
      <c r="A1419">
        <v>6005423481</v>
      </c>
      <c r="B1419">
        <v>8</v>
      </c>
      <c r="C1419" t="s">
        <v>2125</v>
      </c>
    </row>
    <row r="1420" spans="1:3" x14ac:dyDescent="0.55000000000000004">
      <c r="A1420">
        <v>6005541172</v>
      </c>
      <c r="B1420">
        <v>11</v>
      </c>
      <c r="C1420" t="s">
        <v>2125</v>
      </c>
    </row>
    <row r="1421" spans="1:3" hidden="1" x14ac:dyDescent="0.55000000000000004">
      <c r="A1421">
        <v>6005551267</v>
      </c>
      <c r="B1421">
        <v>21</v>
      </c>
      <c r="C1421" t="s">
        <v>2126</v>
      </c>
    </row>
    <row r="1422" spans="1:3" x14ac:dyDescent="0.55000000000000004">
      <c r="A1422">
        <v>6005586832</v>
      </c>
      <c r="B1422">
        <v>2</v>
      </c>
      <c r="C1422" t="s">
        <v>2125</v>
      </c>
    </row>
    <row r="1423" spans="1:3" x14ac:dyDescent="0.55000000000000004">
      <c r="A1423">
        <v>6005601368</v>
      </c>
      <c r="B1423">
        <v>6</v>
      </c>
      <c r="C1423" t="s">
        <v>2125</v>
      </c>
    </row>
    <row r="1424" spans="1:3" hidden="1" x14ac:dyDescent="0.55000000000000004">
      <c r="A1424">
        <v>6005666507</v>
      </c>
      <c r="B1424">
        <v>21</v>
      </c>
      <c r="C1424" t="s">
        <v>2127</v>
      </c>
    </row>
    <row r="1425" spans="1:3" hidden="1" x14ac:dyDescent="0.55000000000000004">
      <c r="A1425">
        <v>6005690841</v>
      </c>
      <c r="B1425">
        <v>21</v>
      </c>
      <c r="C1425" t="s">
        <v>2128</v>
      </c>
    </row>
    <row r="1426" spans="1:3" x14ac:dyDescent="0.55000000000000004">
      <c r="A1426">
        <v>6005699070</v>
      </c>
      <c r="B1426">
        <v>4</v>
      </c>
      <c r="C1426" t="s">
        <v>2125</v>
      </c>
    </row>
    <row r="1427" spans="1:3" x14ac:dyDescent="0.55000000000000004">
      <c r="A1427">
        <v>6005752482</v>
      </c>
      <c r="B1427">
        <v>7</v>
      </c>
      <c r="C1427" t="s">
        <v>2125</v>
      </c>
    </row>
    <row r="1428" spans="1:3" hidden="1" x14ac:dyDescent="0.55000000000000004">
      <c r="A1428">
        <v>6005770045</v>
      </c>
      <c r="B1428">
        <v>21</v>
      </c>
      <c r="C1428" t="s">
        <v>2129</v>
      </c>
    </row>
    <row r="1429" spans="1:3" x14ac:dyDescent="0.55000000000000004">
      <c r="A1429">
        <v>6005800809</v>
      </c>
      <c r="B1429">
        <v>14</v>
      </c>
      <c r="C1429" t="s">
        <v>2125</v>
      </c>
    </row>
    <row r="1430" spans="1:3" x14ac:dyDescent="0.55000000000000004">
      <c r="A1430">
        <v>6005813261</v>
      </c>
      <c r="B1430">
        <v>15</v>
      </c>
      <c r="C1430" t="s">
        <v>2125</v>
      </c>
    </row>
    <row r="1431" spans="1:3" x14ac:dyDescent="0.55000000000000004">
      <c r="A1431">
        <v>6005834574</v>
      </c>
      <c r="B1431">
        <v>16</v>
      </c>
      <c r="C1431" t="s">
        <v>2125</v>
      </c>
    </row>
    <row r="1432" spans="1:3" x14ac:dyDescent="0.55000000000000004">
      <c r="A1432">
        <v>6005907192</v>
      </c>
      <c r="B1432">
        <v>10</v>
      </c>
      <c r="C1432" t="s">
        <v>2125</v>
      </c>
    </row>
    <row r="1433" spans="1:3" x14ac:dyDescent="0.55000000000000004">
      <c r="A1433">
        <v>6005945047</v>
      </c>
      <c r="B1433">
        <v>12</v>
      </c>
      <c r="C1433" t="s">
        <v>2125</v>
      </c>
    </row>
    <row r="1434" spans="1:3" x14ac:dyDescent="0.55000000000000004">
      <c r="A1434">
        <v>6006059189</v>
      </c>
      <c r="B1434">
        <v>9</v>
      </c>
      <c r="C1434" t="s">
        <v>2125</v>
      </c>
    </row>
    <row r="1435" spans="1:3" x14ac:dyDescent="0.55000000000000004">
      <c r="A1435">
        <v>6006234584</v>
      </c>
      <c r="B1435">
        <v>13</v>
      </c>
      <c r="C1435" t="s">
        <v>2125</v>
      </c>
    </row>
    <row r="1436" spans="1:3" x14ac:dyDescent="0.55000000000000004">
      <c r="A1436">
        <v>6006250052</v>
      </c>
      <c r="B1436">
        <v>3</v>
      </c>
      <c r="C1436" t="s">
        <v>2125</v>
      </c>
    </row>
    <row r="1437" spans="1:3" x14ac:dyDescent="0.55000000000000004">
      <c r="A1437">
        <v>6007732908</v>
      </c>
      <c r="B1437">
        <v>1</v>
      </c>
      <c r="C1437" t="s">
        <v>2125</v>
      </c>
    </row>
    <row r="1438" spans="1:3" x14ac:dyDescent="0.55000000000000004">
      <c r="A1438">
        <v>6008065823</v>
      </c>
      <c r="B1438">
        <v>5</v>
      </c>
      <c r="C1438" t="s">
        <v>2125</v>
      </c>
    </row>
    <row r="1439" spans="1:3" x14ac:dyDescent="0.55000000000000004">
      <c r="A1439">
        <v>6008170732</v>
      </c>
      <c r="B1439">
        <v>17</v>
      </c>
      <c r="C1439" t="s">
        <v>2125</v>
      </c>
    </row>
    <row r="1440" spans="1:3" hidden="1" x14ac:dyDescent="0.55000000000000004">
      <c r="A1440">
        <v>6008280826</v>
      </c>
      <c r="B1440">
        <v>21</v>
      </c>
      <c r="C1440" t="s">
        <v>2130</v>
      </c>
    </row>
    <row r="1441" spans="1:3" x14ac:dyDescent="0.55000000000000004">
      <c r="A1441">
        <v>6030422173</v>
      </c>
      <c r="B1441">
        <v>8</v>
      </c>
      <c r="C1441" t="s">
        <v>1696</v>
      </c>
    </row>
    <row r="1442" spans="1:3" x14ac:dyDescent="0.55000000000000004">
      <c r="A1442">
        <v>6030539864</v>
      </c>
      <c r="B1442">
        <v>11</v>
      </c>
      <c r="C1442" t="s">
        <v>1696</v>
      </c>
    </row>
    <row r="1443" spans="1:3" x14ac:dyDescent="0.55000000000000004">
      <c r="A1443">
        <v>6030585524</v>
      </c>
      <c r="B1443">
        <v>2</v>
      </c>
      <c r="C1443" t="s">
        <v>1696</v>
      </c>
    </row>
    <row r="1444" spans="1:3" x14ac:dyDescent="0.55000000000000004">
      <c r="A1444">
        <v>6030600060</v>
      </c>
      <c r="B1444">
        <v>6</v>
      </c>
      <c r="C1444" t="s">
        <v>1696</v>
      </c>
    </row>
    <row r="1445" spans="1:3" x14ac:dyDescent="0.55000000000000004">
      <c r="A1445">
        <v>6030697762</v>
      </c>
      <c r="B1445">
        <v>4</v>
      </c>
      <c r="C1445" t="s">
        <v>1696</v>
      </c>
    </row>
    <row r="1446" spans="1:3" x14ac:dyDescent="0.55000000000000004">
      <c r="A1446">
        <v>6030751174</v>
      </c>
      <c r="B1446">
        <v>7</v>
      </c>
      <c r="C1446" t="s">
        <v>1696</v>
      </c>
    </row>
    <row r="1447" spans="1:3" x14ac:dyDescent="0.55000000000000004">
      <c r="A1447">
        <v>6030799501</v>
      </c>
      <c r="B1447">
        <v>14</v>
      </c>
      <c r="C1447" t="s">
        <v>1696</v>
      </c>
    </row>
    <row r="1448" spans="1:3" x14ac:dyDescent="0.55000000000000004">
      <c r="A1448">
        <v>6030811953</v>
      </c>
      <c r="B1448">
        <v>15</v>
      </c>
      <c r="C1448" t="s">
        <v>1696</v>
      </c>
    </row>
    <row r="1449" spans="1:3" x14ac:dyDescent="0.55000000000000004">
      <c r="A1449">
        <v>6030830158</v>
      </c>
      <c r="B1449">
        <v>16</v>
      </c>
      <c r="C1449" t="s">
        <v>1696</v>
      </c>
    </row>
    <row r="1450" spans="1:3" x14ac:dyDescent="0.55000000000000004">
      <c r="A1450">
        <v>6030905884</v>
      </c>
      <c r="B1450">
        <v>10</v>
      </c>
      <c r="C1450" t="s">
        <v>1696</v>
      </c>
    </row>
    <row r="1451" spans="1:3" x14ac:dyDescent="0.55000000000000004">
      <c r="A1451">
        <v>6030943739</v>
      </c>
      <c r="B1451">
        <v>12</v>
      </c>
      <c r="C1451" t="s">
        <v>1696</v>
      </c>
    </row>
    <row r="1452" spans="1:3" x14ac:dyDescent="0.55000000000000004">
      <c r="A1452">
        <v>6031057881</v>
      </c>
      <c r="B1452">
        <v>9</v>
      </c>
      <c r="C1452" t="s">
        <v>1696</v>
      </c>
    </row>
    <row r="1453" spans="1:3" x14ac:dyDescent="0.55000000000000004">
      <c r="A1453">
        <v>6031233276</v>
      </c>
      <c r="B1453">
        <v>13</v>
      </c>
      <c r="C1453" t="s">
        <v>1696</v>
      </c>
    </row>
    <row r="1454" spans="1:3" x14ac:dyDescent="0.55000000000000004">
      <c r="A1454">
        <v>6031248744</v>
      </c>
      <c r="B1454">
        <v>3</v>
      </c>
      <c r="C1454" t="s">
        <v>1696</v>
      </c>
    </row>
    <row r="1455" spans="1:3" x14ac:dyDescent="0.55000000000000004">
      <c r="A1455">
        <v>6032731600</v>
      </c>
      <c r="B1455">
        <v>1</v>
      </c>
      <c r="C1455" t="s">
        <v>1696</v>
      </c>
    </row>
    <row r="1456" spans="1:3" x14ac:dyDescent="0.55000000000000004">
      <c r="A1456">
        <v>6033064515</v>
      </c>
      <c r="B1456">
        <v>5</v>
      </c>
      <c r="C1456" t="s">
        <v>1696</v>
      </c>
    </row>
    <row r="1457" spans="1:3" x14ac:dyDescent="0.55000000000000004">
      <c r="A1457">
        <v>6033166265</v>
      </c>
      <c r="B1457">
        <v>17</v>
      </c>
      <c r="C1457" t="s">
        <v>1696</v>
      </c>
    </row>
    <row r="1458" spans="1:3" x14ac:dyDescent="0.55000000000000004">
      <c r="A1458">
        <v>6300391586</v>
      </c>
      <c r="B1458">
        <v>8</v>
      </c>
      <c r="C1458" t="s">
        <v>1673</v>
      </c>
    </row>
    <row r="1459" spans="1:3" x14ac:dyDescent="0.55000000000000004">
      <c r="A1459">
        <v>6300426157</v>
      </c>
      <c r="B1459">
        <v>8</v>
      </c>
      <c r="C1459" t="s">
        <v>2131</v>
      </c>
    </row>
    <row r="1460" spans="1:3" x14ac:dyDescent="0.55000000000000004">
      <c r="A1460">
        <v>6300509376</v>
      </c>
      <c r="B1460">
        <v>11</v>
      </c>
      <c r="C1460" t="s">
        <v>1673</v>
      </c>
    </row>
    <row r="1461" spans="1:3" x14ac:dyDescent="0.55000000000000004">
      <c r="A1461">
        <v>6300543575</v>
      </c>
      <c r="B1461">
        <v>11</v>
      </c>
      <c r="C1461" t="s">
        <v>2132</v>
      </c>
    </row>
    <row r="1462" spans="1:3" x14ac:dyDescent="0.55000000000000004">
      <c r="A1462">
        <v>6300554917</v>
      </c>
      <c r="B1462">
        <v>2</v>
      </c>
      <c r="C1462" t="s">
        <v>1673</v>
      </c>
    </row>
    <row r="1463" spans="1:3" x14ac:dyDescent="0.55000000000000004">
      <c r="A1463">
        <v>6300569947</v>
      </c>
      <c r="B1463">
        <v>6</v>
      </c>
      <c r="C1463" t="s">
        <v>1673</v>
      </c>
    </row>
    <row r="1464" spans="1:3" x14ac:dyDescent="0.55000000000000004">
      <c r="A1464">
        <v>6300589165</v>
      </c>
      <c r="B1464">
        <v>2</v>
      </c>
      <c r="C1464" t="s">
        <v>2133</v>
      </c>
    </row>
    <row r="1465" spans="1:3" x14ac:dyDescent="0.55000000000000004">
      <c r="A1465">
        <v>6300603194</v>
      </c>
      <c r="B1465">
        <v>6</v>
      </c>
      <c r="C1465" t="s">
        <v>2134</v>
      </c>
    </row>
    <row r="1466" spans="1:3" x14ac:dyDescent="0.55000000000000004">
      <c r="A1466">
        <v>6300666592</v>
      </c>
      <c r="B1466">
        <v>4</v>
      </c>
      <c r="C1466" t="s">
        <v>1673</v>
      </c>
    </row>
    <row r="1467" spans="1:3" x14ac:dyDescent="0.55000000000000004">
      <c r="A1467">
        <v>6300700743</v>
      </c>
      <c r="B1467">
        <v>4</v>
      </c>
      <c r="C1467" t="s">
        <v>2135</v>
      </c>
    </row>
    <row r="1468" spans="1:3" x14ac:dyDescent="0.55000000000000004">
      <c r="A1468">
        <v>6300721291</v>
      </c>
      <c r="B1468">
        <v>7</v>
      </c>
      <c r="C1468" t="s">
        <v>1673</v>
      </c>
    </row>
    <row r="1469" spans="1:3" x14ac:dyDescent="0.55000000000000004">
      <c r="A1469">
        <v>6300754866</v>
      </c>
      <c r="B1469">
        <v>7</v>
      </c>
      <c r="C1469" t="s">
        <v>2136</v>
      </c>
    </row>
    <row r="1470" spans="1:3" x14ac:dyDescent="0.55000000000000004">
      <c r="A1470">
        <v>6300768816</v>
      </c>
      <c r="B1470">
        <v>14</v>
      </c>
      <c r="C1470" t="s">
        <v>1673</v>
      </c>
    </row>
    <row r="1471" spans="1:3" x14ac:dyDescent="0.55000000000000004">
      <c r="A1471">
        <v>6300781840</v>
      </c>
      <c r="B1471">
        <v>15</v>
      </c>
      <c r="C1471" t="s">
        <v>1673</v>
      </c>
    </row>
    <row r="1472" spans="1:3" x14ac:dyDescent="0.55000000000000004">
      <c r="A1472">
        <v>6300798909</v>
      </c>
      <c r="B1472">
        <v>16</v>
      </c>
      <c r="C1472" t="s">
        <v>1673</v>
      </c>
    </row>
    <row r="1473" spans="1:3" x14ac:dyDescent="0.55000000000000004">
      <c r="A1473">
        <v>6300802292</v>
      </c>
      <c r="B1473">
        <v>14</v>
      </c>
      <c r="C1473" t="s">
        <v>2137</v>
      </c>
    </row>
    <row r="1474" spans="1:3" x14ac:dyDescent="0.55000000000000004">
      <c r="A1474">
        <v>6300815392</v>
      </c>
      <c r="B1474">
        <v>15</v>
      </c>
      <c r="C1474" t="s">
        <v>2138</v>
      </c>
    </row>
    <row r="1475" spans="1:3" x14ac:dyDescent="0.55000000000000004">
      <c r="A1475">
        <v>6300832505</v>
      </c>
      <c r="B1475">
        <v>16</v>
      </c>
      <c r="C1475" t="s">
        <v>2139</v>
      </c>
    </row>
    <row r="1476" spans="1:3" x14ac:dyDescent="0.55000000000000004">
      <c r="A1476">
        <v>6300875771</v>
      </c>
      <c r="B1476">
        <v>10</v>
      </c>
      <c r="C1476" t="s">
        <v>1673</v>
      </c>
    </row>
    <row r="1477" spans="1:3" x14ac:dyDescent="0.55000000000000004">
      <c r="A1477">
        <v>6300909030</v>
      </c>
      <c r="B1477">
        <v>10</v>
      </c>
      <c r="C1477" t="s">
        <v>2140</v>
      </c>
    </row>
    <row r="1478" spans="1:3" x14ac:dyDescent="0.55000000000000004">
      <c r="A1478">
        <v>6301026670</v>
      </c>
      <c r="B1478">
        <v>9</v>
      </c>
      <c r="C1478" t="s">
        <v>1673</v>
      </c>
    </row>
    <row r="1479" spans="1:3" x14ac:dyDescent="0.55000000000000004">
      <c r="A1479">
        <v>6301060232</v>
      </c>
      <c r="B1479">
        <v>9</v>
      </c>
      <c r="C1479" t="s">
        <v>2141</v>
      </c>
    </row>
    <row r="1480" spans="1:3" x14ac:dyDescent="0.55000000000000004">
      <c r="A1480">
        <v>6301202953</v>
      </c>
      <c r="B1480">
        <v>13</v>
      </c>
      <c r="C1480" t="s">
        <v>1673</v>
      </c>
    </row>
    <row r="1481" spans="1:3" x14ac:dyDescent="0.55000000000000004">
      <c r="A1481">
        <v>6301218685</v>
      </c>
      <c r="B1481">
        <v>3</v>
      </c>
      <c r="C1481" t="s">
        <v>1673</v>
      </c>
    </row>
    <row r="1482" spans="1:3" x14ac:dyDescent="0.55000000000000004">
      <c r="A1482">
        <v>6301236169</v>
      </c>
      <c r="B1482">
        <v>13</v>
      </c>
      <c r="C1482" t="s">
        <v>2142</v>
      </c>
    </row>
    <row r="1483" spans="1:3" x14ac:dyDescent="0.55000000000000004">
      <c r="A1483">
        <v>6301252003</v>
      </c>
      <c r="B1483">
        <v>3</v>
      </c>
      <c r="C1483" t="s">
        <v>2143</v>
      </c>
    </row>
    <row r="1484" spans="1:3" x14ac:dyDescent="0.55000000000000004">
      <c r="A1484">
        <v>6302701061</v>
      </c>
      <c r="B1484">
        <v>1</v>
      </c>
      <c r="C1484" t="s">
        <v>1673</v>
      </c>
    </row>
    <row r="1485" spans="1:3" x14ac:dyDescent="0.55000000000000004">
      <c r="A1485">
        <v>6302734071</v>
      </c>
      <c r="B1485">
        <v>1</v>
      </c>
      <c r="C1485" t="s">
        <v>2144</v>
      </c>
    </row>
    <row r="1486" spans="1:3" x14ac:dyDescent="0.55000000000000004">
      <c r="A1486">
        <v>6302912490</v>
      </c>
      <c r="B1486">
        <v>12</v>
      </c>
      <c r="C1486" t="s">
        <v>1673</v>
      </c>
    </row>
    <row r="1487" spans="1:3" x14ac:dyDescent="0.55000000000000004">
      <c r="A1487">
        <v>6302945616</v>
      </c>
      <c r="B1487">
        <v>12</v>
      </c>
      <c r="C1487" t="s">
        <v>2145</v>
      </c>
    </row>
    <row r="1488" spans="1:3" x14ac:dyDescent="0.55000000000000004">
      <c r="A1488">
        <v>6303034780</v>
      </c>
      <c r="B1488">
        <v>5</v>
      </c>
      <c r="C1488" t="s">
        <v>1673</v>
      </c>
    </row>
    <row r="1489" spans="1:3" x14ac:dyDescent="0.55000000000000004">
      <c r="A1489">
        <v>6303068255</v>
      </c>
      <c r="B1489">
        <v>5</v>
      </c>
      <c r="C1489" t="s">
        <v>2146</v>
      </c>
    </row>
    <row r="1490" spans="1:3" x14ac:dyDescent="0.55000000000000004">
      <c r="A1490">
        <v>6303135055</v>
      </c>
      <c r="B1490">
        <v>17</v>
      </c>
      <c r="C1490" t="s">
        <v>1673</v>
      </c>
    </row>
    <row r="1491" spans="1:3" x14ac:dyDescent="0.55000000000000004">
      <c r="A1491">
        <v>6303169699</v>
      </c>
      <c r="B1491">
        <v>17</v>
      </c>
      <c r="C1491" t="s">
        <v>2147</v>
      </c>
    </row>
    <row r="1492" spans="1:3" x14ac:dyDescent="0.55000000000000004">
      <c r="A1492">
        <v>6305392250</v>
      </c>
      <c r="B1492">
        <v>8</v>
      </c>
      <c r="C1492" t="s">
        <v>2148</v>
      </c>
    </row>
    <row r="1493" spans="1:3" x14ac:dyDescent="0.55000000000000004">
      <c r="A1493">
        <v>6305509941</v>
      </c>
      <c r="B1493">
        <v>11</v>
      </c>
      <c r="C1493" t="s">
        <v>2148</v>
      </c>
    </row>
    <row r="1494" spans="1:3" x14ac:dyDescent="0.55000000000000004">
      <c r="A1494">
        <v>6305555601</v>
      </c>
      <c r="B1494">
        <v>2</v>
      </c>
      <c r="C1494" t="s">
        <v>2148</v>
      </c>
    </row>
    <row r="1495" spans="1:3" x14ac:dyDescent="0.55000000000000004">
      <c r="A1495">
        <v>6305570137</v>
      </c>
      <c r="B1495">
        <v>6</v>
      </c>
      <c r="C1495" t="s">
        <v>2148</v>
      </c>
    </row>
    <row r="1496" spans="1:3" hidden="1" x14ac:dyDescent="0.55000000000000004">
      <c r="A1496">
        <v>6305661828</v>
      </c>
      <c r="B1496">
        <v>21</v>
      </c>
      <c r="C1496" t="s">
        <v>2149</v>
      </c>
    </row>
    <row r="1497" spans="1:3" x14ac:dyDescent="0.55000000000000004">
      <c r="A1497">
        <v>6305667839</v>
      </c>
      <c r="B1497">
        <v>4</v>
      </c>
      <c r="C1497" t="s">
        <v>2148</v>
      </c>
    </row>
    <row r="1498" spans="1:3" x14ac:dyDescent="0.55000000000000004">
      <c r="A1498">
        <v>6305721251</v>
      </c>
      <c r="B1498">
        <v>7</v>
      </c>
      <c r="C1498" t="s">
        <v>2148</v>
      </c>
    </row>
    <row r="1499" spans="1:3" hidden="1" x14ac:dyDescent="0.55000000000000004">
      <c r="A1499">
        <v>6305740923</v>
      </c>
      <c r="B1499">
        <v>21</v>
      </c>
      <c r="C1499" t="s">
        <v>2150</v>
      </c>
    </row>
    <row r="1500" spans="1:3" hidden="1" x14ac:dyDescent="0.55000000000000004">
      <c r="A1500">
        <v>6305752929</v>
      </c>
      <c r="B1500">
        <v>21</v>
      </c>
      <c r="C1500" t="s">
        <v>2151</v>
      </c>
    </row>
    <row r="1501" spans="1:3" hidden="1" x14ac:dyDescent="0.55000000000000004">
      <c r="A1501">
        <v>6305764388</v>
      </c>
      <c r="B1501">
        <v>21</v>
      </c>
      <c r="C1501" t="s">
        <v>2152</v>
      </c>
    </row>
    <row r="1502" spans="1:3" x14ac:dyDescent="0.55000000000000004">
      <c r="A1502">
        <v>6305769578</v>
      </c>
      <c r="B1502">
        <v>14</v>
      </c>
      <c r="C1502" t="s">
        <v>2148</v>
      </c>
    </row>
    <row r="1503" spans="1:3" x14ac:dyDescent="0.55000000000000004">
      <c r="A1503">
        <v>6305782030</v>
      </c>
      <c r="B1503">
        <v>15</v>
      </c>
      <c r="C1503" t="s">
        <v>2148</v>
      </c>
    </row>
    <row r="1504" spans="1:3" x14ac:dyDescent="0.55000000000000004">
      <c r="A1504">
        <v>6305800236</v>
      </c>
      <c r="B1504">
        <v>16</v>
      </c>
      <c r="C1504" t="s">
        <v>2148</v>
      </c>
    </row>
    <row r="1505" spans="1:3" x14ac:dyDescent="0.55000000000000004">
      <c r="A1505">
        <v>6305875961</v>
      </c>
      <c r="B1505">
        <v>10</v>
      </c>
      <c r="C1505" t="s">
        <v>2148</v>
      </c>
    </row>
    <row r="1506" spans="1:3" x14ac:dyDescent="0.55000000000000004">
      <c r="A1506">
        <v>6306027958</v>
      </c>
      <c r="B1506">
        <v>9</v>
      </c>
      <c r="C1506" t="s">
        <v>2148</v>
      </c>
    </row>
    <row r="1507" spans="1:3" x14ac:dyDescent="0.55000000000000004">
      <c r="A1507">
        <v>6306203353</v>
      </c>
      <c r="B1507">
        <v>13</v>
      </c>
      <c r="C1507" t="s">
        <v>2148</v>
      </c>
    </row>
    <row r="1508" spans="1:3" x14ac:dyDescent="0.55000000000000004">
      <c r="A1508">
        <v>6306218821</v>
      </c>
      <c r="B1508">
        <v>3</v>
      </c>
      <c r="C1508" t="s">
        <v>2148</v>
      </c>
    </row>
    <row r="1509" spans="1:3" x14ac:dyDescent="0.55000000000000004">
      <c r="A1509">
        <v>6307701677</v>
      </c>
      <c r="B1509">
        <v>1</v>
      </c>
      <c r="C1509" t="s">
        <v>2148</v>
      </c>
    </row>
    <row r="1510" spans="1:3" x14ac:dyDescent="0.55000000000000004">
      <c r="A1510">
        <v>6307913816</v>
      </c>
      <c r="B1510">
        <v>12</v>
      </c>
      <c r="C1510" t="s">
        <v>2148</v>
      </c>
    </row>
    <row r="1511" spans="1:3" x14ac:dyDescent="0.55000000000000004">
      <c r="A1511">
        <v>6308034592</v>
      </c>
      <c r="B1511">
        <v>5</v>
      </c>
      <c r="C1511" t="s">
        <v>2148</v>
      </c>
    </row>
    <row r="1512" spans="1:3" x14ac:dyDescent="0.55000000000000004">
      <c r="A1512">
        <v>6308136343</v>
      </c>
      <c r="B1512">
        <v>17</v>
      </c>
      <c r="C1512" t="s">
        <v>2148</v>
      </c>
    </row>
    <row r="1513" spans="1:3" hidden="1" x14ac:dyDescent="0.55000000000000004">
      <c r="A1513">
        <v>6308242215</v>
      </c>
      <c r="B1513">
        <v>21</v>
      </c>
      <c r="C1513" t="s">
        <v>2153</v>
      </c>
    </row>
    <row r="1514" spans="1:3" x14ac:dyDescent="0.55000000000000004">
      <c r="A1514">
        <v>6330391762</v>
      </c>
      <c r="B1514">
        <v>8</v>
      </c>
      <c r="C1514" t="s">
        <v>1696</v>
      </c>
    </row>
    <row r="1515" spans="1:3" x14ac:dyDescent="0.55000000000000004">
      <c r="A1515">
        <v>6330509515</v>
      </c>
      <c r="B1515">
        <v>11</v>
      </c>
      <c r="C1515" t="s">
        <v>1696</v>
      </c>
    </row>
    <row r="1516" spans="1:3" x14ac:dyDescent="0.55000000000000004">
      <c r="A1516">
        <v>6330555056</v>
      </c>
      <c r="B1516">
        <v>2</v>
      </c>
      <c r="C1516" t="s">
        <v>1696</v>
      </c>
    </row>
    <row r="1517" spans="1:3" x14ac:dyDescent="0.55000000000000004">
      <c r="A1517">
        <v>6330570123</v>
      </c>
      <c r="B1517">
        <v>6</v>
      </c>
      <c r="C1517" t="s">
        <v>1696</v>
      </c>
    </row>
    <row r="1518" spans="1:3" x14ac:dyDescent="0.55000000000000004">
      <c r="A1518">
        <v>6330666729</v>
      </c>
      <c r="B1518">
        <v>4</v>
      </c>
      <c r="C1518" t="s">
        <v>1696</v>
      </c>
    </row>
    <row r="1519" spans="1:3" x14ac:dyDescent="0.55000000000000004">
      <c r="A1519">
        <v>6330721431</v>
      </c>
      <c r="B1519">
        <v>7</v>
      </c>
      <c r="C1519" t="s">
        <v>1696</v>
      </c>
    </row>
    <row r="1520" spans="1:3" x14ac:dyDescent="0.55000000000000004">
      <c r="A1520">
        <v>6330768995</v>
      </c>
      <c r="B1520">
        <v>14</v>
      </c>
      <c r="C1520" t="s">
        <v>1696</v>
      </c>
    </row>
    <row r="1521" spans="1:3" x14ac:dyDescent="0.55000000000000004">
      <c r="A1521">
        <v>6330782016</v>
      </c>
      <c r="B1521">
        <v>15</v>
      </c>
      <c r="C1521" t="s">
        <v>1696</v>
      </c>
    </row>
    <row r="1522" spans="1:3" x14ac:dyDescent="0.55000000000000004">
      <c r="A1522">
        <v>6330798927</v>
      </c>
      <c r="B1522">
        <v>16</v>
      </c>
      <c r="C1522" t="s">
        <v>1696</v>
      </c>
    </row>
    <row r="1523" spans="1:3" x14ac:dyDescent="0.55000000000000004">
      <c r="A1523">
        <v>6330875947</v>
      </c>
      <c r="B1523">
        <v>10</v>
      </c>
      <c r="C1523" t="s">
        <v>1696</v>
      </c>
    </row>
    <row r="1524" spans="1:3" x14ac:dyDescent="0.55000000000000004">
      <c r="A1524">
        <v>6331026650</v>
      </c>
      <c r="B1524">
        <v>9</v>
      </c>
      <c r="C1524" t="s">
        <v>1696</v>
      </c>
    </row>
    <row r="1525" spans="1:3" x14ac:dyDescent="0.55000000000000004">
      <c r="A1525">
        <v>6331203092</v>
      </c>
      <c r="B1525">
        <v>13</v>
      </c>
      <c r="C1525" t="s">
        <v>1696</v>
      </c>
    </row>
    <row r="1526" spans="1:3" x14ac:dyDescent="0.55000000000000004">
      <c r="A1526">
        <v>6331218866</v>
      </c>
      <c r="B1526">
        <v>3</v>
      </c>
      <c r="C1526" t="s">
        <v>1696</v>
      </c>
    </row>
    <row r="1527" spans="1:3" x14ac:dyDescent="0.55000000000000004">
      <c r="A1527">
        <v>6332701198</v>
      </c>
      <c r="B1527">
        <v>1</v>
      </c>
      <c r="C1527" t="s">
        <v>1696</v>
      </c>
    </row>
    <row r="1528" spans="1:3" x14ac:dyDescent="0.55000000000000004">
      <c r="A1528">
        <v>6332912656</v>
      </c>
      <c r="B1528">
        <v>12</v>
      </c>
      <c r="C1528" t="s">
        <v>1696</v>
      </c>
    </row>
    <row r="1529" spans="1:3" x14ac:dyDescent="0.55000000000000004">
      <c r="A1529">
        <v>6333034920</v>
      </c>
      <c r="B1529">
        <v>5</v>
      </c>
      <c r="C1529" t="s">
        <v>1696</v>
      </c>
    </row>
    <row r="1530" spans="1:3" x14ac:dyDescent="0.55000000000000004">
      <c r="A1530">
        <v>6333135034</v>
      </c>
      <c r="B1530">
        <v>17</v>
      </c>
      <c r="C1530" t="s">
        <v>1696</v>
      </c>
    </row>
    <row r="1531" spans="1:3" x14ac:dyDescent="0.55000000000000004">
      <c r="A1531">
        <v>6600425209</v>
      </c>
      <c r="B1531">
        <v>8</v>
      </c>
      <c r="C1531" t="s">
        <v>2154</v>
      </c>
    </row>
    <row r="1532" spans="1:3" x14ac:dyDescent="0.55000000000000004">
      <c r="A1532">
        <v>6600426027</v>
      </c>
      <c r="B1532">
        <v>8</v>
      </c>
      <c r="C1532" t="s">
        <v>1673</v>
      </c>
    </row>
    <row r="1533" spans="1:3" x14ac:dyDescent="0.55000000000000004">
      <c r="A1533">
        <v>6600542871</v>
      </c>
      <c r="B1533">
        <v>11</v>
      </c>
      <c r="C1533" t="s">
        <v>2155</v>
      </c>
    </row>
    <row r="1534" spans="1:3" x14ac:dyDescent="0.55000000000000004">
      <c r="A1534">
        <v>6600543690</v>
      </c>
      <c r="B1534">
        <v>11</v>
      </c>
      <c r="C1534" t="s">
        <v>1673</v>
      </c>
    </row>
    <row r="1535" spans="1:3" x14ac:dyDescent="0.55000000000000004">
      <c r="A1535">
        <v>6600588102</v>
      </c>
      <c r="B1535">
        <v>2</v>
      </c>
      <c r="C1535" t="s">
        <v>2156</v>
      </c>
    </row>
    <row r="1536" spans="1:3" x14ac:dyDescent="0.55000000000000004">
      <c r="A1536">
        <v>6600588921</v>
      </c>
      <c r="B1536">
        <v>2</v>
      </c>
      <c r="C1536" t="s">
        <v>1673</v>
      </c>
    </row>
    <row r="1537" spans="1:3" x14ac:dyDescent="0.55000000000000004">
      <c r="A1537">
        <v>6600602715</v>
      </c>
      <c r="B1537">
        <v>6</v>
      </c>
      <c r="C1537" t="s">
        <v>2157</v>
      </c>
    </row>
    <row r="1538" spans="1:3" x14ac:dyDescent="0.55000000000000004">
      <c r="A1538">
        <v>6600603534</v>
      </c>
      <c r="B1538">
        <v>6</v>
      </c>
      <c r="C1538" t="s">
        <v>1673</v>
      </c>
    </row>
    <row r="1539" spans="1:3" x14ac:dyDescent="0.55000000000000004">
      <c r="A1539">
        <v>6600699702</v>
      </c>
      <c r="B1539">
        <v>4</v>
      </c>
      <c r="C1539" t="s">
        <v>2158</v>
      </c>
    </row>
    <row r="1540" spans="1:3" x14ac:dyDescent="0.55000000000000004">
      <c r="A1540">
        <v>6600700521</v>
      </c>
      <c r="B1540">
        <v>4</v>
      </c>
      <c r="C1540" t="s">
        <v>1673</v>
      </c>
    </row>
    <row r="1541" spans="1:3" x14ac:dyDescent="0.55000000000000004">
      <c r="A1541">
        <v>6600754232</v>
      </c>
      <c r="B1541">
        <v>7</v>
      </c>
      <c r="C1541" t="s">
        <v>2159</v>
      </c>
    </row>
    <row r="1542" spans="1:3" x14ac:dyDescent="0.55000000000000004">
      <c r="A1542">
        <v>6600755051</v>
      </c>
      <c r="B1542">
        <v>7</v>
      </c>
      <c r="C1542" t="s">
        <v>1673</v>
      </c>
    </row>
    <row r="1543" spans="1:3" x14ac:dyDescent="0.55000000000000004">
      <c r="A1543">
        <v>6600801589</v>
      </c>
      <c r="B1543">
        <v>14</v>
      </c>
      <c r="C1543" t="s">
        <v>2160</v>
      </c>
    </row>
    <row r="1544" spans="1:3" x14ac:dyDescent="0.55000000000000004">
      <c r="A1544">
        <v>6600802407</v>
      </c>
      <c r="B1544">
        <v>14</v>
      </c>
      <c r="C1544" t="s">
        <v>1673</v>
      </c>
    </row>
    <row r="1545" spans="1:3" x14ac:dyDescent="0.55000000000000004">
      <c r="A1545">
        <v>6600814800</v>
      </c>
      <c r="B1545">
        <v>15</v>
      </c>
      <c r="C1545" t="s">
        <v>2161</v>
      </c>
    </row>
    <row r="1546" spans="1:3" x14ac:dyDescent="0.55000000000000004">
      <c r="A1546">
        <v>6600815619</v>
      </c>
      <c r="B1546">
        <v>15</v>
      </c>
      <c r="C1546" t="s">
        <v>1673</v>
      </c>
    </row>
    <row r="1547" spans="1:3" x14ac:dyDescent="0.55000000000000004">
      <c r="A1547">
        <v>6600831282</v>
      </c>
      <c r="B1547">
        <v>16</v>
      </c>
      <c r="C1547" t="s">
        <v>2162</v>
      </c>
    </row>
    <row r="1548" spans="1:3" x14ac:dyDescent="0.55000000000000004">
      <c r="A1548">
        <v>6600832101</v>
      </c>
      <c r="B1548">
        <v>16</v>
      </c>
      <c r="C1548" t="s">
        <v>1673</v>
      </c>
    </row>
    <row r="1549" spans="1:3" x14ac:dyDescent="0.55000000000000004">
      <c r="A1549">
        <v>6600908550</v>
      </c>
      <c r="B1549">
        <v>10</v>
      </c>
      <c r="C1549" t="s">
        <v>2163</v>
      </c>
    </row>
    <row r="1550" spans="1:3" x14ac:dyDescent="0.55000000000000004">
      <c r="A1550">
        <v>6600909369</v>
      </c>
      <c r="B1550">
        <v>10</v>
      </c>
      <c r="C1550" t="s">
        <v>1673</v>
      </c>
    </row>
    <row r="1551" spans="1:3" x14ac:dyDescent="0.55000000000000004">
      <c r="A1551">
        <v>6601059010</v>
      </c>
      <c r="B1551">
        <v>9</v>
      </c>
      <c r="C1551" t="s">
        <v>2164</v>
      </c>
    </row>
    <row r="1552" spans="1:3" x14ac:dyDescent="0.55000000000000004">
      <c r="A1552">
        <v>6601059829</v>
      </c>
      <c r="B1552">
        <v>9</v>
      </c>
      <c r="C1552" t="s">
        <v>1673</v>
      </c>
    </row>
    <row r="1553" spans="1:3" x14ac:dyDescent="0.55000000000000004">
      <c r="A1553">
        <v>6601235467</v>
      </c>
      <c r="B1553">
        <v>13</v>
      </c>
      <c r="C1553" t="s">
        <v>2165</v>
      </c>
    </row>
    <row r="1554" spans="1:3" x14ac:dyDescent="0.55000000000000004">
      <c r="A1554">
        <v>6601236286</v>
      </c>
      <c r="B1554">
        <v>13</v>
      </c>
      <c r="C1554" t="s">
        <v>1673</v>
      </c>
    </row>
    <row r="1555" spans="1:3" x14ac:dyDescent="0.55000000000000004">
      <c r="A1555">
        <v>6601251483</v>
      </c>
      <c r="B1555">
        <v>3</v>
      </c>
      <c r="C1555" t="s">
        <v>2166</v>
      </c>
    </row>
    <row r="1556" spans="1:3" x14ac:dyDescent="0.55000000000000004">
      <c r="A1556">
        <v>6601252302</v>
      </c>
      <c r="B1556">
        <v>3</v>
      </c>
      <c r="C1556" t="s">
        <v>1673</v>
      </c>
    </row>
    <row r="1557" spans="1:3" x14ac:dyDescent="0.55000000000000004">
      <c r="A1557">
        <v>6602733540</v>
      </c>
      <c r="B1557">
        <v>1</v>
      </c>
      <c r="C1557" t="s">
        <v>2167</v>
      </c>
    </row>
    <row r="1558" spans="1:3" x14ac:dyDescent="0.55000000000000004">
      <c r="A1558">
        <v>6602734359</v>
      </c>
      <c r="B1558">
        <v>1</v>
      </c>
      <c r="C1558" t="s">
        <v>1673</v>
      </c>
    </row>
    <row r="1559" spans="1:3" x14ac:dyDescent="0.55000000000000004">
      <c r="A1559">
        <v>6602945005</v>
      </c>
      <c r="B1559">
        <v>12</v>
      </c>
      <c r="C1559" t="s">
        <v>2168</v>
      </c>
    </row>
    <row r="1560" spans="1:3" x14ac:dyDescent="0.55000000000000004">
      <c r="A1560">
        <v>6602945824</v>
      </c>
      <c r="B1560">
        <v>12</v>
      </c>
      <c r="C1560" t="s">
        <v>1673</v>
      </c>
    </row>
    <row r="1561" spans="1:3" x14ac:dyDescent="0.55000000000000004">
      <c r="A1561">
        <v>6603067595</v>
      </c>
      <c r="B1561">
        <v>5</v>
      </c>
      <c r="C1561" t="s">
        <v>2169</v>
      </c>
    </row>
    <row r="1562" spans="1:3" x14ac:dyDescent="0.55000000000000004">
      <c r="A1562">
        <v>6603068413</v>
      </c>
      <c r="B1562">
        <v>5</v>
      </c>
      <c r="C1562" t="s">
        <v>1673</v>
      </c>
    </row>
    <row r="1563" spans="1:3" x14ac:dyDescent="0.55000000000000004">
      <c r="A1563">
        <v>6603167978</v>
      </c>
      <c r="B1563">
        <v>17</v>
      </c>
      <c r="C1563" t="s">
        <v>2170</v>
      </c>
    </row>
    <row r="1564" spans="1:3" x14ac:dyDescent="0.55000000000000004">
      <c r="A1564">
        <v>6603168797</v>
      </c>
      <c r="B1564">
        <v>17</v>
      </c>
      <c r="C1564" t="s">
        <v>1673</v>
      </c>
    </row>
    <row r="1565" spans="1:3" x14ac:dyDescent="0.55000000000000004">
      <c r="A1565">
        <v>6605423479</v>
      </c>
      <c r="B1565">
        <v>8</v>
      </c>
      <c r="C1565" t="s">
        <v>2171</v>
      </c>
    </row>
    <row r="1566" spans="1:3" x14ac:dyDescent="0.55000000000000004">
      <c r="A1566">
        <v>6605541170</v>
      </c>
      <c r="B1566">
        <v>11</v>
      </c>
      <c r="C1566" t="s">
        <v>2171</v>
      </c>
    </row>
    <row r="1567" spans="1:3" x14ac:dyDescent="0.55000000000000004">
      <c r="A1567">
        <v>6605586830</v>
      </c>
      <c r="B1567">
        <v>2</v>
      </c>
      <c r="C1567" t="s">
        <v>2171</v>
      </c>
    </row>
    <row r="1568" spans="1:3" x14ac:dyDescent="0.55000000000000004">
      <c r="A1568">
        <v>6605601366</v>
      </c>
      <c r="B1568">
        <v>6</v>
      </c>
      <c r="C1568" t="s">
        <v>2171</v>
      </c>
    </row>
    <row r="1569" spans="1:3" hidden="1" x14ac:dyDescent="0.55000000000000004">
      <c r="A1569">
        <v>6605652056</v>
      </c>
      <c r="B1569">
        <v>21</v>
      </c>
      <c r="C1569" t="s">
        <v>2172</v>
      </c>
    </row>
    <row r="1570" spans="1:3" x14ac:dyDescent="0.55000000000000004">
      <c r="A1570">
        <v>6605699068</v>
      </c>
      <c r="B1570">
        <v>4</v>
      </c>
      <c r="C1570" t="s">
        <v>2171</v>
      </c>
    </row>
    <row r="1571" spans="1:3" hidden="1" x14ac:dyDescent="0.55000000000000004">
      <c r="A1571">
        <v>6605731307</v>
      </c>
      <c r="B1571">
        <v>21</v>
      </c>
      <c r="C1571" t="s">
        <v>2173</v>
      </c>
    </row>
    <row r="1572" spans="1:3" x14ac:dyDescent="0.55000000000000004">
      <c r="A1572">
        <v>6605752480</v>
      </c>
      <c r="B1572">
        <v>7</v>
      </c>
      <c r="C1572" t="s">
        <v>2171</v>
      </c>
    </row>
    <row r="1573" spans="1:3" x14ac:dyDescent="0.55000000000000004">
      <c r="A1573">
        <v>6605800807</v>
      </c>
      <c r="B1573">
        <v>14</v>
      </c>
      <c r="C1573" t="s">
        <v>2171</v>
      </c>
    </row>
    <row r="1574" spans="1:3" x14ac:dyDescent="0.55000000000000004">
      <c r="A1574">
        <v>6605813259</v>
      </c>
      <c r="B1574">
        <v>15</v>
      </c>
      <c r="C1574" t="s">
        <v>2171</v>
      </c>
    </row>
    <row r="1575" spans="1:3" x14ac:dyDescent="0.55000000000000004">
      <c r="A1575">
        <v>6605834568</v>
      </c>
      <c r="B1575">
        <v>16</v>
      </c>
      <c r="C1575" t="s">
        <v>2171</v>
      </c>
    </row>
    <row r="1576" spans="1:3" hidden="1" x14ac:dyDescent="0.55000000000000004">
      <c r="A1576">
        <v>6605858408</v>
      </c>
      <c r="B1576">
        <v>21</v>
      </c>
      <c r="C1576" t="s">
        <v>2174</v>
      </c>
    </row>
    <row r="1577" spans="1:3" hidden="1" x14ac:dyDescent="0.55000000000000004">
      <c r="A1577">
        <v>6605869886</v>
      </c>
      <c r="B1577">
        <v>21</v>
      </c>
      <c r="C1577" t="s">
        <v>2175</v>
      </c>
    </row>
    <row r="1578" spans="1:3" x14ac:dyDescent="0.55000000000000004">
      <c r="A1578">
        <v>6605907190</v>
      </c>
      <c r="B1578">
        <v>10</v>
      </c>
      <c r="C1578" t="s">
        <v>2171</v>
      </c>
    </row>
    <row r="1579" spans="1:3" x14ac:dyDescent="0.55000000000000004">
      <c r="A1579">
        <v>6606059187</v>
      </c>
      <c r="B1579">
        <v>9</v>
      </c>
      <c r="C1579" t="s">
        <v>2171</v>
      </c>
    </row>
    <row r="1580" spans="1:3" x14ac:dyDescent="0.55000000000000004">
      <c r="A1580">
        <v>6606234582</v>
      </c>
      <c r="B1580">
        <v>13</v>
      </c>
      <c r="C1580" t="s">
        <v>2171</v>
      </c>
    </row>
    <row r="1581" spans="1:3" x14ac:dyDescent="0.55000000000000004">
      <c r="A1581">
        <v>6606250050</v>
      </c>
      <c r="B1581">
        <v>3</v>
      </c>
      <c r="C1581" t="s">
        <v>2171</v>
      </c>
    </row>
    <row r="1582" spans="1:3" x14ac:dyDescent="0.55000000000000004">
      <c r="A1582">
        <v>6607732906</v>
      </c>
      <c r="B1582">
        <v>1</v>
      </c>
      <c r="C1582" t="s">
        <v>2171</v>
      </c>
    </row>
    <row r="1583" spans="1:3" x14ac:dyDescent="0.55000000000000004">
      <c r="A1583">
        <v>6607945045</v>
      </c>
      <c r="B1583">
        <v>12</v>
      </c>
      <c r="C1583" t="s">
        <v>2171</v>
      </c>
    </row>
    <row r="1584" spans="1:3" x14ac:dyDescent="0.55000000000000004">
      <c r="A1584">
        <v>6608065821</v>
      </c>
      <c r="B1584">
        <v>5</v>
      </c>
      <c r="C1584" t="s">
        <v>2171</v>
      </c>
    </row>
    <row r="1585" spans="1:3" x14ac:dyDescent="0.55000000000000004">
      <c r="A1585">
        <v>6608170727</v>
      </c>
      <c r="B1585">
        <v>17</v>
      </c>
      <c r="C1585" t="s">
        <v>2171</v>
      </c>
    </row>
    <row r="1586" spans="1:3" hidden="1" x14ac:dyDescent="0.55000000000000004">
      <c r="A1586">
        <v>6608222927</v>
      </c>
      <c r="B1586">
        <v>21</v>
      </c>
      <c r="C1586" t="s">
        <v>2176</v>
      </c>
    </row>
    <row r="1587" spans="1:3" x14ac:dyDescent="0.55000000000000004">
      <c r="A1587">
        <v>6630422171</v>
      </c>
      <c r="B1587">
        <v>8</v>
      </c>
      <c r="C1587" t="s">
        <v>1696</v>
      </c>
    </row>
    <row r="1588" spans="1:3" x14ac:dyDescent="0.55000000000000004">
      <c r="A1588">
        <v>6630539861</v>
      </c>
      <c r="B1588">
        <v>11</v>
      </c>
      <c r="C1588" t="s">
        <v>1696</v>
      </c>
    </row>
    <row r="1589" spans="1:3" x14ac:dyDescent="0.55000000000000004">
      <c r="A1589">
        <v>6630585521</v>
      </c>
      <c r="B1589">
        <v>2</v>
      </c>
      <c r="C1589" t="s">
        <v>1696</v>
      </c>
    </row>
    <row r="1590" spans="1:3" x14ac:dyDescent="0.55000000000000004">
      <c r="A1590">
        <v>6630600057</v>
      </c>
      <c r="B1590">
        <v>6</v>
      </c>
      <c r="C1590" t="s">
        <v>1696</v>
      </c>
    </row>
    <row r="1591" spans="1:3" x14ac:dyDescent="0.55000000000000004">
      <c r="A1591">
        <v>6630697759</v>
      </c>
      <c r="B1591">
        <v>4</v>
      </c>
      <c r="C1591" t="s">
        <v>1696</v>
      </c>
    </row>
    <row r="1592" spans="1:3" x14ac:dyDescent="0.55000000000000004">
      <c r="A1592">
        <v>6630751171</v>
      </c>
      <c r="B1592">
        <v>7</v>
      </c>
      <c r="C1592" t="s">
        <v>1696</v>
      </c>
    </row>
    <row r="1593" spans="1:3" x14ac:dyDescent="0.55000000000000004">
      <c r="A1593">
        <v>6630799498</v>
      </c>
      <c r="B1593">
        <v>14</v>
      </c>
      <c r="C1593" t="s">
        <v>1696</v>
      </c>
    </row>
    <row r="1594" spans="1:3" x14ac:dyDescent="0.55000000000000004">
      <c r="A1594">
        <v>6630811950</v>
      </c>
      <c r="B1594">
        <v>15</v>
      </c>
      <c r="C1594" t="s">
        <v>1696</v>
      </c>
    </row>
    <row r="1595" spans="1:3" x14ac:dyDescent="0.55000000000000004">
      <c r="A1595">
        <v>6630830156</v>
      </c>
      <c r="B1595">
        <v>16</v>
      </c>
      <c r="C1595" t="s">
        <v>1696</v>
      </c>
    </row>
    <row r="1596" spans="1:3" x14ac:dyDescent="0.55000000000000004">
      <c r="A1596">
        <v>6630905881</v>
      </c>
      <c r="B1596">
        <v>10</v>
      </c>
      <c r="C1596" t="s">
        <v>1696</v>
      </c>
    </row>
    <row r="1597" spans="1:3" x14ac:dyDescent="0.55000000000000004">
      <c r="A1597">
        <v>6631057878</v>
      </c>
      <c r="B1597">
        <v>9</v>
      </c>
      <c r="C1597" t="s">
        <v>1696</v>
      </c>
    </row>
    <row r="1598" spans="1:3" x14ac:dyDescent="0.55000000000000004">
      <c r="A1598">
        <v>6631233273</v>
      </c>
      <c r="B1598">
        <v>13</v>
      </c>
      <c r="C1598" t="s">
        <v>1696</v>
      </c>
    </row>
    <row r="1599" spans="1:3" x14ac:dyDescent="0.55000000000000004">
      <c r="A1599">
        <v>6631248741</v>
      </c>
      <c r="B1599">
        <v>3</v>
      </c>
      <c r="C1599" t="s">
        <v>1696</v>
      </c>
    </row>
    <row r="1600" spans="1:3" x14ac:dyDescent="0.55000000000000004">
      <c r="A1600">
        <v>6632731597</v>
      </c>
      <c r="B1600">
        <v>1</v>
      </c>
      <c r="C1600" t="s">
        <v>1696</v>
      </c>
    </row>
    <row r="1601" spans="1:3" x14ac:dyDescent="0.55000000000000004">
      <c r="A1601">
        <v>6632943736</v>
      </c>
      <c r="B1601">
        <v>12</v>
      </c>
      <c r="C1601" t="s">
        <v>1696</v>
      </c>
    </row>
    <row r="1602" spans="1:3" x14ac:dyDescent="0.55000000000000004">
      <c r="A1602">
        <v>6633064513</v>
      </c>
      <c r="B1602">
        <v>5</v>
      </c>
      <c r="C1602" t="s">
        <v>1696</v>
      </c>
    </row>
    <row r="1603" spans="1:3" x14ac:dyDescent="0.55000000000000004">
      <c r="A1603">
        <v>6633166263</v>
      </c>
      <c r="B1603">
        <v>17</v>
      </c>
      <c r="C1603" t="s">
        <v>1696</v>
      </c>
    </row>
    <row r="1604" spans="1:3" x14ac:dyDescent="0.55000000000000004">
      <c r="A1604">
        <v>6900392796</v>
      </c>
      <c r="B1604">
        <v>8</v>
      </c>
      <c r="C1604" t="s">
        <v>1673</v>
      </c>
    </row>
    <row r="1605" spans="1:3" x14ac:dyDescent="0.55000000000000004">
      <c r="A1605">
        <v>6900427330</v>
      </c>
      <c r="B1605">
        <v>8</v>
      </c>
      <c r="C1605" t="s">
        <v>2177</v>
      </c>
    </row>
    <row r="1606" spans="1:3" x14ac:dyDescent="0.55000000000000004">
      <c r="A1606">
        <v>6900510549</v>
      </c>
      <c r="B1606">
        <v>11</v>
      </c>
      <c r="C1606" t="s">
        <v>1673</v>
      </c>
    </row>
    <row r="1607" spans="1:3" x14ac:dyDescent="0.55000000000000004">
      <c r="A1607">
        <v>6900545536</v>
      </c>
      <c r="B1607">
        <v>11</v>
      </c>
      <c r="C1607" t="s">
        <v>2178</v>
      </c>
    </row>
    <row r="1608" spans="1:3" x14ac:dyDescent="0.55000000000000004">
      <c r="A1608">
        <v>6900556091</v>
      </c>
      <c r="B1608">
        <v>2</v>
      </c>
      <c r="C1608" t="s">
        <v>1673</v>
      </c>
    </row>
    <row r="1609" spans="1:3" x14ac:dyDescent="0.55000000000000004">
      <c r="A1609">
        <v>6900571157</v>
      </c>
      <c r="B1609">
        <v>6</v>
      </c>
      <c r="C1609" t="s">
        <v>1673</v>
      </c>
    </row>
    <row r="1610" spans="1:3" x14ac:dyDescent="0.55000000000000004">
      <c r="A1610">
        <v>6900590295</v>
      </c>
      <c r="B1610">
        <v>2</v>
      </c>
      <c r="C1610" t="s">
        <v>2179</v>
      </c>
    </row>
    <row r="1611" spans="1:3" x14ac:dyDescent="0.55000000000000004">
      <c r="A1611">
        <v>6900604481</v>
      </c>
      <c r="B1611">
        <v>6</v>
      </c>
      <c r="C1611" t="s">
        <v>2180</v>
      </c>
    </row>
    <row r="1612" spans="1:3" x14ac:dyDescent="0.55000000000000004">
      <c r="A1612">
        <v>6900667758</v>
      </c>
      <c r="B1612">
        <v>4</v>
      </c>
      <c r="C1612" t="s">
        <v>1673</v>
      </c>
    </row>
    <row r="1613" spans="1:3" x14ac:dyDescent="0.55000000000000004">
      <c r="A1613">
        <v>6900701821</v>
      </c>
      <c r="B1613">
        <v>4</v>
      </c>
      <c r="C1613" t="s">
        <v>2181</v>
      </c>
    </row>
    <row r="1614" spans="1:3" x14ac:dyDescent="0.55000000000000004">
      <c r="A1614">
        <v>6900722465</v>
      </c>
      <c r="B1614">
        <v>7</v>
      </c>
      <c r="C1614" t="s">
        <v>1673</v>
      </c>
    </row>
    <row r="1615" spans="1:3" x14ac:dyDescent="0.55000000000000004">
      <c r="A1615">
        <v>6900755958</v>
      </c>
      <c r="B1615">
        <v>7</v>
      </c>
      <c r="C1615" t="s">
        <v>2182</v>
      </c>
    </row>
    <row r="1616" spans="1:3" x14ac:dyDescent="0.55000000000000004">
      <c r="A1616">
        <v>6900770024</v>
      </c>
      <c r="B1616">
        <v>14</v>
      </c>
      <c r="C1616" t="s">
        <v>1673</v>
      </c>
    </row>
    <row r="1617" spans="1:3" x14ac:dyDescent="0.55000000000000004">
      <c r="A1617">
        <v>6900783050</v>
      </c>
      <c r="B1617">
        <v>15</v>
      </c>
      <c r="C1617" t="s">
        <v>1673</v>
      </c>
    </row>
    <row r="1618" spans="1:3" x14ac:dyDescent="0.55000000000000004">
      <c r="A1618">
        <v>6900798908</v>
      </c>
      <c r="B1618">
        <v>16</v>
      </c>
      <c r="C1618" t="s">
        <v>1673</v>
      </c>
    </row>
    <row r="1619" spans="1:3" x14ac:dyDescent="0.55000000000000004">
      <c r="A1619">
        <v>6900803324</v>
      </c>
      <c r="B1619">
        <v>14</v>
      </c>
      <c r="C1619" t="s">
        <v>2183</v>
      </c>
    </row>
    <row r="1620" spans="1:3" x14ac:dyDescent="0.55000000000000004">
      <c r="A1620">
        <v>6900816524</v>
      </c>
      <c r="B1620">
        <v>15</v>
      </c>
      <c r="C1620" t="s">
        <v>2184</v>
      </c>
    </row>
    <row r="1621" spans="1:3" x14ac:dyDescent="0.55000000000000004">
      <c r="A1621">
        <v>6900832386</v>
      </c>
      <c r="B1621">
        <v>16</v>
      </c>
      <c r="C1621" t="s">
        <v>2185</v>
      </c>
    </row>
    <row r="1622" spans="1:3" x14ac:dyDescent="0.55000000000000004">
      <c r="A1622">
        <v>6900876981</v>
      </c>
      <c r="B1622">
        <v>10</v>
      </c>
      <c r="C1622" t="s">
        <v>1673</v>
      </c>
    </row>
    <row r="1623" spans="1:3" x14ac:dyDescent="0.55000000000000004">
      <c r="A1623">
        <v>6900911219</v>
      </c>
      <c r="B1623">
        <v>10</v>
      </c>
      <c r="C1623" t="s">
        <v>2186</v>
      </c>
    </row>
    <row r="1624" spans="1:3" x14ac:dyDescent="0.55000000000000004">
      <c r="A1624">
        <v>6901204127</v>
      </c>
      <c r="B1624">
        <v>13</v>
      </c>
      <c r="C1624" t="s">
        <v>1673</v>
      </c>
    </row>
    <row r="1625" spans="1:3" x14ac:dyDescent="0.55000000000000004">
      <c r="A1625">
        <v>6901219898</v>
      </c>
      <c r="B1625">
        <v>3</v>
      </c>
      <c r="C1625" t="s">
        <v>1673</v>
      </c>
    </row>
    <row r="1626" spans="1:3" x14ac:dyDescent="0.55000000000000004">
      <c r="A1626">
        <v>6901237288</v>
      </c>
      <c r="B1626">
        <v>13</v>
      </c>
      <c r="C1626" t="s">
        <v>2187</v>
      </c>
    </row>
    <row r="1627" spans="1:3" x14ac:dyDescent="0.55000000000000004">
      <c r="A1627">
        <v>6901253164</v>
      </c>
      <c r="B1627">
        <v>3</v>
      </c>
      <c r="C1627" t="s">
        <v>2188</v>
      </c>
    </row>
    <row r="1628" spans="1:3" x14ac:dyDescent="0.55000000000000004">
      <c r="A1628">
        <v>6902702233</v>
      </c>
      <c r="B1628">
        <v>1</v>
      </c>
      <c r="C1628" t="s">
        <v>1673</v>
      </c>
    </row>
    <row r="1629" spans="1:3" x14ac:dyDescent="0.55000000000000004">
      <c r="A1629">
        <v>6902735298</v>
      </c>
      <c r="B1629">
        <v>1</v>
      </c>
      <c r="C1629" t="s">
        <v>2189</v>
      </c>
    </row>
    <row r="1630" spans="1:3" x14ac:dyDescent="0.55000000000000004">
      <c r="A1630">
        <v>6902913691</v>
      </c>
      <c r="B1630">
        <v>12</v>
      </c>
      <c r="C1630" t="s">
        <v>1673</v>
      </c>
    </row>
    <row r="1631" spans="1:3" x14ac:dyDescent="0.55000000000000004">
      <c r="A1631">
        <v>6902946783</v>
      </c>
      <c r="B1631">
        <v>12</v>
      </c>
      <c r="C1631" t="s">
        <v>2190</v>
      </c>
    </row>
    <row r="1632" spans="1:3" x14ac:dyDescent="0.55000000000000004">
      <c r="A1632">
        <v>6903026682</v>
      </c>
      <c r="B1632">
        <v>9</v>
      </c>
      <c r="C1632" t="s">
        <v>1673</v>
      </c>
    </row>
    <row r="1633" spans="1:3" x14ac:dyDescent="0.55000000000000004">
      <c r="A1633">
        <v>6903035954</v>
      </c>
      <c r="B1633">
        <v>5</v>
      </c>
      <c r="C1633" t="s">
        <v>1673</v>
      </c>
    </row>
    <row r="1634" spans="1:3" x14ac:dyDescent="0.55000000000000004">
      <c r="A1634">
        <v>6903060232</v>
      </c>
      <c r="B1634">
        <v>9</v>
      </c>
      <c r="C1634" t="s">
        <v>2191</v>
      </c>
    </row>
    <row r="1635" spans="1:3" x14ac:dyDescent="0.55000000000000004">
      <c r="A1635">
        <v>6903069395</v>
      </c>
      <c r="B1635">
        <v>5</v>
      </c>
      <c r="C1635" t="s">
        <v>2192</v>
      </c>
    </row>
    <row r="1636" spans="1:3" x14ac:dyDescent="0.55000000000000004">
      <c r="A1636">
        <v>6903135015</v>
      </c>
      <c r="B1636">
        <v>17</v>
      </c>
      <c r="C1636" t="s">
        <v>1673</v>
      </c>
    </row>
    <row r="1637" spans="1:3" x14ac:dyDescent="0.55000000000000004">
      <c r="A1637">
        <v>6903169641</v>
      </c>
      <c r="B1637">
        <v>17</v>
      </c>
      <c r="C1637" t="s">
        <v>2193</v>
      </c>
    </row>
    <row r="1638" spans="1:3" x14ac:dyDescent="0.55000000000000004">
      <c r="A1638">
        <v>6905392249</v>
      </c>
      <c r="B1638">
        <v>8</v>
      </c>
      <c r="C1638" t="s">
        <v>2194</v>
      </c>
    </row>
    <row r="1639" spans="1:3" x14ac:dyDescent="0.55000000000000004">
      <c r="A1639">
        <v>6905509940</v>
      </c>
      <c r="B1639">
        <v>11</v>
      </c>
      <c r="C1639" t="s">
        <v>2194</v>
      </c>
    </row>
    <row r="1640" spans="1:3" x14ac:dyDescent="0.55000000000000004">
      <c r="A1640">
        <v>6905555600</v>
      </c>
      <c r="B1640">
        <v>2</v>
      </c>
      <c r="C1640" t="s">
        <v>2194</v>
      </c>
    </row>
    <row r="1641" spans="1:3" x14ac:dyDescent="0.55000000000000004">
      <c r="A1641">
        <v>6905570136</v>
      </c>
      <c r="B1641">
        <v>6</v>
      </c>
      <c r="C1641" t="s">
        <v>2194</v>
      </c>
    </row>
    <row r="1642" spans="1:3" hidden="1" x14ac:dyDescent="0.55000000000000004">
      <c r="A1642">
        <v>6905623299</v>
      </c>
      <c r="B1642">
        <v>21</v>
      </c>
      <c r="C1642" t="s">
        <v>2195</v>
      </c>
    </row>
    <row r="1643" spans="1:3" x14ac:dyDescent="0.55000000000000004">
      <c r="A1643">
        <v>6905667837</v>
      </c>
      <c r="B1643">
        <v>4</v>
      </c>
      <c r="C1643" t="s">
        <v>2194</v>
      </c>
    </row>
    <row r="1644" spans="1:3" x14ac:dyDescent="0.55000000000000004">
      <c r="A1644">
        <v>6905721250</v>
      </c>
      <c r="B1644">
        <v>7</v>
      </c>
      <c r="C1644" t="s">
        <v>2194</v>
      </c>
    </row>
    <row r="1645" spans="1:3" x14ac:dyDescent="0.55000000000000004">
      <c r="A1645">
        <v>6905769576</v>
      </c>
      <c r="B1645">
        <v>14</v>
      </c>
      <c r="C1645" t="s">
        <v>2194</v>
      </c>
    </row>
    <row r="1646" spans="1:3" x14ac:dyDescent="0.55000000000000004">
      <c r="A1646">
        <v>6905782029</v>
      </c>
      <c r="B1646">
        <v>15</v>
      </c>
      <c r="C1646" t="s">
        <v>2194</v>
      </c>
    </row>
    <row r="1647" spans="1:3" x14ac:dyDescent="0.55000000000000004">
      <c r="A1647">
        <v>6905800234</v>
      </c>
      <c r="B1647">
        <v>16</v>
      </c>
      <c r="C1647" t="s">
        <v>2194</v>
      </c>
    </row>
    <row r="1648" spans="1:3" x14ac:dyDescent="0.55000000000000004">
      <c r="A1648">
        <v>6905875960</v>
      </c>
      <c r="B1648">
        <v>10</v>
      </c>
      <c r="C1648" t="s">
        <v>2194</v>
      </c>
    </row>
    <row r="1649" spans="1:3" hidden="1" x14ac:dyDescent="0.55000000000000004">
      <c r="A1649">
        <v>6905942647</v>
      </c>
      <c r="B1649">
        <v>21</v>
      </c>
      <c r="C1649" t="s">
        <v>2196</v>
      </c>
    </row>
    <row r="1650" spans="1:3" x14ac:dyDescent="0.55000000000000004">
      <c r="A1650">
        <v>6906203352</v>
      </c>
      <c r="B1650">
        <v>13</v>
      </c>
      <c r="C1650" t="s">
        <v>2194</v>
      </c>
    </row>
    <row r="1651" spans="1:3" x14ac:dyDescent="0.55000000000000004">
      <c r="A1651">
        <v>6906218820</v>
      </c>
      <c r="B1651">
        <v>3</v>
      </c>
      <c r="C1651" t="s">
        <v>2194</v>
      </c>
    </row>
    <row r="1652" spans="1:3" x14ac:dyDescent="0.55000000000000004">
      <c r="A1652">
        <v>6907701676</v>
      </c>
      <c r="B1652">
        <v>1</v>
      </c>
      <c r="C1652" t="s">
        <v>2194</v>
      </c>
    </row>
    <row r="1653" spans="1:3" x14ac:dyDescent="0.55000000000000004">
      <c r="A1653">
        <v>6907913815</v>
      </c>
      <c r="B1653">
        <v>12</v>
      </c>
      <c r="C1653" t="s">
        <v>2194</v>
      </c>
    </row>
    <row r="1654" spans="1:3" x14ac:dyDescent="0.55000000000000004">
      <c r="A1654">
        <v>6908027957</v>
      </c>
      <c r="B1654">
        <v>9</v>
      </c>
      <c r="C1654" t="s">
        <v>2194</v>
      </c>
    </row>
    <row r="1655" spans="1:3" x14ac:dyDescent="0.55000000000000004">
      <c r="A1655">
        <v>6908034591</v>
      </c>
      <c r="B1655">
        <v>5</v>
      </c>
      <c r="C1655" t="s">
        <v>2194</v>
      </c>
    </row>
    <row r="1656" spans="1:3" x14ac:dyDescent="0.55000000000000004">
      <c r="A1656">
        <v>6908136341</v>
      </c>
      <c r="B1656">
        <v>17</v>
      </c>
      <c r="C1656" t="s">
        <v>2194</v>
      </c>
    </row>
    <row r="1657" spans="1:3" x14ac:dyDescent="0.55000000000000004">
      <c r="A1657">
        <v>6930392975</v>
      </c>
      <c r="B1657">
        <v>8</v>
      </c>
      <c r="C1657" t="s">
        <v>1696</v>
      </c>
    </row>
    <row r="1658" spans="1:3" x14ac:dyDescent="0.55000000000000004">
      <c r="A1658">
        <v>6930510728</v>
      </c>
      <c r="B1658">
        <v>11</v>
      </c>
      <c r="C1658" t="s">
        <v>1696</v>
      </c>
    </row>
    <row r="1659" spans="1:3" x14ac:dyDescent="0.55000000000000004">
      <c r="A1659">
        <v>6930556269</v>
      </c>
      <c r="B1659">
        <v>2</v>
      </c>
      <c r="C1659" t="s">
        <v>1696</v>
      </c>
    </row>
    <row r="1660" spans="1:3" x14ac:dyDescent="0.55000000000000004">
      <c r="A1660">
        <v>6930571335</v>
      </c>
      <c r="B1660">
        <v>6</v>
      </c>
      <c r="C1660" t="s">
        <v>1696</v>
      </c>
    </row>
    <row r="1661" spans="1:3" x14ac:dyDescent="0.55000000000000004">
      <c r="A1661">
        <v>6930667938</v>
      </c>
      <c r="B1661">
        <v>4</v>
      </c>
      <c r="C1661" t="s">
        <v>1696</v>
      </c>
    </row>
    <row r="1662" spans="1:3" x14ac:dyDescent="0.55000000000000004">
      <c r="A1662">
        <v>6930722643</v>
      </c>
      <c r="B1662">
        <v>7</v>
      </c>
      <c r="C1662" t="s">
        <v>1696</v>
      </c>
    </row>
    <row r="1663" spans="1:3" x14ac:dyDescent="0.55000000000000004">
      <c r="A1663">
        <v>6930770207</v>
      </c>
      <c r="B1663">
        <v>14</v>
      </c>
      <c r="C1663" t="s">
        <v>1696</v>
      </c>
    </row>
    <row r="1664" spans="1:3" x14ac:dyDescent="0.55000000000000004">
      <c r="A1664">
        <v>6930783228</v>
      </c>
      <c r="B1664">
        <v>15</v>
      </c>
      <c r="C1664" t="s">
        <v>1696</v>
      </c>
    </row>
    <row r="1665" spans="1:3" x14ac:dyDescent="0.55000000000000004">
      <c r="A1665">
        <v>6930798926</v>
      </c>
      <c r="B1665">
        <v>16</v>
      </c>
      <c r="C1665" t="s">
        <v>1696</v>
      </c>
    </row>
    <row r="1666" spans="1:3" x14ac:dyDescent="0.55000000000000004">
      <c r="A1666">
        <v>6930877159</v>
      </c>
      <c r="B1666">
        <v>10</v>
      </c>
      <c r="C1666" t="s">
        <v>1696</v>
      </c>
    </row>
    <row r="1667" spans="1:3" x14ac:dyDescent="0.55000000000000004">
      <c r="A1667">
        <v>6931204305</v>
      </c>
      <c r="B1667">
        <v>13</v>
      </c>
      <c r="C1667" t="s">
        <v>1696</v>
      </c>
    </row>
    <row r="1668" spans="1:3" x14ac:dyDescent="0.55000000000000004">
      <c r="A1668">
        <v>6931220076</v>
      </c>
      <c r="B1668">
        <v>3</v>
      </c>
      <c r="C1668" t="s">
        <v>1696</v>
      </c>
    </row>
    <row r="1669" spans="1:3" x14ac:dyDescent="0.55000000000000004">
      <c r="A1669">
        <v>6932702413</v>
      </c>
      <c r="B1669">
        <v>1</v>
      </c>
      <c r="C1669" t="s">
        <v>1696</v>
      </c>
    </row>
    <row r="1670" spans="1:3" x14ac:dyDescent="0.55000000000000004">
      <c r="A1670">
        <v>6932913869</v>
      </c>
      <c r="B1670">
        <v>12</v>
      </c>
      <c r="C1670" t="s">
        <v>1696</v>
      </c>
    </row>
    <row r="1671" spans="1:3" x14ac:dyDescent="0.55000000000000004">
      <c r="A1671">
        <v>6933026863</v>
      </c>
      <c r="B1671">
        <v>9</v>
      </c>
      <c r="C1671" t="s">
        <v>1696</v>
      </c>
    </row>
    <row r="1672" spans="1:3" x14ac:dyDescent="0.55000000000000004">
      <c r="A1672">
        <v>6933036132</v>
      </c>
      <c r="B1672">
        <v>5</v>
      </c>
      <c r="C1672" t="s">
        <v>1696</v>
      </c>
    </row>
    <row r="1673" spans="1:3" x14ac:dyDescent="0.55000000000000004">
      <c r="A1673">
        <v>6933135033</v>
      </c>
      <c r="B1673">
        <v>17</v>
      </c>
      <c r="C1673" t="s">
        <v>1696</v>
      </c>
    </row>
  </sheetData>
  <autoFilter ref="A1:C1673" xr:uid="{11690D1B-F14A-478A-B0C3-AE3C09E6088E}">
    <filterColumn colId="1">
      <filters>
        <filter val="1"/>
        <filter val="10"/>
        <filter val="11"/>
        <filter val="12"/>
        <filter val="13"/>
        <filter val="14"/>
        <filter val="15"/>
        <filter val="16"/>
        <filter val="17"/>
        <filter val="2"/>
        <filter val="3"/>
        <filter val="4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15B7-F0A1-47F2-9B24-2267B49719A7}">
  <dimension ref="A1:H109"/>
  <sheetViews>
    <sheetView workbookViewId="0">
      <selection activeCell="J4" sqref="J4"/>
    </sheetView>
  </sheetViews>
  <sheetFormatPr baseColWidth="10" defaultRowHeight="14.4" x14ac:dyDescent="0.55000000000000004"/>
  <cols>
    <col min="3" max="3" width="7.578125" bestFit="1" customWidth="1"/>
    <col min="6" max="6" width="15.9453125" bestFit="1" customWidth="1"/>
    <col min="7" max="7" width="13.15625" bestFit="1" customWidth="1"/>
  </cols>
  <sheetData>
    <row r="1" spans="1:8" x14ac:dyDescent="0.55000000000000004">
      <c r="A1" t="s">
        <v>2197</v>
      </c>
      <c r="B1" t="s">
        <v>2213</v>
      </c>
      <c r="C1" t="s">
        <v>2199</v>
      </c>
      <c r="D1" t="s">
        <v>2198</v>
      </c>
    </row>
    <row r="2" spans="1:8" x14ac:dyDescent="0.55000000000000004">
      <c r="A2">
        <v>305800020</v>
      </c>
      <c r="B2">
        <v>18</v>
      </c>
      <c r="C2" t="s">
        <v>2200</v>
      </c>
      <c r="D2">
        <v>7</v>
      </c>
      <c r="F2" s="2" t="s">
        <v>2214</v>
      </c>
      <c r="G2" t="s">
        <v>2216</v>
      </c>
    </row>
    <row r="3" spans="1:8" x14ac:dyDescent="0.55000000000000004">
      <c r="A3">
        <v>305916404</v>
      </c>
      <c r="B3">
        <v>18</v>
      </c>
      <c r="C3" t="s">
        <v>2200</v>
      </c>
      <c r="D3">
        <v>14</v>
      </c>
      <c r="F3" s="3">
        <v>18</v>
      </c>
      <c r="G3" s="1">
        <v>4</v>
      </c>
      <c r="H3" s="6">
        <f>4/23/17</f>
        <v>1.0230179028132991E-2</v>
      </c>
    </row>
    <row r="4" spans="1:8" x14ac:dyDescent="0.55000000000000004">
      <c r="A4">
        <v>306116205</v>
      </c>
      <c r="B4">
        <v>18</v>
      </c>
      <c r="C4" t="s">
        <v>2200</v>
      </c>
      <c r="D4">
        <v>5</v>
      </c>
      <c r="F4" s="3">
        <v>21</v>
      </c>
      <c r="G4" s="1">
        <v>104</v>
      </c>
      <c r="H4" s="6">
        <f>104/23/17</f>
        <v>0.26598465473145777</v>
      </c>
    </row>
    <row r="5" spans="1:8" x14ac:dyDescent="0.55000000000000004">
      <c r="A5">
        <v>308531473</v>
      </c>
      <c r="B5">
        <v>18</v>
      </c>
      <c r="C5" t="s">
        <v>2200</v>
      </c>
      <c r="D5">
        <v>6</v>
      </c>
      <c r="F5" s="3" t="s">
        <v>2215</v>
      </c>
      <c r="G5" s="1">
        <v>108</v>
      </c>
      <c r="H5" s="4">
        <f>108/23/17</f>
        <v>0.27621483375959083</v>
      </c>
    </row>
    <row r="6" spans="1:8" x14ac:dyDescent="0.55000000000000004">
      <c r="A6">
        <v>3605581975</v>
      </c>
      <c r="B6">
        <v>21</v>
      </c>
      <c r="C6" t="s">
        <v>2201</v>
      </c>
      <c r="D6">
        <v>8</v>
      </c>
    </row>
    <row r="7" spans="1:8" x14ac:dyDescent="0.55000000000000004">
      <c r="A7">
        <v>3605697357</v>
      </c>
      <c r="B7">
        <v>21</v>
      </c>
      <c r="C7" t="s">
        <v>2201</v>
      </c>
      <c r="D7">
        <v>11</v>
      </c>
    </row>
    <row r="8" spans="1:8" x14ac:dyDescent="0.55000000000000004">
      <c r="A8">
        <v>3605790311</v>
      </c>
      <c r="B8">
        <v>21</v>
      </c>
      <c r="C8" t="s">
        <v>2201</v>
      </c>
      <c r="D8">
        <v>4</v>
      </c>
    </row>
    <row r="9" spans="1:8" x14ac:dyDescent="0.55000000000000004">
      <c r="A9">
        <v>3605836562</v>
      </c>
      <c r="B9">
        <v>21</v>
      </c>
      <c r="C9" t="s">
        <v>2201</v>
      </c>
      <c r="D9">
        <v>7</v>
      </c>
    </row>
    <row r="10" spans="1:8" x14ac:dyDescent="0.55000000000000004">
      <c r="A10">
        <v>3605858893</v>
      </c>
      <c r="B10">
        <v>21</v>
      </c>
      <c r="C10" t="s">
        <v>2201</v>
      </c>
      <c r="D10">
        <v>1</v>
      </c>
    </row>
    <row r="11" spans="1:8" x14ac:dyDescent="0.55000000000000004">
      <c r="A11">
        <v>3605893351</v>
      </c>
      <c r="B11">
        <v>21</v>
      </c>
      <c r="C11" t="s">
        <v>2201</v>
      </c>
      <c r="D11">
        <v>14</v>
      </c>
    </row>
    <row r="12" spans="1:8" x14ac:dyDescent="0.55000000000000004">
      <c r="A12">
        <v>3605954376</v>
      </c>
      <c r="B12">
        <v>21</v>
      </c>
      <c r="C12" t="s">
        <v>2201</v>
      </c>
      <c r="D12">
        <v>10</v>
      </c>
    </row>
    <row r="13" spans="1:8" x14ac:dyDescent="0.55000000000000004">
      <c r="A13">
        <v>3605971566</v>
      </c>
      <c r="B13">
        <v>21</v>
      </c>
      <c r="C13" t="s">
        <v>2201</v>
      </c>
      <c r="D13">
        <v>12</v>
      </c>
    </row>
    <row r="14" spans="1:8" x14ac:dyDescent="0.55000000000000004">
      <c r="A14">
        <v>3606094732</v>
      </c>
      <c r="B14">
        <v>21</v>
      </c>
      <c r="C14" t="s">
        <v>2201</v>
      </c>
      <c r="D14">
        <v>6</v>
      </c>
    </row>
    <row r="15" spans="1:8" x14ac:dyDescent="0.55000000000000004">
      <c r="A15">
        <v>3606165555</v>
      </c>
      <c r="B15">
        <v>21</v>
      </c>
      <c r="C15" t="s">
        <v>2201</v>
      </c>
      <c r="D15">
        <v>5</v>
      </c>
    </row>
    <row r="16" spans="1:8" x14ac:dyDescent="0.55000000000000004">
      <c r="A16">
        <v>3606201731</v>
      </c>
      <c r="B16">
        <v>21</v>
      </c>
      <c r="C16" t="s">
        <v>2201</v>
      </c>
      <c r="D16">
        <v>2</v>
      </c>
    </row>
    <row r="17" spans="1:4" x14ac:dyDescent="0.55000000000000004">
      <c r="A17">
        <v>3606216554</v>
      </c>
      <c r="B17">
        <v>21</v>
      </c>
      <c r="C17" t="s">
        <v>2201</v>
      </c>
      <c r="D17">
        <v>9</v>
      </c>
    </row>
    <row r="18" spans="1:4" x14ac:dyDescent="0.55000000000000004">
      <c r="A18">
        <v>3606303250</v>
      </c>
      <c r="B18">
        <v>21</v>
      </c>
      <c r="C18" t="s">
        <v>2201</v>
      </c>
      <c r="D18">
        <v>13</v>
      </c>
    </row>
    <row r="19" spans="1:4" x14ac:dyDescent="0.55000000000000004">
      <c r="A19">
        <v>3606330588</v>
      </c>
      <c r="B19">
        <v>21</v>
      </c>
      <c r="C19" t="s">
        <v>2201</v>
      </c>
      <c r="D19">
        <v>3</v>
      </c>
    </row>
    <row r="20" spans="1:4" x14ac:dyDescent="0.55000000000000004">
      <c r="A20">
        <v>3606437702</v>
      </c>
      <c r="B20">
        <v>21</v>
      </c>
      <c r="C20" t="s">
        <v>2201</v>
      </c>
      <c r="D20">
        <v>16</v>
      </c>
    </row>
    <row r="21" spans="1:4" x14ac:dyDescent="0.55000000000000004">
      <c r="A21">
        <v>3606452246</v>
      </c>
      <c r="B21">
        <v>21</v>
      </c>
      <c r="C21" t="s">
        <v>2201</v>
      </c>
      <c r="D21">
        <v>15</v>
      </c>
    </row>
    <row r="22" spans="1:4" x14ac:dyDescent="0.55000000000000004">
      <c r="A22">
        <v>3606561779</v>
      </c>
      <c r="B22">
        <v>21</v>
      </c>
      <c r="C22" t="s">
        <v>2201</v>
      </c>
      <c r="D22">
        <v>17</v>
      </c>
    </row>
    <row r="23" spans="1:4" x14ac:dyDescent="0.55000000000000004">
      <c r="A23">
        <v>3905553028</v>
      </c>
      <c r="B23">
        <v>21</v>
      </c>
      <c r="C23" t="s">
        <v>2202</v>
      </c>
      <c r="D23">
        <v>8</v>
      </c>
    </row>
    <row r="24" spans="1:4" x14ac:dyDescent="0.55000000000000004">
      <c r="A24">
        <v>3905691921</v>
      </c>
      <c r="B24">
        <v>21</v>
      </c>
      <c r="C24" t="s">
        <v>2202</v>
      </c>
      <c r="D24">
        <v>2</v>
      </c>
    </row>
    <row r="25" spans="1:4" x14ac:dyDescent="0.55000000000000004">
      <c r="A25">
        <v>3905780673</v>
      </c>
      <c r="B25">
        <v>21</v>
      </c>
      <c r="C25" t="s">
        <v>2202</v>
      </c>
      <c r="D25">
        <v>4</v>
      </c>
    </row>
    <row r="26" spans="1:4" x14ac:dyDescent="0.55000000000000004">
      <c r="A26">
        <v>3905793317</v>
      </c>
      <c r="B26">
        <v>21</v>
      </c>
      <c r="C26" t="s">
        <v>2202</v>
      </c>
      <c r="D26">
        <v>11</v>
      </c>
    </row>
    <row r="27" spans="1:4" x14ac:dyDescent="0.55000000000000004">
      <c r="A27">
        <v>3905817516</v>
      </c>
      <c r="B27">
        <v>21</v>
      </c>
      <c r="C27" t="s">
        <v>2202</v>
      </c>
      <c r="D27">
        <v>15</v>
      </c>
    </row>
    <row r="28" spans="1:4" x14ac:dyDescent="0.55000000000000004">
      <c r="A28">
        <v>3905826900</v>
      </c>
      <c r="B28">
        <v>21</v>
      </c>
      <c r="C28" t="s">
        <v>2202</v>
      </c>
      <c r="D28">
        <v>7</v>
      </c>
    </row>
    <row r="29" spans="1:4" x14ac:dyDescent="0.55000000000000004">
      <c r="A29">
        <v>3905883094</v>
      </c>
      <c r="B29">
        <v>21</v>
      </c>
      <c r="C29" t="s">
        <v>2202</v>
      </c>
      <c r="D29">
        <v>14</v>
      </c>
    </row>
    <row r="30" spans="1:4" x14ac:dyDescent="0.55000000000000004">
      <c r="A30">
        <v>3905928100</v>
      </c>
      <c r="B30">
        <v>21</v>
      </c>
      <c r="C30" t="s">
        <v>2202</v>
      </c>
      <c r="D30">
        <v>16</v>
      </c>
    </row>
    <row r="31" spans="1:4" x14ac:dyDescent="0.55000000000000004">
      <c r="A31">
        <v>3905944927</v>
      </c>
      <c r="B31">
        <v>21</v>
      </c>
      <c r="C31" t="s">
        <v>2202</v>
      </c>
      <c r="D31">
        <v>10</v>
      </c>
    </row>
    <row r="32" spans="1:4" x14ac:dyDescent="0.55000000000000004">
      <c r="A32">
        <v>3905961941</v>
      </c>
      <c r="B32">
        <v>21</v>
      </c>
      <c r="C32" t="s">
        <v>2202</v>
      </c>
      <c r="D32">
        <v>12</v>
      </c>
    </row>
    <row r="33" spans="1:4" x14ac:dyDescent="0.55000000000000004">
      <c r="A33">
        <v>3905974264</v>
      </c>
      <c r="B33">
        <v>21</v>
      </c>
      <c r="C33" t="s">
        <v>2202</v>
      </c>
      <c r="D33">
        <v>1</v>
      </c>
    </row>
    <row r="34" spans="1:4" x14ac:dyDescent="0.55000000000000004">
      <c r="A34">
        <v>3906080502</v>
      </c>
      <c r="B34">
        <v>21</v>
      </c>
      <c r="C34" t="s">
        <v>2202</v>
      </c>
      <c r="D34">
        <v>9</v>
      </c>
    </row>
    <row r="35" spans="1:4" x14ac:dyDescent="0.55000000000000004">
      <c r="A35">
        <v>3906155758</v>
      </c>
      <c r="B35">
        <v>21</v>
      </c>
      <c r="C35" t="s">
        <v>2202</v>
      </c>
      <c r="D35">
        <v>5</v>
      </c>
    </row>
    <row r="36" spans="1:4" x14ac:dyDescent="0.55000000000000004">
      <c r="A36">
        <v>3906282611</v>
      </c>
      <c r="B36">
        <v>21</v>
      </c>
      <c r="C36" t="s">
        <v>2202</v>
      </c>
      <c r="D36">
        <v>17</v>
      </c>
    </row>
    <row r="37" spans="1:4" x14ac:dyDescent="0.55000000000000004">
      <c r="A37">
        <v>3906293495</v>
      </c>
      <c r="B37">
        <v>21</v>
      </c>
      <c r="C37" t="s">
        <v>2202</v>
      </c>
      <c r="D37">
        <v>13</v>
      </c>
    </row>
    <row r="38" spans="1:4" x14ac:dyDescent="0.55000000000000004">
      <c r="A38">
        <v>3906320888</v>
      </c>
      <c r="B38">
        <v>21</v>
      </c>
      <c r="C38" t="s">
        <v>2202</v>
      </c>
      <c r="D38">
        <v>3</v>
      </c>
    </row>
    <row r="39" spans="1:4" x14ac:dyDescent="0.55000000000000004">
      <c r="A39">
        <v>3906335035</v>
      </c>
      <c r="B39">
        <v>21</v>
      </c>
      <c r="C39" t="s">
        <v>2202</v>
      </c>
      <c r="D39">
        <v>6</v>
      </c>
    </row>
    <row r="40" spans="1:4" x14ac:dyDescent="0.55000000000000004">
      <c r="A40">
        <v>4205523852</v>
      </c>
      <c r="B40">
        <v>21</v>
      </c>
      <c r="C40" t="s">
        <v>2203</v>
      </c>
      <c r="D40">
        <v>8</v>
      </c>
    </row>
    <row r="41" spans="1:4" x14ac:dyDescent="0.55000000000000004">
      <c r="A41">
        <v>4205682145</v>
      </c>
      <c r="B41">
        <v>21</v>
      </c>
      <c r="C41" t="s">
        <v>2203</v>
      </c>
      <c r="D41">
        <v>2</v>
      </c>
    </row>
    <row r="42" spans="1:4" x14ac:dyDescent="0.55000000000000004">
      <c r="A42">
        <v>4205700439</v>
      </c>
      <c r="B42">
        <v>21</v>
      </c>
      <c r="C42" t="s">
        <v>2203</v>
      </c>
      <c r="D42">
        <v>6</v>
      </c>
    </row>
    <row r="43" spans="1:4" x14ac:dyDescent="0.55000000000000004">
      <c r="A43">
        <v>4205764183</v>
      </c>
      <c r="B43">
        <v>21</v>
      </c>
      <c r="C43" t="s">
        <v>2203</v>
      </c>
      <c r="D43">
        <v>11</v>
      </c>
    </row>
    <row r="44" spans="1:4" x14ac:dyDescent="0.55000000000000004">
      <c r="A44">
        <v>4205817272</v>
      </c>
      <c r="B44">
        <v>21</v>
      </c>
      <c r="C44" t="s">
        <v>2203</v>
      </c>
      <c r="D44">
        <v>7</v>
      </c>
    </row>
    <row r="45" spans="1:4" x14ac:dyDescent="0.55000000000000004">
      <c r="A45">
        <v>4205839478</v>
      </c>
      <c r="B45">
        <v>21</v>
      </c>
      <c r="C45" t="s">
        <v>2203</v>
      </c>
      <c r="D45">
        <v>1</v>
      </c>
    </row>
    <row r="46" spans="1:4" x14ac:dyDescent="0.55000000000000004">
      <c r="A46">
        <v>4205873495</v>
      </c>
      <c r="B46">
        <v>21</v>
      </c>
      <c r="C46" t="s">
        <v>2203</v>
      </c>
      <c r="D46">
        <v>14</v>
      </c>
    </row>
    <row r="47" spans="1:4" x14ac:dyDescent="0.55000000000000004">
      <c r="A47">
        <v>4205918421</v>
      </c>
      <c r="B47">
        <v>21</v>
      </c>
      <c r="C47" t="s">
        <v>2203</v>
      </c>
      <c r="D47">
        <v>16</v>
      </c>
    </row>
    <row r="48" spans="1:4" x14ac:dyDescent="0.55000000000000004">
      <c r="A48">
        <v>4206020928</v>
      </c>
      <c r="B48">
        <v>21</v>
      </c>
      <c r="C48" t="s">
        <v>2203</v>
      </c>
      <c r="D48">
        <v>4</v>
      </c>
    </row>
    <row r="49" spans="1:4" x14ac:dyDescent="0.55000000000000004">
      <c r="A49">
        <v>4206057773</v>
      </c>
      <c r="B49">
        <v>21</v>
      </c>
      <c r="C49" t="s">
        <v>2203</v>
      </c>
      <c r="D49">
        <v>15</v>
      </c>
    </row>
    <row r="50" spans="1:4" x14ac:dyDescent="0.55000000000000004">
      <c r="A50">
        <v>4206077235</v>
      </c>
      <c r="B50">
        <v>21</v>
      </c>
      <c r="C50" t="s">
        <v>2203</v>
      </c>
      <c r="D50">
        <v>12</v>
      </c>
    </row>
    <row r="51" spans="1:4" x14ac:dyDescent="0.55000000000000004">
      <c r="A51">
        <v>4206146471</v>
      </c>
      <c r="B51">
        <v>21</v>
      </c>
      <c r="C51" t="s">
        <v>2203</v>
      </c>
      <c r="D51">
        <v>5</v>
      </c>
    </row>
    <row r="52" spans="1:4" x14ac:dyDescent="0.55000000000000004">
      <c r="A52">
        <v>4206193297</v>
      </c>
      <c r="B52">
        <v>21</v>
      </c>
      <c r="C52" t="s">
        <v>2203</v>
      </c>
      <c r="D52">
        <v>9</v>
      </c>
    </row>
    <row r="53" spans="1:4" x14ac:dyDescent="0.55000000000000004">
      <c r="A53">
        <v>4206253582</v>
      </c>
      <c r="B53">
        <v>21</v>
      </c>
      <c r="C53" t="s">
        <v>2203</v>
      </c>
      <c r="D53">
        <v>17</v>
      </c>
    </row>
    <row r="54" spans="1:4" x14ac:dyDescent="0.55000000000000004">
      <c r="A54">
        <v>4206283762</v>
      </c>
      <c r="B54">
        <v>21</v>
      </c>
      <c r="C54" t="s">
        <v>2203</v>
      </c>
      <c r="D54">
        <v>13</v>
      </c>
    </row>
    <row r="55" spans="1:4" x14ac:dyDescent="0.55000000000000004">
      <c r="A55">
        <v>4206310265</v>
      </c>
      <c r="B55">
        <v>21</v>
      </c>
      <c r="C55" t="s">
        <v>2203</v>
      </c>
      <c r="D55">
        <v>10</v>
      </c>
    </row>
    <row r="56" spans="1:4" x14ac:dyDescent="0.55000000000000004">
      <c r="A56">
        <v>4206561249</v>
      </c>
      <c r="B56">
        <v>21</v>
      </c>
      <c r="C56" t="s">
        <v>2203</v>
      </c>
      <c r="D56">
        <v>3</v>
      </c>
    </row>
    <row r="57" spans="1:4" x14ac:dyDescent="0.55000000000000004">
      <c r="A57">
        <v>4505590743</v>
      </c>
      <c r="B57">
        <v>21</v>
      </c>
      <c r="C57" t="s">
        <v>2204</v>
      </c>
      <c r="D57">
        <v>8</v>
      </c>
    </row>
    <row r="58" spans="1:4" x14ac:dyDescent="0.55000000000000004">
      <c r="A58">
        <v>4505653133</v>
      </c>
      <c r="B58">
        <v>21</v>
      </c>
      <c r="C58" t="s">
        <v>2204</v>
      </c>
      <c r="D58">
        <v>2</v>
      </c>
    </row>
    <row r="59" spans="1:4" x14ac:dyDescent="0.55000000000000004">
      <c r="A59">
        <v>4505706079</v>
      </c>
      <c r="B59">
        <v>21</v>
      </c>
      <c r="C59" t="s">
        <v>2204</v>
      </c>
      <c r="D59">
        <v>11</v>
      </c>
    </row>
    <row r="60" spans="1:4" x14ac:dyDescent="0.55000000000000004">
      <c r="A60">
        <v>4505732099</v>
      </c>
      <c r="B60">
        <v>21</v>
      </c>
      <c r="C60" t="s">
        <v>2204</v>
      </c>
      <c r="D60">
        <v>4</v>
      </c>
    </row>
    <row r="61" spans="1:4" x14ac:dyDescent="0.55000000000000004">
      <c r="A61">
        <v>4505844361</v>
      </c>
      <c r="B61">
        <v>21</v>
      </c>
      <c r="C61" t="s">
        <v>2204</v>
      </c>
      <c r="D61">
        <v>14</v>
      </c>
    </row>
    <row r="62" spans="1:4" x14ac:dyDescent="0.55000000000000004">
      <c r="A62">
        <v>4505894697</v>
      </c>
      <c r="B62">
        <v>21</v>
      </c>
      <c r="C62" t="s">
        <v>2204</v>
      </c>
      <c r="D62">
        <v>15</v>
      </c>
    </row>
    <row r="63" spans="1:4" x14ac:dyDescent="0.55000000000000004">
      <c r="A63">
        <v>4505911595</v>
      </c>
      <c r="B63">
        <v>21</v>
      </c>
      <c r="C63" t="s">
        <v>2204</v>
      </c>
      <c r="D63">
        <v>6</v>
      </c>
    </row>
    <row r="64" spans="1:4" x14ac:dyDescent="0.55000000000000004">
      <c r="A64">
        <v>4506021560</v>
      </c>
      <c r="B64">
        <v>21</v>
      </c>
      <c r="C64" t="s">
        <v>2204</v>
      </c>
      <c r="D64">
        <v>10</v>
      </c>
    </row>
    <row r="65" spans="1:4" x14ac:dyDescent="0.55000000000000004">
      <c r="A65">
        <v>4506195504</v>
      </c>
      <c r="B65">
        <v>21</v>
      </c>
      <c r="C65" t="s">
        <v>2204</v>
      </c>
      <c r="D65">
        <v>17</v>
      </c>
    </row>
    <row r="66" spans="1:4" x14ac:dyDescent="0.55000000000000004">
      <c r="A66">
        <v>4506254803</v>
      </c>
      <c r="B66">
        <v>21</v>
      </c>
      <c r="C66" t="s">
        <v>2204</v>
      </c>
      <c r="D66">
        <v>13</v>
      </c>
    </row>
    <row r="67" spans="1:4" x14ac:dyDescent="0.55000000000000004">
      <c r="A67">
        <v>4506282234</v>
      </c>
      <c r="B67">
        <v>21</v>
      </c>
      <c r="C67" t="s">
        <v>2204</v>
      </c>
      <c r="D67">
        <v>3</v>
      </c>
    </row>
    <row r="68" spans="1:4" x14ac:dyDescent="0.55000000000000004">
      <c r="A68">
        <v>4805561629</v>
      </c>
      <c r="B68">
        <v>21</v>
      </c>
      <c r="C68" t="s">
        <v>2205</v>
      </c>
      <c r="D68">
        <v>8</v>
      </c>
    </row>
    <row r="69" spans="1:4" x14ac:dyDescent="0.55000000000000004">
      <c r="A69">
        <v>4805643494</v>
      </c>
      <c r="B69">
        <v>21</v>
      </c>
      <c r="C69" t="s">
        <v>2205</v>
      </c>
      <c r="D69">
        <v>2</v>
      </c>
    </row>
    <row r="70" spans="1:4" x14ac:dyDescent="0.55000000000000004">
      <c r="A70">
        <v>4805677081</v>
      </c>
      <c r="B70">
        <v>21</v>
      </c>
      <c r="C70" t="s">
        <v>2205</v>
      </c>
      <c r="D70">
        <v>11</v>
      </c>
    </row>
    <row r="71" spans="1:4" x14ac:dyDescent="0.55000000000000004">
      <c r="A71">
        <v>4805834635</v>
      </c>
      <c r="B71">
        <v>21</v>
      </c>
      <c r="C71" t="s">
        <v>2205</v>
      </c>
      <c r="D71">
        <v>14</v>
      </c>
    </row>
    <row r="72" spans="1:4" x14ac:dyDescent="0.55000000000000004">
      <c r="A72">
        <v>4805884895</v>
      </c>
      <c r="B72">
        <v>21</v>
      </c>
      <c r="C72" t="s">
        <v>2205</v>
      </c>
      <c r="D72">
        <v>15</v>
      </c>
    </row>
    <row r="73" spans="1:4" x14ac:dyDescent="0.55000000000000004">
      <c r="A73">
        <v>4805901823</v>
      </c>
      <c r="B73">
        <v>21</v>
      </c>
      <c r="C73" t="s">
        <v>2205</v>
      </c>
      <c r="D73">
        <v>6</v>
      </c>
    </row>
    <row r="74" spans="1:4" x14ac:dyDescent="0.55000000000000004">
      <c r="A74">
        <v>4805972424</v>
      </c>
      <c r="B74">
        <v>21</v>
      </c>
      <c r="C74" t="s">
        <v>2205</v>
      </c>
      <c r="D74">
        <v>4</v>
      </c>
    </row>
    <row r="75" spans="1:4" x14ac:dyDescent="0.55000000000000004">
      <c r="A75">
        <v>4806011786</v>
      </c>
      <c r="B75">
        <v>21</v>
      </c>
      <c r="C75" t="s">
        <v>2205</v>
      </c>
      <c r="D75">
        <v>10</v>
      </c>
    </row>
    <row r="76" spans="1:4" x14ac:dyDescent="0.55000000000000004">
      <c r="A76">
        <v>4806291385</v>
      </c>
      <c r="B76">
        <v>21</v>
      </c>
      <c r="C76" t="s">
        <v>2205</v>
      </c>
      <c r="D76">
        <v>17</v>
      </c>
    </row>
    <row r="77" spans="1:4" x14ac:dyDescent="0.55000000000000004">
      <c r="A77">
        <v>4806370025</v>
      </c>
      <c r="B77">
        <v>21</v>
      </c>
      <c r="C77" t="s">
        <v>2205</v>
      </c>
      <c r="D77">
        <v>13</v>
      </c>
    </row>
    <row r="78" spans="1:4" x14ac:dyDescent="0.55000000000000004">
      <c r="A78">
        <v>5105763276</v>
      </c>
      <c r="B78">
        <v>21</v>
      </c>
      <c r="C78" t="s">
        <v>2206</v>
      </c>
      <c r="D78">
        <v>8</v>
      </c>
    </row>
    <row r="79" spans="1:4" x14ac:dyDescent="0.55000000000000004">
      <c r="A79">
        <v>5105774764</v>
      </c>
      <c r="B79">
        <v>21</v>
      </c>
      <c r="C79" t="s">
        <v>2206</v>
      </c>
      <c r="D79">
        <v>11</v>
      </c>
    </row>
    <row r="80" spans="1:4" x14ac:dyDescent="0.55000000000000004">
      <c r="A80">
        <v>5105864409</v>
      </c>
      <c r="B80">
        <v>21</v>
      </c>
      <c r="C80" t="s">
        <v>2206</v>
      </c>
      <c r="D80">
        <v>2</v>
      </c>
    </row>
    <row r="81" spans="1:4" x14ac:dyDescent="0.55000000000000004">
      <c r="A81">
        <v>5105943472</v>
      </c>
      <c r="B81">
        <v>21</v>
      </c>
      <c r="C81" t="s">
        <v>2206</v>
      </c>
      <c r="D81">
        <v>4</v>
      </c>
    </row>
    <row r="82" spans="1:4" x14ac:dyDescent="0.55000000000000004">
      <c r="A82">
        <v>5106377647</v>
      </c>
      <c r="B82">
        <v>21</v>
      </c>
      <c r="C82" t="s">
        <v>2206</v>
      </c>
      <c r="D82">
        <v>17</v>
      </c>
    </row>
    <row r="83" spans="1:4" x14ac:dyDescent="0.55000000000000004">
      <c r="A83">
        <v>5405729742</v>
      </c>
      <c r="B83">
        <v>21</v>
      </c>
      <c r="C83" t="s">
        <v>2207</v>
      </c>
      <c r="D83">
        <v>2</v>
      </c>
    </row>
    <row r="84" spans="1:4" x14ac:dyDescent="0.55000000000000004">
      <c r="A84">
        <v>5405808865</v>
      </c>
      <c r="B84">
        <v>21</v>
      </c>
      <c r="C84" t="s">
        <v>2207</v>
      </c>
      <c r="D84">
        <v>4</v>
      </c>
    </row>
    <row r="85" spans="1:4" x14ac:dyDescent="0.55000000000000004">
      <c r="A85">
        <v>5405869074</v>
      </c>
      <c r="B85">
        <v>21</v>
      </c>
      <c r="C85" t="s">
        <v>2207</v>
      </c>
      <c r="D85">
        <v>8</v>
      </c>
    </row>
    <row r="86" spans="1:4" x14ac:dyDescent="0.55000000000000004">
      <c r="A86">
        <v>5405880510</v>
      </c>
      <c r="B86">
        <v>21</v>
      </c>
      <c r="C86" t="s">
        <v>2207</v>
      </c>
      <c r="D86">
        <v>11</v>
      </c>
    </row>
    <row r="87" spans="1:4" x14ac:dyDescent="0.55000000000000004">
      <c r="A87">
        <v>5406233458</v>
      </c>
      <c r="B87">
        <v>21</v>
      </c>
      <c r="C87" t="s">
        <v>2207</v>
      </c>
      <c r="D87">
        <v>17</v>
      </c>
    </row>
    <row r="88" spans="1:4" x14ac:dyDescent="0.55000000000000004">
      <c r="A88">
        <v>5705580134</v>
      </c>
      <c r="B88">
        <v>21</v>
      </c>
      <c r="C88" t="s">
        <v>2208</v>
      </c>
      <c r="D88">
        <v>8</v>
      </c>
    </row>
    <row r="89" spans="1:4" x14ac:dyDescent="0.55000000000000004">
      <c r="A89">
        <v>5705695567</v>
      </c>
      <c r="B89">
        <v>21</v>
      </c>
      <c r="C89" t="s">
        <v>2208</v>
      </c>
      <c r="D89">
        <v>11</v>
      </c>
    </row>
    <row r="90" spans="1:4" x14ac:dyDescent="0.55000000000000004">
      <c r="A90">
        <v>5705779832</v>
      </c>
      <c r="B90">
        <v>21</v>
      </c>
      <c r="C90" t="s">
        <v>2208</v>
      </c>
      <c r="D90">
        <v>4</v>
      </c>
    </row>
    <row r="91" spans="1:4" x14ac:dyDescent="0.55000000000000004">
      <c r="A91">
        <v>5705950619</v>
      </c>
      <c r="B91">
        <v>21</v>
      </c>
      <c r="C91" t="s">
        <v>2208</v>
      </c>
      <c r="D91">
        <v>2</v>
      </c>
    </row>
    <row r="92" spans="1:4" x14ac:dyDescent="0.55000000000000004">
      <c r="A92">
        <v>5706185015</v>
      </c>
      <c r="B92">
        <v>21</v>
      </c>
      <c r="C92" t="s">
        <v>2208</v>
      </c>
      <c r="D92">
        <v>17</v>
      </c>
    </row>
    <row r="93" spans="1:4" x14ac:dyDescent="0.55000000000000004">
      <c r="A93">
        <v>6005551267</v>
      </c>
      <c r="B93">
        <v>21</v>
      </c>
      <c r="C93" t="s">
        <v>2209</v>
      </c>
      <c r="D93">
        <v>8</v>
      </c>
    </row>
    <row r="94" spans="1:4" x14ac:dyDescent="0.55000000000000004">
      <c r="A94">
        <v>6005666507</v>
      </c>
      <c r="B94">
        <v>21</v>
      </c>
      <c r="C94" t="s">
        <v>2209</v>
      </c>
      <c r="D94">
        <v>11</v>
      </c>
    </row>
    <row r="95" spans="1:4" x14ac:dyDescent="0.55000000000000004">
      <c r="A95">
        <v>6005690841</v>
      </c>
      <c r="B95">
        <v>21</v>
      </c>
      <c r="C95" t="s">
        <v>2209</v>
      </c>
      <c r="D95">
        <v>2</v>
      </c>
    </row>
    <row r="96" spans="1:4" x14ac:dyDescent="0.55000000000000004">
      <c r="A96">
        <v>6005770045</v>
      </c>
      <c r="B96">
        <v>21</v>
      </c>
      <c r="C96" t="s">
        <v>2209</v>
      </c>
      <c r="D96">
        <v>4</v>
      </c>
    </row>
    <row r="97" spans="1:4" x14ac:dyDescent="0.55000000000000004">
      <c r="A97">
        <v>6008280826</v>
      </c>
      <c r="B97">
        <v>21</v>
      </c>
      <c r="C97" t="s">
        <v>2209</v>
      </c>
      <c r="D97">
        <v>17</v>
      </c>
    </row>
    <row r="98" spans="1:4" x14ac:dyDescent="0.55000000000000004">
      <c r="A98">
        <v>6305661828</v>
      </c>
      <c r="B98">
        <v>21</v>
      </c>
      <c r="C98" t="s">
        <v>2210</v>
      </c>
      <c r="D98">
        <v>2</v>
      </c>
    </row>
    <row r="99" spans="1:4" x14ac:dyDescent="0.55000000000000004">
      <c r="A99">
        <v>6305740923</v>
      </c>
      <c r="B99">
        <v>21</v>
      </c>
      <c r="C99" t="s">
        <v>2210</v>
      </c>
      <c r="D99">
        <v>4</v>
      </c>
    </row>
    <row r="100" spans="1:4" x14ac:dyDescent="0.55000000000000004">
      <c r="A100">
        <v>6305752929</v>
      </c>
      <c r="B100">
        <v>21</v>
      </c>
      <c r="C100" t="s">
        <v>2210</v>
      </c>
      <c r="D100">
        <v>8</v>
      </c>
    </row>
    <row r="101" spans="1:4" x14ac:dyDescent="0.55000000000000004">
      <c r="A101">
        <v>6305764388</v>
      </c>
      <c r="B101">
        <v>21</v>
      </c>
      <c r="C101" t="s">
        <v>2210</v>
      </c>
      <c r="D101">
        <v>11</v>
      </c>
    </row>
    <row r="102" spans="1:4" x14ac:dyDescent="0.55000000000000004">
      <c r="A102">
        <v>6308242215</v>
      </c>
      <c r="B102">
        <v>21</v>
      </c>
      <c r="C102" t="s">
        <v>2210</v>
      </c>
      <c r="D102">
        <v>17</v>
      </c>
    </row>
    <row r="103" spans="1:4" x14ac:dyDescent="0.55000000000000004">
      <c r="A103">
        <v>6605652056</v>
      </c>
      <c r="B103">
        <v>21</v>
      </c>
      <c r="C103" t="s">
        <v>2211</v>
      </c>
      <c r="D103">
        <v>2</v>
      </c>
    </row>
    <row r="104" spans="1:4" x14ac:dyDescent="0.55000000000000004">
      <c r="A104">
        <v>6605731307</v>
      </c>
      <c r="B104">
        <v>21</v>
      </c>
      <c r="C104" t="s">
        <v>2211</v>
      </c>
      <c r="D104">
        <v>4</v>
      </c>
    </row>
    <row r="105" spans="1:4" x14ac:dyDescent="0.55000000000000004">
      <c r="A105">
        <v>6605858408</v>
      </c>
      <c r="B105">
        <v>21</v>
      </c>
      <c r="C105" t="s">
        <v>2211</v>
      </c>
      <c r="D105">
        <v>8</v>
      </c>
    </row>
    <row r="106" spans="1:4" x14ac:dyDescent="0.55000000000000004">
      <c r="A106">
        <v>6605869886</v>
      </c>
      <c r="B106">
        <v>21</v>
      </c>
      <c r="C106" t="s">
        <v>2211</v>
      </c>
      <c r="D106">
        <v>11</v>
      </c>
    </row>
    <row r="107" spans="1:4" x14ac:dyDescent="0.55000000000000004">
      <c r="A107">
        <v>6608222927</v>
      </c>
      <c r="B107">
        <v>21</v>
      </c>
      <c r="C107" t="s">
        <v>2211</v>
      </c>
      <c r="D107">
        <v>17</v>
      </c>
    </row>
    <row r="108" spans="1:4" x14ac:dyDescent="0.55000000000000004">
      <c r="A108">
        <v>6905623299</v>
      </c>
      <c r="B108">
        <v>21</v>
      </c>
      <c r="C108" t="s">
        <v>2212</v>
      </c>
      <c r="D108">
        <v>2</v>
      </c>
    </row>
    <row r="109" spans="1:4" x14ac:dyDescent="0.55000000000000004">
      <c r="A109">
        <v>6905942647</v>
      </c>
      <c r="B109">
        <v>21</v>
      </c>
      <c r="C109" t="s">
        <v>2212</v>
      </c>
      <c r="D109">
        <v>4</v>
      </c>
    </row>
  </sheetData>
  <pageMargins left="0.7" right="0.7" top="0.75" bottom="0.75" header="0.3" footer="0.3"/>
  <pageSetup paperSize="9" orientation="portrait" horizontalDpi="1200" verticalDpi="12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13E5-883B-4016-AC42-69C5526D78C6}">
  <dimension ref="A1:AD392"/>
  <sheetViews>
    <sheetView workbookViewId="0">
      <selection activeCell="C1" sqref="C1"/>
    </sheetView>
  </sheetViews>
  <sheetFormatPr baseColWidth="10" defaultRowHeight="14.4" x14ac:dyDescent="0.55000000000000004"/>
  <sheetData>
    <row r="1" spans="1:30" x14ac:dyDescent="0.55000000000000004">
      <c r="A1" t="s">
        <v>2197</v>
      </c>
      <c r="B1" t="s">
        <v>2198</v>
      </c>
      <c r="C1" t="s">
        <v>2289</v>
      </c>
      <c r="E1" t="s">
        <v>2290</v>
      </c>
      <c r="F1" t="s">
        <v>2291</v>
      </c>
      <c r="G1" t="s">
        <v>2292</v>
      </c>
      <c r="H1" t="s">
        <v>2293</v>
      </c>
      <c r="I1" t="s">
        <v>2294</v>
      </c>
      <c r="J1" t="s">
        <v>2295</v>
      </c>
      <c r="K1" t="s">
        <v>2296</v>
      </c>
      <c r="L1" t="s">
        <v>2297</v>
      </c>
      <c r="M1" t="s">
        <v>2298</v>
      </c>
      <c r="N1" t="s">
        <v>2299</v>
      </c>
      <c r="O1" t="s">
        <v>2300</v>
      </c>
      <c r="P1" t="s">
        <v>2301</v>
      </c>
      <c r="Q1" t="s">
        <v>2302</v>
      </c>
      <c r="R1" t="s">
        <v>2303</v>
      </c>
    </row>
    <row r="2" spans="1:30" x14ac:dyDescent="0.55000000000000004">
      <c r="A2">
        <v>300424171</v>
      </c>
      <c r="B2">
        <v>8</v>
      </c>
      <c r="C2">
        <v>38407</v>
      </c>
      <c r="D2" t="s">
        <v>2217</v>
      </c>
      <c r="E2">
        <v>0.18</v>
      </c>
      <c r="F2">
        <v>0</v>
      </c>
      <c r="G2">
        <v>168034</v>
      </c>
      <c r="H2">
        <v>9662284</v>
      </c>
      <c r="I2">
        <v>20242</v>
      </c>
      <c r="J2">
        <v>88216</v>
      </c>
      <c r="K2">
        <v>0</v>
      </c>
      <c r="L2">
        <v>68206</v>
      </c>
      <c r="M2">
        <v>168034</v>
      </c>
      <c r="N2">
        <v>9662284</v>
      </c>
      <c r="O2">
        <v>20242</v>
      </c>
      <c r="P2">
        <v>88216</v>
      </c>
      <c r="Q2">
        <v>0</v>
      </c>
      <c r="R2">
        <v>68206</v>
      </c>
      <c r="S2" t="s">
        <v>2218</v>
      </c>
      <c r="T2" s="5">
        <v>1.0999999999999999E-2</v>
      </c>
      <c r="U2" t="s">
        <v>2219</v>
      </c>
      <c r="V2" s="5">
        <v>1.0999999999999999E-2</v>
      </c>
      <c r="W2" t="s">
        <v>2220</v>
      </c>
      <c r="X2" s="5">
        <v>2E-3</v>
      </c>
      <c r="Y2" t="s">
        <v>2219</v>
      </c>
      <c r="Z2" s="5">
        <v>2E-3</v>
      </c>
      <c r="AA2" t="s">
        <v>2221</v>
      </c>
      <c r="AB2" s="5">
        <v>8.8999999999999999E-3</v>
      </c>
      <c r="AC2" t="s">
        <v>2219</v>
      </c>
      <c r="AD2" t="s">
        <v>2222</v>
      </c>
    </row>
    <row r="3" spans="1:30" x14ac:dyDescent="0.55000000000000004">
      <c r="A3">
        <v>300541730</v>
      </c>
      <c r="B3">
        <v>11</v>
      </c>
      <c r="C3">
        <v>38407</v>
      </c>
      <c r="D3" t="s">
        <v>2217</v>
      </c>
      <c r="E3">
        <v>0.18</v>
      </c>
      <c r="F3">
        <v>0</v>
      </c>
      <c r="G3">
        <v>168941</v>
      </c>
      <c r="H3">
        <v>9661339</v>
      </c>
      <c r="I3">
        <v>30508</v>
      </c>
      <c r="J3">
        <v>86310</v>
      </c>
      <c r="K3">
        <v>0</v>
      </c>
      <c r="L3">
        <v>65092</v>
      </c>
      <c r="M3">
        <v>168941</v>
      </c>
      <c r="N3">
        <v>9661339</v>
      </c>
      <c r="O3">
        <v>30508</v>
      </c>
      <c r="P3">
        <v>86310</v>
      </c>
      <c r="Q3">
        <v>0</v>
      </c>
      <c r="R3">
        <v>65092</v>
      </c>
      <c r="S3" t="s">
        <v>2218</v>
      </c>
      <c r="T3" s="5">
        <v>1.18E-2</v>
      </c>
      <c r="U3" t="s">
        <v>2219</v>
      </c>
      <c r="V3" s="5">
        <v>1.18E-2</v>
      </c>
      <c r="W3" t="s">
        <v>2220</v>
      </c>
      <c r="X3" s="5">
        <v>3.0999999999999999E-3</v>
      </c>
      <c r="Y3" t="s">
        <v>2219</v>
      </c>
      <c r="Z3" s="5">
        <v>3.0999999999999999E-3</v>
      </c>
      <c r="AA3" t="s">
        <v>2221</v>
      </c>
      <c r="AB3" s="5">
        <v>8.6999999999999994E-3</v>
      </c>
      <c r="AC3" t="s">
        <v>2219</v>
      </c>
      <c r="AD3" t="s">
        <v>2223</v>
      </c>
    </row>
    <row r="4" spans="1:30" x14ac:dyDescent="0.55000000000000004">
      <c r="A4">
        <v>300587342</v>
      </c>
      <c r="B4">
        <v>2</v>
      </c>
      <c r="C4">
        <v>38407</v>
      </c>
      <c r="D4" t="s">
        <v>2217</v>
      </c>
      <c r="E4">
        <v>0.18</v>
      </c>
      <c r="F4">
        <v>0</v>
      </c>
      <c r="G4">
        <v>181360</v>
      </c>
      <c r="H4">
        <v>9648958</v>
      </c>
      <c r="I4">
        <v>37365</v>
      </c>
      <c r="J4">
        <v>82309</v>
      </c>
      <c r="K4">
        <v>0</v>
      </c>
      <c r="L4">
        <v>62865</v>
      </c>
      <c r="M4">
        <v>181360</v>
      </c>
      <c r="N4">
        <v>9648958</v>
      </c>
      <c r="O4">
        <v>37365</v>
      </c>
      <c r="P4">
        <v>82309</v>
      </c>
      <c r="Q4">
        <v>0</v>
      </c>
      <c r="R4">
        <v>62865</v>
      </c>
      <c r="S4" t="s">
        <v>2218</v>
      </c>
      <c r="T4" s="5">
        <v>1.21E-2</v>
      </c>
      <c r="U4" t="s">
        <v>2219</v>
      </c>
      <c r="V4" s="5">
        <v>1.21E-2</v>
      </c>
      <c r="W4" t="s">
        <v>2220</v>
      </c>
      <c r="X4" s="5">
        <v>3.8E-3</v>
      </c>
      <c r="Y4" t="s">
        <v>2219</v>
      </c>
      <c r="Z4" s="5">
        <v>3.8E-3</v>
      </c>
      <c r="AA4" t="s">
        <v>2221</v>
      </c>
      <c r="AB4" s="5">
        <v>8.3000000000000001E-3</v>
      </c>
      <c r="AC4" t="s">
        <v>2219</v>
      </c>
      <c r="AD4" t="s">
        <v>2224</v>
      </c>
    </row>
    <row r="5" spans="1:30" x14ac:dyDescent="0.55000000000000004">
      <c r="A5">
        <v>300602094</v>
      </c>
      <c r="B5">
        <v>6</v>
      </c>
      <c r="C5">
        <v>38407</v>
      </c>
      <c r="D5" t="s">
        <v>2217</v>
      </c>
      <c r="E5">
        <v>0.18</v>
      </c>
      <c r="F5">
        <v>0</v>
      </c>
      <c r="G5">
        <v>202343</v>
      </c>
      <c r="H5">
        <v>9627667</v>
      </c>
      <c r="I5">
        <v>32884</v>
      </c>
      <c r="J5">
        <v>95692</v>
      </c>
      <c r="K5">
        <v>0</v>
      </c>
      <c r="L5">
        <v>70393</v>
      </c>
      <c r="M5">
        <v>202343</v>
      </c>
      <c r="N5">
        <v>9627667</v>
      </c>
      <c r="O5">
        <v>32884</v>
      </c>
      <c r="P5">
        <v>95692</v>
      </c>
      <c r="Q5">
        <v>0</v>
      </c>
      <c r="R5">
        <v>70393</v>
      </c>
      <c r="S5" t="s">
        <v>2218</v>
      </c>
      <c r="T5" s="5">
        <v>1.2999999999999999E-2</v>
      </c>
      <c r="U5" t="s">
        <v>2219</v>
      </c>
      <c r="V5" s="5">
        <v>1.2999999999999999E-2</v>
      </c>
      <c r="W5" t="s">
        <v>2220</v>
      </c>
      <c r="X5" s="5">
        <v>3.3E-3</v>
      </c>
      <c r="Y5" t="s">
        <v>2219</v>
      </c>
      <c r="Z5" s="5">
        <v>3.3E-3</v>
      </c>
      <c r="AA5" t="s">
        <v>2221</v>
      </c>
      <c r="AB5" s="5">
        <v>9.7000000000000003E-3</v>
      </c>
      <c r="AC5" t="s">
        <v>2219</v>
      </c>
      <c r="AD5" t="s">
        <v>2225</v>
      </c>
    </row>
    <row r="6" spans="1:30" x14ac:dyDescent="0.55000000000000004">
      <c r="A6">
        <v>300699473</v>
      </c>
      <c r="B6">
        <v>4</v>
      </c>
      <c r="C6">
        <v>38407</v>
      </c>
      <c r="D6" t="s">
        <v>2217</v>
      </c>
      <c r="E6">
        <v>0.18</v>
      </c>
      <c r="F6">
        <v>0</v>
      </c>
      <c r="G6">
        <v>102223</v>
      </c>
      <c r="H6">
        <v>9728137</v>
      </c>
      <c r="I6">
        <v>13071</v>
      </c>
      <c r="J6">
        <v>67677</v>
      </c>
      <c r="K6">
        <v>0</v>
      </c>
      <c r="L6">
        <v>59340</v>
      </c>
      <c r="M6">
        <v>102223</v>
      </c>
      <c r="N6">
        <v>9728137</v>
      </c>
      <c r="O6">
        <v>13071</v>
      </c>
      <c r="P6">
        <v>67677</v>
      </c>
      <c r="Q6">
        <v>0</v>
      </c>
      <c r="R6">
        <v>59340</v>
      </c>
      <c r="S6" t="s">
        <v>2218</v>
      </c>
      <c r="T6" s="5">
        <v>8.2000000000000007E-3</v>
      </c>
      <c r="U6" t="s">
        <v>2219</v>
      </c>
      <c r="V6" s="5">
        <v>8.2000000000000007E-3</v>
      </c>
      <c r="W6" t="s">
        <v>2220</v>
      </c>
      <c r="X6" s="5">
        <v>1.2999999999999999E-3</v>
      </c>
      <c r="Y6" t="s">
        <v>2219</v>
      </c>
      <c r="Z6" s="5">
        <v>1.2999999999999999E-3</v>
      </c>
      <c r="AA6" t="s">
        <v>2221</v>
      </c>
      <c r="AB6" s="5">
        <v>6.7999999999999996E-3</v>
      </c>
      <c r="AC6" t="s">
        <v>2219</v>
      </c>
      <c r="AD6" t="s">
        <v>2226</v>
      </c>
    </row>
    <row r="7" spans="1:30" x14ac:dyDescent="0.55000000000000004">
      <c r="A7">
        <v>300733659</v>
      </c>
      <c r="B7">
        <v>1</v>
      </c>
      <c r="C7">
        <v>38407</v>
      </c>
      <c r="D7" t="s">
        <v>2217</v>
      </c>
      <c r="E7">
        <v>0.18</v>
      </c>
      <c r="F7">
        <v>0</v>
      </c>
      <c r="G7">
        <v>190590</v>
      </c>
      <c r="H7">
        <v>9639631</v>
      </c>
      <c r="I7">
        <v>25231</v>
      </c>
      <c r="J7">
        <v>96980</v>
      </c>
      <c r="K7">
        <v>0</v>
      </c>
      <c r="L7">
        <v>75730</v>
      </c>
      <c r="M7">
        <v>190590</v>
      </c>
      <c r="N7">
        <v>9639631</v>
      </c>
      <c r="O7">
        <v>25231</v>
      </c>
      <c r="P7">
        <v>96980</v>
      </c>
      <c r="Q7">
        <v>0</v>
      </c>
      <c r="R7">
        <v>75730</v>
      </c>
      <c r="S7" t="s">
        <v>2218</v>
      </c>
      <c r="T7" s="5">
        <v>1.24E-2</v>
      </c>
      <c r="U7" t="s">
        <v>2219</v>
      </c>
      <c r="V7" s="5">
        <v>1.24E-2</v>
      </c>
      <c r="W7" t="s">
        <v>2220</v>
      </c>
      <c r="X7" s="5">
        <v>2.5000000000000001E-3</v>
      </c>
      <c r="Y7" t="s">
        <v>2219</v>
      </c>
      <c r="Z7" s="5">
        <v>2.5000000000000001E-3</v>
      </c>
      <c r="AA7" t="s">
        <v>2221</v>
      </c>
      <c r="AB7" s="5">
        <v>9.7999999999999997E-3</v>
      </c>
      <c r="AC7" t="s">
        <v>2219</v>
      </c>
      <c r="AD7" t="s">
        <v>2227</v>
      </c>
    </row>
    <row r="8" spans="1:30" x14ac:dyDescent="0.55000000000000004">
      <c r="A8">
        <v>300753004</v>
      </c>
      <c r="B8">
        <v>7</v>
      </c>
      <c r="C8">
        <v>38407</v>
      </c>
      <c r="D8" t="s">
        <v>2217</v>
      </c>
      <c r="E8">
        <v>0.18</v>
      </c>
      <c r="F8">
        <v>0</v>
      </c>
      <c r="G8">
        <v>180445</v>
      </c>
      <c r="H8">
        <v>9649779</v>
      </c>
      <c r="I8">
        <v>31592</v>
      </c>
      <c r="J8">
        <v>86952</v>
      </c>
      <c r="K8">
        <v>0</v>
      </c>
      <c r="L8">
        <v>67597</v>
      </c>
      <c r="M8">
        <v>180445</v>
      </c>
      <c r="N8">
        <v>9649779</v>
      </c>
      <c r="O8">
        <v>31592</v>
      </c>
      <c r="P8">
        <v>86952</v>
      </c>
      <c r="Q8">
        <v>0</v>
      </c>
      <c r="R8">
        <v>67597</v>
      </c>
      <c r="S8" t="s">
        <v>2218</v>
      </c>
      <c r="T8" s="5">
        <v>1.2E-2</v>
      </c>
      <c r="U8" t="s">
        <v>2219</v>
      </c>
      <c r="V8" s="5">
        <v>1.2E-2</v>
      </c>
      <c r="W8" t="s">
        <v>2220</v>
      </c>
      <c r="X8" s="5">
        <v>3.2000000000000002E-3</v>
      </c>
      <c r="Y8" t="s">
        <v>2219</v>
      </c>
      <c r="Z8" s="5">
        <v>3.2000000000000002E-3</v>
      </c>
      <c r="AA8" t="s">
        <v>2221</v>
      </c>
      <c r="AB8" s="5">
        <v>8.8000000000000005E-3</v>
      </c>
      <c r="AC8" t="s">
        <v>2219</v>
      </c>
      <c r="AD8" t="s">
        <v>2228</v>
      </c>
    </row>
    <row r="9" spans="1:30" x14ac:dyDescent="0.55000000000000004">
      <c r="A9">
        <v>300801498</v>
      </c>
      <c r="B9">
        <v>14</v>
      </c>
      <c r="C9">
        <v>38407</v>
      </c>
      <c r="D9" t="s">
        <v>2217</v>
      </c>
      <c r="E9">
        <v>0.18</v>
      </c>
      <c r="F9">
        <v>0</v>
      </c>
      <c r="G9">
        <v>177059</v>
      </c>
      <c r="H9">
        <v>9653165</v>
      </c>
      <c r="I9">
        <v>25728</v>
      </c>
      <c r="J9">
        <v>88826</v>
      </c>
      <c r="K9">
        <v>0</v>
      </c>
      <c r="L9">
        <v>70767</v>
      </c>
      <c r="M9">
        <v>177059</v>
      </c>
      <c r="N9">
        <v>9653165</v>
      </c>
      <c r="O9">
        <v>25728</v>
      </c>
      <c r="P9">
        <v>88826</v>
      </c>
      <c r="Q9">
        <v>0</v>
      </c>
      <c r="R9">
        <v>70767</v>
      </c>
      <c r="S9" t="s">
        <v>2218</v>
      </c>
      <c r="T9" s="5">
        <v>1.1599999999999999E-2</v>
      </c>
      <c r="U9" t="s">
        <v>2219</v>
      </c>
      <c r="V9" s="5">
        <v>1.1599999999999999E-2</v>
      </c>
      <c r="W9" t="s">
        <v>2220</v>
      </c>
      <c r="X9" s="5">
        <v>2.5999999999999999E-3</v>
      </c>
      <c r="Y9" t="s">
        <v>2219</v>
      </c>
      <c r="Z9" s="5">
        <v>2.5999999999999999E-3</v>
      </c>
      <c r="AA9" t="s">
        <v>2221</v>
      </c>
      <c r="AB9" s="5">
        <v>8.9999999999999993E-3</v>
      </c>
      <c r="AC9" t="s">
        <v>2219</v>
      </c>
      <c r="AD9" t="s">
        <v>2229</v>
      </c>
    </row>
    <row r="10" spans="1:30" x14ac:dyDescent="0.55000000000000004">
      <c r="A10">
        <v>300832180</v>
      </c>
      <c r="B10">
        <v>16</v>
      </c>
      <c r="C10">
        <v>38408</v>
      </c>
      <c r="D10" t="s">
        <v>2217</v>
      </c>
      <c r="E10">
        <v>0.18</v>
      </c>
      <c r="F10">
        <v>0</v>
      </c>
      <c r="G10">
        <v>182438</v>
      </c>
      <c r="H10">
        <v>9647804</v>
      </c>
      <c r="I10">
        <v>24193</v>
      </c>
      <c r="J10">
        <v>92264</v>
      </c>
      <c r="K10">
        <v>0</v>
      </c>
      <c r="L10">
        <v>70630</v>
      </c>
      <c r="M10">
        <v>182438</v>
      </c>
      <c r="N10">
        <v>9647804</v>
      </c>
      <c r="O10">
        <v>24193</v>
      </c>
      <c r="P10">
        <v>92264</v>
      </c>
      <c r="Q10">
        <v>0</v>
      </c>
      <c r="R10">
        <v>70630</v>
      </c>
      <c r="S10" t="s">
        <v>2218</v>
      </c>
      <c r="T10" s="5">
        <v>1.18E-2</v>
      </c>
      <c r="U10" t="s">
        <v>2219</v>
      </c>
      <c r="V10" s="5">
        <v>1.18E-2</v>
      </c>
      <c r="W10" t="s">
        <v>2220</v>
      </c>
      <c r="X10" s="5">
        <v>2.3999999999999998E-3</v>
      </c>
      <c r="Y10" t="s">
        <v>2219</v>
      </c>
      <c r="Z10" s="5">
        <v>2.3999999999999998E-3</v>
      </c>
      <c r="AA10" t="s">
        <v>2221</v>
      </c>
      <c r="AB10" s="5">
        <v>9.2999999999999992E-3</v>
      </c>
      <c r="AC10" t="s">
        <v>2219</v>
      </c>
      <c r="AD10" t="s">
        <v>2230</v>
      </c>
    </row>
    <row r="11" spans="1:30" x14ac:dyDescent="0.55000000000000004">
      <c r="A11">
        <v>300907900</v>
      </c>
      <c r="B11">
        <v>10</v>
      </c>
      <c r="C11">
        <v>38407</v>
      </c>
      <c r="D11" t="s">
        <v>2217</v>
      </c>
      <c r="E11">
        <v>0.18</v>
      </c>
      <c r="F11">
        <v>0</v>
      </c>
      <c r="G11">
        <v>187208</v>
      </c>
      <c r="H11">
        <v>9642970</v>
      </c>
      <c r="I11">
        <v>23774</v>
      </c>
      <c r="J11">
        <v>91296</v>
      </c>
      <c r="K11">
        <v>0</v>
      </c>
      <c r="L11">
        <v>71809</v>
      </c>
      <c r="M11">
        <v>187208</v>
      </c>
      <c r="N11">
        <v>9642970</v>
      </c>
      <c r="O11">
        <v>23774</v>
      </c>
      <c r="P11">
        <v>91296</v>
      </c>
      <c r="Q11">
        <v>0</v>
      </c>
      <c r="R11">
        <v>71809</v>
      </c>
      <c r="S11" t="s">
        <v>2218</v>
      </c>
      <c r="T11" s="5">
        <v>1.17E-2</v>
      </c>
      <c r="U11" t="s">
        <v>2219</v>
      </c>
      <c r="V11" s="5">
        <v>1.17E-2</v>
      </c>
      <c r="W11" t="s">
        <v>2220</v>
      </c>
      <c r="X11" s="5">
        <v>2.3999999999999998E-3</v>
      </c>
      <c r="Y11" t="s">
        <v>2219</v>
      </c>
      <c r="Z11" s="5">
        <v>2.3999999999999998E-3</v>
      </c>
      <c r="AA11" t="s">
        <v>2221</v>
      </c>
      <c r="AB11" s="5">
        <v>9.1999999999999998E-3</v>
      </c>
      <c r="AC11" t="s">
        <v>2219</v>
      </c>
      <c r="AD11" t="s">
        <v>2231</v>
      </c>
    </row>
    <row r="12" spans="1:30" x14ac:dyDescent="0.55000000000000004">
      <c r="A12">
        <v>300945450</v>
      </c>
      <c r="B12">
        <v>12</v>
      </c>
      <c r="C12">
        <v>38407</v>
      </c>
      <c r="D12" t="s">
        <v>2217</v>
      </c>
      <c r="E12">
        <v>0.18</v>
      </c>
      <c r="F12">
        <v>0</v>
      </c>
      <c r="G12">
        <v>100898</v>
      </c>
      <c r="H12">
        <v>9729448</v>
      </c>
      <c r="I12">
        <v>13071</v>
      </c>
      <c r="J12">
        <v>65202</v>
      </c>
      <c r="K12">
        <v>0</v>
      </c>
      <c r="L12">
        <v>59673</v>
      </c>
      <c r="M12">
        <v>100898</v>
      </c>
      <c r="N12">
        <v>9729448</v>
      </c>
      <c r="O12">
        <v>13071</v>
      </c>
      <c r="P12">
        <v>65202</v>
      </c>
      <c r="Q12">
        <v>0</v>
      </c>
      <c r="R12">
        <v>59673</v>
      </c>
      <c r="S12" t="s">
        <v>2218</v>
      </c>
      <c r="T12" s="5">
        <v>7.9000000000000008E-3</v>
      </c>
      <c r="U12" t="s">
        <v>2219</v>
      </c>
      <c r="V12" s="5">
        <v>7.9000000000000008E-3</v>
      </c>
      <c r="W12" t="s">
        <v>2220</v>
      </c>
      <c r="X12" s="5">
        <v>1.2999999999999999E-3</v>
      </c>
      <c r="Y12" t="s">
        <v>2219</v>
      </c>
      <c r="Z12" s="5">
        <v>1.2999999999999999E-3</v>
      </c>
      <c r="AA12" t="s">
        <v>2221</v>
      </c>
      <c r="AB12" s="5">
        <v>6.6E-3</v>
      </c>
      <c r="AC12" t="s">
        <v>2219</v>
      </c>
      <c r="AD12" t="s">
        <v>2232</v>
      </c>
    </row>
    <row r="13" spans="1:30" x14ac:dyDescent="0.55000000000000004">
      <c r="A13">
        <v>300952576</v>
      </c>
      <c r="B13">
        <v>15</v>
      </c>
      <c r="C13">
        <v>38425</v>
      </c>
      <c r="D13" t="s">
        <v>2217</v>
      </c>
      <c r="E13">
        <v>0.18</v>
      </c>
      <c r="F13">
        <v>0</v>
      </c>
      <c r="G13">
        <v>170688</v>
      </c>
      <c r="H13">
        <v>9664038</v>
      </c>
      <c r="I13">
        <v>24108</v>
      </c>
      <c r="J13">
        <v>94165</v>
      </c>
      <c r="K13">
        <v>0</v>
      </c>
      <c r="L13">
        <v>76523</v>
      </c>
      <c r="M13">
        <v>170688</v>
      </c>
      <c r="N13">
        <v>9664038</v>
      </c>
      <c r="O13">
        <v>24108</v>
      </c>
      <c r="P13">
        <v>94165</v>
      </c>
      <c r="Q13">
        <v>0</v>
      </c>
      <c r="R13">
        <v>76523</v>
      </c>
      <c r="S13" t="s">
        <v>2218</v>
      </c>
      <c r="T13" s="5">
        <v>1.2E-2</v>
      </c>
      <c r="U13" t="s">
        <v>2219</v>
      </c>
      <c r="V13" s="5">
        <v>1.2E-2</v>
      </c>
      <c r="W13" t="s">
        <v>2220</v>
      </c>
      <c r="X13" s="5">
        <v>2.3999999999999998E-3</v>
      </c>
      <c r="Y13" t="s">
        <v>2219</v>
      </c>
      <c r="Z13" s="5">
        <v>2.3999999999999998E-3</v>
      </c>
      <c r="AA13" t="s">
        <v>2221</v>
      </c>
      <c r="AB13" s="5">
        <v>9.4999999999999998E-3</v>
      </c>
      <c r="AC13" t="s">
        <v>2219</v>
      </c>
      <c r="AD13" t="s">
        <v>2233</v>
      </c>
    </row>
    <row r="14" spans="1:30" x14ac:dyDescent="0.55000000000000004">
      <c r="A14">
        <v>301059909</v>
      </c>
      <c r="B14">
        <v>9</v>
      </c>
      <c r="C14">
        <v>38407</v>
      </c>
      <c r="D14" t="s">
        <v>2217</v>
      </c>
      <c r="E14">
        <v>0.18</v>
      </c>
      <c r="F14">
        <v>0</v>
      </c>
      <c r="G14">
        <v>185115</v>
      </c>
      <c r="H14">
        <v>9644883</v>
      </c>
      <c r="I14">
        <v>24197</v>
      </c>
      <c r="J14">
        <v>97370</v>
      </c>
      <c r="K14">
        <v>0</v>
      </c>
      <c r="L14">
        <v>75418</v>
      </c>
      <c r="M14">
        <v>185115</v>
      </c>
      <c r="N14">
        <v>9644883</v>
      </c>
      <c r="O14">
        <v>24197</v>
      </c>
      <c r="P14">
        <v>97370</v>
      </c>
      <c r="Q14">
        <v>0</v>
      </c>
      <c r="R14">
        <v>75418</v>
      </c>
      <c r="S14" t="s">
        <v>2218</v>
      </c>
      <c r="T14" s="5">
        <v>1.23E-2</v>
      </c>
      <c r="U14" t="s">
        <v>2219</v>
      </c>
      <c r="V14" s="5">
        <v>1.23E-2</v>
      </c>
      <c r="W14" t="s">
        <v>2220</v>
      </c>
      <c r="X14" s="5">
        <v>2.3999999999999998E-3</v>
      </c>
      <c r="Y14" t="s">
        <v>2219</v>
      </c>
      <c r="Z14" s="5">
        <v>2.3999999999999998E-3</v>
      </c>
      <c r="AA14" t="s">
        <v>2221</v>
      </c>
      <c r="AB14" s="5">
        <v>9.9000000000000008E-3</v>
      </c>
      <c r="AC14" t="s">
        <v>2219</v>
      </c>
      <c r="AD14" t="s">
        <v>2234</v>
      </c>
    </row>
    <row r="15" spans="1:30" x14ac:dyDescent="0.55000000000000004">
      <c r="A15">
        <v>301066228</v>
      </c>
      <c r="B15">
        <v>5</v>
      </c>
      <c r="C15">
        <v>38407</v>
      </c>
      <c r="D15" t="s">
        <v>2217</v>
      </c>
      <c r="E15">
        <v>0.18</v>
      </c>
      <c r="F15">
        <v>0</v>
      </c>
      <c r="G15">
        <v>155711</v>
      </c>
      <c r="H15">
        <v>9674598</v>
      </c>
      <c r="I15">
        <v>24034</v>
      </c>
      <c r="J15">
        <v>77934</v>
      </c>
      <c r="K15">
        <v>0</v>
      </c>
      <c r="L15">
        <v>61527</v>
      </c>
      <c r="M15">
        <v>155711</v>
      </c>
      <c r="N15">
        <v>9674598</v>
      </c>
      <c r="O15">
        <v>24034</v>
      </c>
      <c r="P15">
        <v>77934</v>
      </c>
      <c r="Q15">
        <v>0</v>
      </c>
      <c r="R15">
        <v>61527</v>
      </c>
      <c r="S15" t="s">
        <v>2218</v>
      </c>
      <c r="T15" s="5">
        <v>1.03E-2</v>
      </c>
      <c r="U15" t="s">
        <v>2219</v>
      </c>
      <c r="V15" s="5">
        <v>1.03E-2</v>
      </c>
      <c r="W15" t="s">
        <v>2220</v>
      </c>
      <c r="X15" s="5">
        <v>2.3999999999999998E-3</v>
      </c>
      <c r="Y15" t="s">
        <v>2219</v>
      </c>
      <c r="Z15" s="5">
        <v>2.3999999999999998E-3</v>
      </c>
      <c r="AA15" t="s">
        <v>2221</v>
      </c>
      <c r="AB15" s="5">
        <v>7.9000000000000008E-3</v>
      </c>
      <c r="AC15" t="s">
        <v>2219</v>
      </c>
      <c r="AD15" t="s">
        <v>2235</v>
      </c>
    </row>
    <row r="16" spans="1:30" x14ac:dyDescent="0.55000000000000004">
      <c r="A16">
        <v>301168117</v>
      </c>
      <c r="B16">
        <v>17</v>
      </c>
      <c r="C16">
        <v>38408</v>
      </c>
      <c r="D16" t="s">
        <v>2217</v>
      </c>
      <c r="E16">
        <v>0.18</v>
      </c>
      <c r="F16">
        <v>0</v>
      </c>
      <c r="G16">
        <v>173745</v>
      </c>
      <c r="H16">
        <v>9656837</v>
      </c>
      <c r="I16">
        <v>31000</v>
      </c>
      <c r="J16">
        <v>80237</v>
      </c>
      <c r="K16">
        <v>0</v>
      </c>
      <c r="L16">
        <v>63712</v>
      </c>
      <c r="M16">
        <v>173745</v>
      </c>
      <c r="N16">
        <v>9656837</v>
      </c>
      <c r="O16">
        <v>31000</v>
      </c>
      <c r="P16">
        <v>80237</v>
      </c>
      <c r="Q16">
        <v>0</v>
      </c>
      <c r="R16">
        <v>63712</v>
      </c>
      <c r="S16" t="s">
        <v>2218</v>
      </c>
      <c r="T16" s="5">
        <v>1.1299999999999999E-2</v>
      </c>
      <c r="U16" t="s">
        <v>2219</v>
      </c>
      <c r="V16" s="5">
        <v>1.1299999999999999E-2</v>
      </c>
      <c r="W16" t="s">
        <v>2220</v>
      </c>
      <c r="X16" s="5">
        <v>3.0999999999999999E-3</v>
      </c>
      <c r="Y16" t="s">
        <v>2219</v>
      </c>
      <c r="Z16" s="5">
        <v>3.0999999999999999E-3</v>
      </c>
      <c r="AA16" t="s">
        <v>2221</v>
      </c>
      <c r="AB16" s="5">
        <v>8.0999999999999996E-3</v>
      </c>
      <c r="AC16" t="s">
        <v>2219</v>
      </c>
      <c r="AD16" t="s">
        <v>2236</v>
      </c>
    </row>
    <row r="17" spans="1:30" x14ac:dyDescent="0.55000000000000004">
      <c r="A17">
        <v>301236520</v>
      </c>
      <c r="B17">
        <v>13</v>
      </c>
      <c r="C17">
        <v>38407</v>
      </c>
      <c r="D17" t="s">
        <v>2217</v>
      </c>
      <c r="E17">
        <v>0.18</v>
      </c>
      <c r="F17">
        <v>0</v>
      </c>
      <c r="G17">
        <v>345651</v>
      </c>
      <c r="H17">
        <v>9484518</v>
      </c>
      <c r="I17">
        <v>110121</v>
      </c>
      <c r="J17">
        <v>129766</v>
      </c>
      <c r="K17">
        <v>0</v>
      </c>
      <c r="L17">
        <v>62588</v>
      </c>
      <c r="M17">
        <v>345651</v>
      </c>
      <c r="N17">
        <v>9484518</v>
      </c>
      <c r="O17">
        <v>110121</v>
      </c>
      <c r="P17">
        <v>129766</v>
      </c>
      <c r="Q17">
        <v>0</v>
      </c>
      <c r="R17">
        <v>62588</v>
      </c>
      <c r="S17" t="s">
        <v>2218</v>
      </c>
      <c r="T17" s="5">
        <v>2.4400000000000002E-2</v>
      </c>
      <c r="U17" t="s">
        <v>2219</v>
      </c>
      <c r="V17" s="5">
        <v>2.4400000000000002E-2</v>
      </c>
      <c r="W17" t="s">
        <v>2220</v>
      </c>
      <c r="X17" s="5">
        <v>1.12E-2</v>
      </c>
      <c r="Y17" t="s">
        <v>2219</v>
      </c>
      <c r="Z17" s="5">
        <v>1.12E-2</v>
      </c>
      <c r="AA17" t="s">
        <v>2221</v>
      </c>
      <c r="AB17" s="5">
        <v>1.32E-2</v>
      </c>
      <c r="AC17" t="s">
        <v>2219</v>
      </c>
      <c r="AD17" t="s">
        <v>2237</v>
      </c>
    </row>
    <row r="18" spans="1:30" x14ac:dyDescent="0.55000000000000004">
      <c r="A18">
        <v>301250777</v>
      </c>
      <c r="B18">
        <v>3</v>
      </c>
      <c r="C18">
        <v>38407</v>
      </c>
      <c r="D18" t="s">
        <v>2217</v>
      </c>
      <c r="E18">
        <v>0.18</v>
      </c>
      <c r="F18">
        <v>0</v>
      </c>
      <c r="G18">
        <v>194455</v>
      </c>
      <c r="H18">
        <v>9635748</v>
      </c>
      <c r="I18">
        <v>26173</v>
      </c>
      <c r="J18">
        <v>93201</v>
      </c>
      <c r="K18">
        <v>0</v>
      </c>
      <c r="L18">
        <v>69540</v>
      </c>
      <c r="M18">
        <v>194455</v>
      </c>
      <c r="N18">
        <v>9635748</v>
      </c>
      <c r="O18">
        <v>26173</v>
      </c>
      <c r="P18">
        <v>93201</v>
      </c>
      <c r="Q18">
        <v>0</v>
      </c>
      <c r="R18">
        <v>69540</v>
      </c>
      <c r="S18" t="s">
        <v>2218</v>
      </c>
      <c r="T18" s="5">
        <v>1.21E-2</v>
      </c>
      <c r="U18" t="s">
        <v>2219</v>
      </c>
      <c r="V18" s="5">
        <v>1.21E-2</v>
      </c>
      <c r="W18" t="s">
        <v>2220</v>
      </c>
      <c r="X18" s="5">
        <v>2.5999999999999999E-3</v>
      </c>
      <c r="Y18" t="s">
        <v>2219</v>
      </c>
      <c r="Z18" s="5">
        <v>2.5999999999999999E-3</v>
      </c>
      <c r="AA18" t="s">
        <v>2221</v>
      </c>
      <c r="AB18" s="5">
        <v>9.4000000000000004E-3</v>
      </c>
      <c r="AC18" t="s">
        <v>2219</v>
      </c>
      <c r="AD18" t="s">
        <v>2238</v>
      </c>
    </row>
    <row r="19" spans="1:30" x14ac:dyDescent="0.55000000000000004">
      <c r="A19">
        <v>600423036</v>
      </c>
      <c r="B19">
        <v>8</v>
      </c>
      <c r="C19">
        <v>76807</v>
      </c>
      <c r="D19" t="s">
        <v>2217</v>
      </c>
      <c r="E19">
        <v>0.18</v>
      </c>
      <c r="F19">
        <v>1</v>
      </c>
      <c r="G19">
        <v>525210</v>
      </c>
      <c r="H19">
        <v>19132644</v>
      </c>
      <c r="I19">
        <v>25831</v>
      </c>
      <c r="J19">
        <v>108320</v>
      </c>
      <c r="K19">
        <v>0</v>
      </c>
      <c r="L19">
        <v>81983</v>
      </c>
      <c r="M19">
        <v>357173</v>
      </c>
      <c r="N19">
        <v>9470360</v>
      </c>
      <c r="O19">
        <v>5589</v>
      </c>
      <c r="P19">
        <v>20104</v>
      </c>
      <c r="Q19">
        <v>0</v>
      </c>
      <c r="R19">
        <v>13777</v>
      </c>
      <c r="S19" t="s">
        <v>2218</v>
      </c>
      <c r="T19" s="5">
        <v>6.7999999999999996E-3</v>
      </c>
      <c r="U19" t="s">
        <v>2219</v>
      </c>
      <c r="V19" s="5">
        <v>2.5999999999999999E-3</v>
      </c>
      <c r="W19" t="s">
        <v>2220</v>
      </c>
      <c r="X19" s="5">
        <v>1.2999999999999999E-3</v>
      </c>
      <c r="Y19" t="s">
        <v>2219</v>
      </c>
      <c r="Z19" s="5">
        <v>5.0000000000000001E-4</v>
      </c>
      <c r="AA19" t="s">
        <v>2221</v>
      </c>
      <c r="AB19" s="5">
        <v>5.4999999999999997E-3</v>
      </c>
      <c r="AC19" t="s">
        <v>2219</v>
      </c>
      <c r="AD19" t="s">
        <v>2239</v>
      </c>
    </row>
    <row r="20" spans="1:30" x14ac:dyDescent="0.55000000000000004">
      <c r="A20">
        <v>600540091</v>
      </c>
      <c r="B20">
        <v>11</v>
      </c>
      <c r="C20">
        <v>76807</v>
      </c>
      <c r="D20" t="s">
        <v>2217</v>
      </c>
      <c r="E20">
        <v>0.18</v>
      </c>
      <c r="F20">
        <v>1</v>
      </c>
      <c r="G20">
        <v>431279</v>
      </c>
      <c r="H20">
        <v>19229052</v>
      </c>
      <c r="I20">
        <v>35403</v>
      </c>
      <c r="J20">
        <v>96819</v>
      </c>
      <c r="K20">
        <v>0</v>
      </c>
      <c r="L20">
        <v>73319</v>
      </c>
      <c r="M20">
        <v>262335</v>
      </c>
      <c r="N20">
        <v>9567713</v>
      </c>
      <c r="O20">
        <v>4895</v>
      </c>
      <c r="P20">
        <v>10509</v>
      </c>
      <c r="Q20">
        <v>0</v>
      </c>
      <c r="R20">
        <v>8227</v>
      </c>
      <c r="S20" t="s">
        <v>2218</v>
      </c>
      <c r="T20" s="5">
        <v>6.7000000000000002E-3</v>
      </c>
      <c r="U20" t="s">
        <v>2219</v>
      </c>
      <c r="V20" s="5">
        <v>1.5E-3</v>
      </c>
      <c r="W20" t="s">
        <v>2220</v>
      </c>
      <c r="X20" s="5">
        <v>1.8E-3</v>
      </c>
      <c r="Y20" t="s">
        <v>2219</v>
      </c>
      <c r="Z20" s="5">
        <v>4.0000000000000002E-4</v>
      </c>
      <c r="AA20" t="s">
        <v>2221</v>
      </c>
      <c r="AB20" s="5">
        <v>4.8999999999999998E-3</v>
      </c>
      <c r="AC20" t="s">
        <v>2219</v>
      </c>
      <c r="AD20" t="s">
        <v>2240</v>
      </c>
    </row>
    <row r="21" spans="1:30" x14ac:dyDescent="0.55000000000000004">
      <c r="A21">
        <v>600586066</v>
      </c>
      <c r="B21">
        <v>2</v>
      </c>
      <c r="C21">
        <v>76807</v>
      </c>
      <c r="D21" t="s">
        <v>2217</v>
      </c>
      <c r="E21">
        <v>0.18</v>
      </c>
      <c r="F21">
        <v>1</v>
      </c>
      <c r="G21">
        <v>441810</v>
      </c>
      <c r="H21">
        <v>19218569</v>
      </c>
      <c r="I21">
        <v>40662</v>
      </c>
      <c r="J21">
        <v>96152</v>
      </c>
      <c r="K21">
        <v>0</v>
      </c>
      <c r="L21">
        <v>74143</v>
      </c>
      <c r="M21">
        <v>260447</v>
      </c>
      <c r="N21">
        <v>9569611</v>
      </c>
      <c r="O21">
        <v>3297</v>
      </c>
      <c r="P21">
        <v>13843</v>
      </c>
      <c r="Q21">
        <v>0</v>
      </c>
      <c r="R21">
        <v>11278</v>
      </c>
      <c r="S21" t="s">
        <v>2218</v>
      </c>
      <c r="T21" s="5">
        <v>6.8999999999999999E-3</v>
      </c>
      <c r="U21" t="s">
        <v>2219</v>
      </c>
      <c r="V21" s="5">
        <v>1.6999999999999999E-3</v>
      </c>
      <c r="W21" t="s">
        <v>2220</v>
      </c>
      <c r="X21" s="5">
        <v>2E-3</v>
      </c>
      <c r="Y21" t="s">
        <v>2219</v>
      </c>
      <c r="Z21" s="5">
        <v>2.9999999999999997E-4</v>
      </c>
      <c r="AA21" t="s">
        <v>2221</v>
      </c>
      <c r="AB21" s="5">
        <v>4.7999999999999996E-3</v>
      </c>
      <c r="AC21" t="s">
        <v>2219</v>
      </c>
      <c r="AD21" t="s">
        <v>2241</v>
      </c>
    </row>
    <row r="22" spans="1:30" x14ac:dyDescent="0.55000000000000004">
      <c r="A22">
        <v>600601460</v>
      </c>
      <c r="B22">
        <v>6</v>
      </c>
      <c r="C22">
        <v>76807</v>
      </c>
      <c r="D22" t="s">
        <v>2217</v>
      </c>
      <c r="E22">
        <v>0.18</v>
      </c>
      <c r="F22">
        <v>1</v>
      </c>
      <c r="G22">
        <v>570831</v>
      </c>
      <c r="H22">
        <v>19086730</v>
      </c>
      <c r="I22">
        <v>44004</v>
      </c>
      <c r="J22">
        <v>124116</v>
      </c>
      <c r="K22">
        <v>0</v>
      </c>
      <c r="L22">
        <v>92460</v>
      </c>
      <c r="M22">
        <v>368485</v>
      </c>
      <c r="N22">
        <v>9459063</v>
      </c>
      <c r="O22">
        <v>11120</v>
      </c>
      <c r="P22">
        <v>28424</v>
      </c>
      <c r="Q22">
        <v>0</v>
      </c>
      <c r="R22">
        <v>22067</v>
      </c>
      <c r="S22" t="s">
        <v>2218</v>
      </c>
      <c r="T22" s="5">
        <v>8.5000000000000006E-3</v>
      </c>
      <c r="U22" t="s">
        <v>2219</v>
      </c>
      <c r="V22" s="5">
        <v>4.0000000000000001E-3</v>
      </c>
      <c r="W22" t="s">
        <v>2220</v>
      </c>
      <c r="X22" s="5">
        <v>2.2000000000000001E-3</v>
      </c>
      <c r="Y22" t="s">
        <v>2219</v>
      </c>
      <c r="Z22" s="5">
        <v>1.1000000000000001E-3</v>
      </c>
      <c r="AA22" t="s">
        <v>2221</v>
      </c>
      <c r="AB22" s="5">
        <v>6.3E-3</v>
      </c>
      <c r="AC22" t="s">
        <v>2219</v>
      </c>
      <c r="AD22" t="s">
        <v>2242</v>
      </c>
    </row>
    <row r="23" spans="1:30" x14ac:dyDescent="0.55000000000000004">
      <c r="A23">
        <v>600696855</v>
      </c>
      <c r="B23">
        <v>4</v>
      </c>
      <c r="C23">
        <v>76807</v>
      </c>
      <c r="D23" t="s">
        <v>2217</v>
      </c>
      <c r="E23">
        <v>0.18</v>
      </c>
      <c r="F23">
        <v>1</v>
      </c>
      <c r="G23">
        <v>183242</v>
      </c>
      <c r="H23">
        <v>19476830</v>
      </c>
      <c r="I23">
        <v>15682</v>
      </c>
      <c r="J23">
        <v>73667</v>
      </c>
      <c r="K23">
        <v>0</v>
      </c>
      <c r="L23">
        <v>65255</v>
      </c>
      <c r="M23">
        <v>81016</v>
      </c>
      <c r="N23">
        <v>9748693</v>
      </c>
      <c r="O23">
        <v>2611</v>
      </c>
      <c r="P23">
        <v>5990</v>
      </c>
      <c r="Q23">
        <v>0</v>
      </c>
      <c r="R23">
        <v>5915</v>
      </c>
      <c r="S23" t="s">
        <v>2218</v>
      </c>
      <c r="T23" s="5">
        <v>4.4999999999999997E-3</v>
      </c>
      <c r="U23" t="s">
        <v>2219</v>
      </c>
      <c r="V23" s="5">
        <v>8.0000000000000004E-4</v>
      </c>
      <c r="W23" t="s">
        <v>2220</v>
      </c>
      <c r="X23" s="5">
        <v>6.9999999999999999E-4</v>
      </c>
      <c r="Y23" t="s">
        <v>2219</v>
      </c>
      <c r="Z23" s="5">
        <v>2.0000000000000001E-4</v>
      </c>
      <c r="AA23" t="s">
        <v>2221</v>
      </c>
      <c r="AB23" s="5">
        <v>3.7000000000000002E-3</v>
      </c>
      <c r="AC23" t="s">
        <v>2219</v>
      </c>
      <c r="AD23" t="s">
        <v>2243</v>
      </c>
    </row>
    <row r="24" spans="1:30" x14ac:dyDescent="0.55000000000000004">
      <c r="A24">
        <v>600732872</v>
      </c>
      <c r="B24">
        <v>1</v>
      </c>
      <c r="C24">
        <v>76807</v>
      </c>
      <c r="D24" t="s">
        <v>2217</v>
      </c>
      <c r="E24">
        <v>0.18</v>
      </c>
      <c r="F24">
        <v>1</v>
      </c>
      <c r="G24">
        <v>575517</v>
      </c>
      <c r="H24">
        <v>19084513</v>
      </c>
      <c r="I24">
        <v>29252</v>
      </c>
      <c r="J24">
        <v>129265</v>
      </c>
      <c r="K24">
        <v>0</v>
      </c>
      <c r="L24">
        <v>100484</v>
      </c>
      <c r="M24">
        <v>384924</v>
      </c>
      <c r="N24">
        <v>9444882</v>
      </c>
      <c r="O24">
        <v>4021</v>
      </c>
      <c r="P24">
        <v>32285</v>
      </c>
      <c r="Q24">
        <v>0</v>
      </c>
      <c r="R24">
        <v>24754</v>
      </c>
      <c r="S24" t="s">
        <v>2218</v>
      </c>
      <c r="T24" s="5">
        <v>8.0000000000000002E-3</v>
      </c>
      <c r="U24" t="s">
        <v>2219</v>
      </c>
      <c r="V24" s="5">
        <v>3.5999999999999999E-3</v>
      </c>
      <c r="W24" t="s">
        <v>2220</v>
      </c>
      <c r="X24" s="5">
        <v>1.4E-3</v>
      </c>
      <c r="Y24" t="s">
        <v>2219</v>
      </c>
      <c r="Z24" s="5">
        <v>4.0000000000000002E-4</v>
      </c>
      <c r="AA24" t="s">
        <v>2221</v>
      </c>
      <c r="AB24" s="5">
        <v>6.4999999999999997E-3</v>
      </c>
      <c r="AC24" t="s">
        <v>2219</v>
      </c>
      <c r="AD24" t="s">
        <v>2244</v>
      </c>
    </row>
    <row r="25" spans="1:30" x14ac:dyDescent="0.55000000000000004">
      <c r="A25">
        <v>600752035</v>
      </c>
      <c r="B25">
        <v>7</v>
      </c>
      <c r="C25">
        <v>76807</v>
      </c>
      <c r="D25" t="s">
        <v>2217</v>
      </c>
      <c r="E25">
        <v>0.18</v>
      </c>
      <c r="F25">
        <v>1</v>
      </c>
      <c r="G25">
        <v>526706</v>
      </c>
      <c r="H25">
        <v>19133590</v>
      </c>
      <c r="I25">
        <v>36090</v>
      </c>
      <c r="J25">
        <v>106766</v>
      </c>
      <c r="K25">
        <v>0</v>
      </c>
      <c r="L25">
        <v>80206</v>
      </c>
      <c r="M25">
        <v>346258</v>
      </c>
      <c r="N25">
        <v>9483811</v>
      </c>
      <c r="O25">
        <v>4498</v>
      </c>
      <c r="P25">
        <v>19814</v>
      </c>
      <c r="Q25">
        <v>0</v>
      </c>
      <c r="R25">
        <v>12609</v>
      </c>
      <c r="S25" t="s">
        <v>2218</v>
      </c>
      <c r="T25" s="5">
        <v>7.1999999999999998E-3</v>
      </c>
      <c r="U25" t="s">
        <v>2219</v>
      </c>
      <c r="V25" s="5">
        <v>2.3999999999999998E-3</v>
      </c>
      <c r="W25" t="s">
        <v>2220</v>
      </c>
      <c r="X25" s="5">
        <v>1.8E-3</v>
      </c>
      <c r="Y25" t="s">
        <v>2219</v>
      </c>
      <c r="Z25" s="5">
        <v>4.0000000000000002E-4</v>
      </c>
      <c r="AA25" t="s">
        <v>2221</v>
      </c>
      <c r="AB25" s="5">
        <v>5.4000000000000003E-3</v>
      </c>
      <c r="AC25" t="s">
        <v>2219</v>
      </c>
      <c r="AD25" t="s">
        <v>2239</v>
      </c>
    </row>
    <row r="26" spans="1:30" x14ac:dyDescent="0.55000000000000004">
      <c r="A26">
        <v>600800891</v>
      </c>
      <c r="B26">
        <v>14</v>
      </c>
      <c r="C26">
        <v>76807</v>
      </c>
      <c r="D26" t="s">
        <v>2217</v>
      </c>
      <c r="E26">
        <v>0.18</v>
      </c>
      <c r="F26">
        <v>1</v>
      </c>
      <c r="G26">
        <v>500634</v>
      </c>
      <c r="H26">
        <v>19159253</v>
      </c>
      <c r="I26">
        <v>38045</v>
      </c>
      <c r="J26">
        <v>117054</v>
      </c>
      <c r="K26">
        <v>0</v>
      </c>
      <c r="L26">
        <v>92529</v>
      </c>
      <c r="M26">
        <v>323572</v>
      </c>
      <c r="N26">
        <v>9506088</v>
      </c>
      <c r="O26">
        <v>12317</v>
      </c>
      <c r="P26">
        <v>28228</v>
      </c>
      <c r="Q26">
        <v>0</v>
      </c>
      <c r="R26">
        <v>21762</v>
      </c>
      <c r="S26" t="s">
        <v>2218</v>
      </c>
      <c r="T26" s="5">
        <v>7.7999999999999996E-3</v>
      </c>
      <c r="U26" t="s">
        <v>2219</v>
      </c>
      <c r="V26" s="5">
        <v>4.1000000000000003E-3</v>
      </c>
      <c r="W26" t="s">
        <v>2220</v>
      </c>
      <c r="X26" s="5">
        <v>1.9E-3</v>
      </c>
      <c r="Y26" t="s">
        <v>2219</v>
      </c>
      <c r="Z26" s="5">
        <v>1.1999999999999999E-3</v>
      </c>
      <c r="AA26" t="s">
        <v>2221</v>
      </c>
      <c r="AB26" s="5">
        <v>5.8999999999999999E-3</v>
      </c>
      <c r="AC26" t="s">
        <v>2219</v>
      </c>
      <c r="AD26" t="s">
        <v>2242</v>
      </c>
    </row>
    <row r="27" spans="1:30" x14ac:dyDescent="0.55000000000000004">
      <c r="A27">
        <v>600813296</v>
      </c>
      <c r="B27">
        <v>15</v>
      </c>
      <c r="C27">
        <v>76807</v>
      </c>
      <c r="D27" t="s">
        <v>2217</v>
      </c>
      <c r="E27">
        <v>0.18</v>
      </c>
      <c r="F27">
        <v>1</v>
      </c>
      <c r="G27">
        <v>549734</v>
      </c>
      <c r="H27">
        <v>19110502</v>
      </c>
      <c r="I27">
        <v>60126</v>
      </c>
      <c r="J27">
        <v>132069</v>
      </c>
      <c r="K27">
        <v>0</v>
      </c>
      <c r="L27">
        <v>96885</v>
      </c>
      <c r="M27">
        <v>379041</v>
      </c>
      <c r="N27">
        <v>9446464</v>
      </c>
      <c r="O27">
        <v>36018</v>
      </c>
      <c r="P27">
        <v>37904</v>
      </c>
      <c r="Q27">
        <v>0</v>
      </c>
      <c r="R27">
        <v>20362</v>
      </c>
      <c r="S27" t="s">
        <v>2218</v>
      </c>
      <c r="T27" s="5">
        <v>9.7000000000000003E-3</v>
      </c>
      <c r="U27" t="s">
        <v>2219</v>
      </c>
      <c r="V27" s="5">
        <v>7.4999999999999997E-3</v>
      </c>
      <c r="W27" t="s">
        <v>2220</v>
      </c>
      <c r="X27" s="5">
        <v>3.0000000000000001E-3</v>
      </c>
      <c r="Y27" t="s">
        <v>2219</v>
      </c>
      <c r="Z27" s="5">
        <v>3.5999999999999999E-3</v>
      </c>
      <c r="AA27" t="s">
        <v>2221</v>
      </c>
      <c r="AB27" s="5">
        <v>6.7000000000000002E-3</v>
      </c>
      <c r="AC27" t="s">
        <v>2219</v>
      </c>
      <c r="AD27" t="s">
        <v>2245</v>
      </c>
    </row>
    <row r="28" spans="1:30" x14ac:dyDescent="0.55000000000000004">
      <c r="A28">
        <v>600831476</v>
      </c>
      <c r="B28">
        <v>16</v>
      </c>
      <c r="C28">
        <v>76808</v>
      </c>
      <c r="D28" t="s">
        <v>2217</v>
      </c>
      <c r="E28">
        <v>0.18</v>
      </c>
      <c r="F28">
        <v>1</v>
      </c>
      <c r="G28">
        <v>607454</v>
      </c>
      <c r="H28">
        <v>19050387</v>
      </c>
      <c r="I28">
        <v>75360</v>
      </c>
      <c r="J28">
        <v>134167</v>
      </c>
      <c r="K28">
        <v>0</v>
      </c>
      <c r="L28">
        <v>90278</v>
      </c>
      <c r="M28">
        <v>425013</v>
      </c>
      <c r="N28">
        <v>9402583</v>
      </c>
      <c r="O28">
        <v>51167</v>
      </c>
      <c r="P28">
        <v>41903</v>
      </c>
      <c r="Q28">
        <v>0</v>
      </c>
      <c r="R28">
        <v>19648</v>
      </c>
      <c r="S28" t="s">
        <v>2218</v>
      </c>
      <c r="T28" s="5">
        <v>1.06E-2</v>
      </c>
      <c r="U28" t="s">
        <v>2219</v>
      </c>
      <c r="V28" s="5">
        <v>9.4000000000000004E-3</v>
      </c>
      <c r="W28" t="s">
        <v>2220</v>
      </c>
      <c r="X28" s="5">
        <v>3.8E-3</v>
      </c>
      <c r="Y28" t="s">
        <v>2219</v>
      </c>
      <c r="Z28" s="5">
        <v>5.1999999999999998E-3</v>
      </c>
      <c r="AA28" t="s">
        <v>2221</v>
      </c>
      <c r="AB28" s="5">
        <v>6.7999999999999996E-3</v>
      </c>
      <c r="AC28" t="s">
        <v>2219</v>
      </c>
      <c r="AD28" t="s">
        <v>2246</v>
      </c>
    </row>
    <row r="29" spans="1:30" x14ac:dyDescent="0.55000000000000004">
      <c r="A29">
        <v>600906760</v>
      </c>
      <c r="B29">
        <v>10</v>
      </c>
      <c r="C29">
        <v>76807</v>
      </c>
      <c r="D29" t="s">
        <v>2217</v>
      </c>
      <c r="E29">
        <v>0.18</v>
      </c>
      <c r="F29">
        <v>1</v>
      </c>
      <c r="G29">
        <v>569073</v>
      </c>
      <c r="H29">
        <v>19090661</v>
      </c>
      <c r="I29">
        <v>27790</v>
      </c>
      <c r="J29">
        <v>120770</v>
      </c>
      <c r="K29">
        <v>0</v>
      </c>
      <c r="L29">
        <v>94050</v>
      </c>
      <c r="M29">
        <v>381862</v>
      </c>
      <c r="N29">
        <v>9447691</v>
      </c>
      <c r="O29">
        <v>4016</v>
      </c>
      <c r="P29">
        <v>29474</v>
      </c>
      <c r="Q29">
        <v>0</v>
      </c>
      <c r="R29">
        <v>22241</v>
      </c>
      <c r="S29" t="s">
        <v>2218</v>
      </c>
      <c r="T29" s="5">
        <v>7.4999999999999997E-3</v>
      </c>
      <c r="U29" t="s">
        <v>2219</v>
      </c>
      <c r="V29" s="5">
        <v>3.3999999999999998E-3</v>
      </c>
      <c r="W29" t="s">
        <v>2220</v>
      </c>
      <c r="X29" s="5">
        <v>1.4E-3</v>
      </c>
      <c r="Y29" t="s">
        <v>2219</v>
      </c>
      <c r="Z29" s="5">
        <v>4.0000000000000002E-4</v>
      </c>
      <c r="AA29" t="s">
        <v>2221</v>
      </c>
      <c r="AB29" s="5">
        <v>6.1000000000000004E-3</v>
      </c>
      <c r="AC29" t="s">
        <v>2219</v>
      </c>
      <c r="AD29" t="s">
        <v>2247</v>
      </c>
    </row>
    <row r="30" spans="1:30" x14ac:dyDescent="0.55000000000000004">
      <c r="A30">
        <v>600941799</v>
      </c>
      <c r="B30">
        <v>12</v>
      </c>
      <c r="C30">
        <v>76807</v>
      </c>
      <c r="D30" t="s">
        <v>2217</v>
      </c>
      <c r="E30">
        <v>0.18</v>
      </c>
      <c r="F30">
        <v>1</v>
      </c>
      <c r="G30">
        <v>177466</v>
      </c>
      <c r="H30">
        <v>19482592</v>
      </c>
      <c r="I30">
        <v>13071</v>
      </c>
      <c r="J30">
        <v>71114</v>
      </c>
      <c r="K30">
        <v>0</v>
      </c>
      <c r="L30">
        <v>65583</v>
      </c>
      <c r="M30">
        <v>76565</v>
      </c>
      <c r="N30">
        <v>9753144</v>
      </c>
      <c r="O30">
        <v>0</v>
      </c>
      <c r="P30">
        <v>5912</v>
      </c>
      <c r="Q30">
        <v>0</v>
      </c>
      <c r="R30">
        <v>5910</v>
      </c>
      <c r="S30" t="s">
        <v>2218</v>
      </c>
      <c r="T30" s="5">
        <v>4.1999999999999997E-3</v>
      </c>
      <c r="U30" t="s">
        <v>2219</v>
      </c>
      <c r="V30" s="5">
        <v>5.9999999999999995E-4</v>
      </c>
      <c r="W30" t="s">
        <v>2220</v>
      </c>
      <c r="X30" s="5">
        <v>5.9999999999999995E-4</v>
      </c>
      <c r="Y30" t="s">
        <v>2219</v>
      </c>
      <c r="Z30" s="5">
        <v>0</v>
      </c>
      <c r="AA30" t="s">
        <v>2221</v>
      </c>
      <c r="AB30" s="5">
        <v>3.5999999999999999E-3</v>
      </c>
      <c r="AC30" t="s">
        <v>2219</v>
      </c>
      <c r="AD30" t="s">
        <v>2243</v>
      </c>
    </row>
    <row r="31" spans="1:30" x14ac:dyDescent="0.55000000000000004">
      <c r="A31">
        <v>601059190</v>
      </c>
      <c r="B31">
        <v>9</v>
      </c>
      <c r="C31">
        <v>76807</v>
      </c>
      <c r="D31" t="s">
        <v>2217</v>
      </c>
      <c r="E31">
        <v>0.18</v>
      </c>
      <c r="F31">
        <v>1</v>
      </c>
      <c r="G31">
        <v>590561</v>
      </c>
      <c r="H31">
        <v>19067000</v>
      </c>
      <c r="I31">
        <v>63128</v>
      </c>
      <c r="J31">
        <v>135088</v>
      </c>
      <c r="K31">
        <v>0</v>
      </c>
      <c r="L31">
        <v>94792</v>
      </c>
      <c r="M31">
        <v>405443</v>
      </c>
      <c r="N31">
        <v>9422117</v>
      </c>
      <c r="O31">
        <v>38931</v>
      </c>
      <c r="P31">
        <v>37718</v>
      </c>
      <c r="Q31">
        <v>0</v>
      </c>
      <c r="R31">
        <v>19374</v>
      </c>
      <c r="S31" t="s">
        <v>2218</v>
      </c>
      <c r="T31" s="5">
        <v>0.01</v>
      </c>
      <c r="U31" t="s">
        <v>2219</v>
      </c>
      <c r="V31" s="5">
        <v>7.7000000000000002E-3</v>
      </c>
      <c r="W31" t="s">
        <v>2220</v>
      </c>
      <c r="X31" s="5">
        <v>3.2000000000000002E-3</v>
      </c>
      <c r="Y31" t="s">
        <v>2219</v>
      </c>
      <c r="Z31" s="5">
        <v>3.8999999999999998E-3</v>
      </c>
      <c r="AA31" t="s">
        <v>2221</v>
      </c>
      <c r="AB31" s="5">
        <v>6.7999999999999996E-3</v>
      </c>
      <c r="AC31" t="s">
        <v>2219</v>
      </c>
      <c r="AD31" t="s">
        <v>2245</v>
      </c>
    </row>
    <row r="32" spans="1:30" x14ac:dyDescent="0.55000000000000004">
      <c r="A32">
        <v>601064145</v>
      </c>
      <c r="B32">
        <v>5</v>
      </c>
      <c r="C32">
        <v>76807</v>
      </c>
      <c r="D32" t="s">
        <v>2217</v>
      </c>
      <c r="E32">
        <v>0.18</v>
      </c>
      <c r="F32">
        <v>1</v>
      </c>
      <c r="G32">
        <v>308677</v>
      </c>
      <c r="H32">
        <v>19351510</v>
      </c>
      <c r="I32">
        <v>27102</v>
      </c>
      <c r="J32">
        <v>84413</v>
      </c>
      <c r="K32">
        <v>0</v>
      </c>
      <c r="L32">
        <v>67473</v>
      </c>
      <c r="M32">
        <v>152963</v>
      </c>
      <c r="N32">
        <v>9676912</v>
      </c>
      <c r="O32">
        <v>3068</v>
      </c>
      <c r="P32">
        <v>6479</v>
      </c>
      <c r="Q32">
        <v>0</v>
      </c>
      <c r="R32">
        <v>5946</v>
      </c>
      <c r="S32" t="s">
        <v>2218</v>
      </c>
      <c r="T32" s="5">
        <v>5.5999999999999999E-3</v>
      </c>
      <c r="U32" t="s">
        <v>2219</v>
      </c>
      <c r="V32" s="5">
        <v>8.9999999999999998E-4</v>
      </c>
      <c r="W32" t="s">
        <v>2220</v>
      </c>
      <c r="X32" s="5">
        <v>1.2999999999999999E-3</v>
      </c>
      <c r="Y32" t="s">
        <v>2219</v>
      </c>
      <c r="Z32" s="5">
        <v>2.9999999999999997E-4</v>
      </c>
      <c r="AA32" t="s">
        <v>2221</v>
      </c>
      <c r="AB32" s="5">
        <v>4.1999999999999997E-3</v>
      </c>
      <c r="AC32" t="s">
        <v>2219</v>
      </c>
      <c r="AD32" t="s">
        <v>2243</v>
      </c>
    </row>
    <row r="33" spans="1:30" x14ac:dyDescent="0.55000000000000004">
      <c r="A33">
        <v>601166486</v>
      </c>
      <c r="B33">
        <v>17</v>
      </c>
      <c r="C33">
        <v>76808</v>
      </c>
      <c r="D33" t="s">
        <v>2217</v>
      </c>
      <c r="E33">
        <v>0.18</v>
      </c>
      <c r="F33">
        <v>1</v>
      </c>
      <c r="G33">
        <v>442903</v>
      </c>
      <c r="H33">
        <v>19217743</v>
      </c>
      <c r="I33">
        <v>38879</v>
      </c>
      <c r="J33">
        <v>92339</v>
      </c>
      <c r="K33">
        <v>0</v>
      </c>
      <c r="L33">
        <v>72747</v>
      </c>
      <c r="M33">
        <v>269155</v>
      </c>
      <c r="N33">
        <v>9560906</v>
      </c>
      <c r="O33">
        <v>7879</v>
      </c>
      <c r="P33">
        <v>12102</v>
      </c>
      <c r="Q33">
        <v>0</v>
      </c>
      <c r="R33">
        <v>9035</v>
      </c>
      <c r="S33" t="s">
        <v>2218</v>
      </c>
      <c r="T33" s="5">
        <v>6.6E-3</v>
      </c>
      <c r="U33" t="s">
        <v>2219</v>
      </c>
      <c r="V33" s="5">
        <v>2E-3</v>
      </c>
      <c r="W33" t="s">
        <v>2220</v>
      </c>
      <c r="X33" s="5">
        <v>1.9E-3</v>
      </c>
      <c r="Y33" t="s">
        <v>2219</v>
      </c>
      <c r="Z33" s="5">
        <v>8.0000000000000004E-4</v>
      </c>
      <c r="AA33" t="s">
        <v>2221</v>
      </c>
      <c r="AB33" s="5">
        <v>4.5999999999999999E-3</v>
      </c>
      <c r="AC33" t="s">
        <v>2219</v>
      </c>
      <c r="AD33" t="s">
        <v>2248</v>
      </c>
    </row>
    <row r="34" spans="1:30" x14ac:dyDescent="0.55000000000000004">
      <c r="A34">
        <v>601235390</v>
      </c>
      <c r="B34">
        <v>13</v>
      </c>
      <c r="C34">
        <v>76807</v>
      </c>
      <c r="D34" t="s">
        <v>2217</v>
      </c>
      <c r="E34">
        <v>0.18</v>
      </c>
      <c r="F34">
        <v>1</v>
      </c>
      <c r="G34">
        <v>873321</v>
      </c>
      <c r="H34">
        <v>18784549</v>
      </c>
      <c r="I34">
        <v>223766</v>
      </c>
      <c r="J34">
        <v>195690</v>
      </c>
      <c r="K34">
        <v>0</v>
      </c>
      <c r="L34">
        <v>77371</v>
      </c>
      <c r="M34">
        <v>527667</v>
      </c>
      <c r="N34">
        <v>9300031</v>
      </c>
      <c r="O34">
        <v>113645</v>
      </c>
      <c r="P34">
        <v>65924</v>
      </c>
      <c r="Q34">
        <v>0</v>
      </c>
      <c r="R34">
        <v>14783</v>
      </c>
      <c r="S34" t="s">
        <v>2218</v>
      </c>
      <c r="T34" s="5">
        <v>2.1299999999999999E-2</v>
      </c>
      <c r="U34" t="s">
        <v>2219</v>
      </c>
      <c r="V34" s="5">
        <v>1.8200000000000001E-2</v>
      </c>
      <c r="W34" t="s">
        <v>2220</v>
      </c>
      <c r="X34" s="5">
        <v>1.1299999999999999E-2</v>
      </c>
      <c r="Y34" t="s">
        <v>2219</v>
      </c>
      <c r="Z34" s="5">
        <v>1.15E-2</v>
      </c>
      <c r="AA34" t="s">
        <v>2221</v>
      </c>
      <c r="AB34" s="5">
        <v>9.9000000000000008E-3</v>
      </c>
      <c r="AC34" t="s">
        <v>2219</v>
      </c>
      <c r="AD34" t="s">
        <v>2249</v>
      </c>
    </row>
    <row r="35" spans="1:30" x14ac:dyDescent="0.55000000000000004">
      <c r="A35">
        <v>601250078</v>
      </c>
      <c r="B35">
        <v>3</v>
      </c>
      <c r="C35">
        <v>76807</v>
      </c>
      <c r="D35" t="s">
        <v>2217</v>
      </c>
      <c r="E35">
        <v>0.18</v>
      </c>
      <c r="F35">
        <v>1</v>
      </c>
      <c r="G35">
        <v>655176</v>
      </c>
      <c r="H35">
        <v>19004570</v>
      </c>
      <c r="I35">
        <v>84023</v>
      </c>
      <c r="J35">
        <v>139842</v>
      </c>
      <c r="K35">
        <v>0</v>
      </c>
      <c r="L35">
        <v>90948</v>
      </c>
      <c r="M35">
        <v>460718</v>
      </c>
      <c r="N35">
        <v>9368822</v>
      </c>
      <c r="O35">
        <v>57850</v>
      </c>
      <c r="P35">
        <v>46641</v>
      </c>
      <c r="Q35">
        <v>0</v>
      </c>
      <c r="R35">
        <v>21408</v>
      </c>
      <c r="S35" t="s">
        <v>2218</v>
      </c>
      <c r="T35" s="5">
        <v>1.1299999999999999E-2</v>
      </c>
      <c r="U35" t="s">
        <v>2219</v>
      </c>
      <c r="V35" s="5">
        <v>1.06E-2</v>
      </c>
      <c r="W35" t="s">
        <v>2220</v>
      </c>
      <c r="X35" s="5">
        <v>4.1999999999999997E-3</v>
      </c>
      <c r="Y35" t="s">
        <v>2219</v>
      </c>
      <c r="Z35" s="5">
        <v>5.7999999999999996E-3</v>
      </c>
      <c r="AA35" t="s">
        <v>2221</v>
      </c>
      <c r="AB35" s="5">
        <v>7.1000000000000004E-3</v>
      </c>
      <c r="AC35" t="s">
        <v>2219</v>
      </c>
      <c r="AD35" t="s">
        <v>2250</v>
      </c>
    </row>
    <row r="36" spans="1:30" x14ac:dyDescent="0.55000000000000004">
      <c r="A36">
        <v>900424727</v>
      </c>
      <c r="B36">
        <v>8</v>
      </c>
      <c r="C36">
        <v>115207</v>
      </c>
      <c r="D36" t="s">
        <v>2217</v>
      </c>
      <c r="E36">
        <v>0.18</v>
      </c>
      <c r="F36">
        <v>2</v>
      </c>
      <c r="G36">
        <v>934411</v>
      </c>
      <c r="H36">
        <v>28551554</v>
      </c>
      <c r="I36">
        <v>74483</v>
      </c>
      <c r="J36">
        <v>131854</v>
      </c>
      <c r="K36">
        <v>0</v>
      </c>
      <c r="L36">
        <v>87451</v>
      </c>
      <c r="M36">
        <v>409198</v>
      </c>
      <c r="N36">
        <v>9418910</v>
      </c>
      <c r="O36">
        <v>48652</v>
      </c>
      <c r="P36">
        <v>23534</v>
      </c>
      <c r="Q36">
        <v>0</v>
      </c>
      <c r="R36">
        <v>5468</v>
      </c>
      <c r="S36" t="s">
        <v>2218</v>
      </c>
      <c r="T36" s="5">
        <v>6.8999999999999999E-3</v>
      </c>
      <c r="U36" t="s">
        <v>2219</v>
      </c>
      <c r="V36" s="5">
        <v>7.3000000000000001E-3</v>
      </c>
      <c r="W36" t="s">
        <v>2220</v>
      </c>
      <c r="X36" s="5">
        <v>2.5000000000000001E-3</v>
      </c>
      <c r="Y36" t="s">
        <v>2219</v>
      </c>
      <c r="Z36" s="5">
        <v>4.8999999999999998E-3</v>
      </c>
      <c r="AA36" t="s">
        <v>2221</v>
      </c>
      <c r="AB36" s="5">
        <v>4.4000000000000003E-3</v>
      </c>
      <c r="AC36" t="s">
        <v>2219</v>
      </c>
      <c r="AD36" t="s">
        <v>2251</v>
      </c>
    </row>
    <row r="37" spans="1:30" x14ac:dyDescent="0.55000000000000004">
      <c r="A37">
        <v>900542424</v>
      </c>
      <c r="B37">
        <v>11</v>
      </c>
      <c r="C37">
        <v>115207</v>
      </c>
      <c r="D37" t="s">
        <v>2217</v>
      </c>
      <c r="E37">
        <v>0.18</v>
      </c>
      <c r="F37">
        <v>2</v>
      </c>
      <c r="G37">
        <v>699928</v>
      </c>
      <c r="H37">
        <v>28790508</v>
      </c>
      <c r="I37">
        <v>47642</v>
      </c>
      <c r="J37">
        <v>107984</v>
      </c>
      <c r="K37">
        <v>0</v>
      </c>
      <c r="L37">
        <v>79070</v>
      </c>
      <c r="M37">
        <v>268646</v>
      </c>
      <c r="N37">
        <v>9561456</v>
      </c>
      <c r="O37">
        <v>12239</v>
      </c>
      <c r="P37">
        <v>11165</v>
      </c>
      <c r="Q37">
        <v>0</v>
      </c>
      <c r="R37">
        <v>5751</v>
      </c>
      <c r="S37" t="s">
        <v>2218</v>
      </c>
      <c r="T37" s="5">
        <v>5.1999999999999998E-3</v>
      </c>
      <c r="U37" t="s">
        <v>2219</v>
      </c>
      <c r="V37" s="5">
        <v>2.3E-3</v>
      </c>
      <c r="W37" t="s">
        <v>2220</v>
      </c>
      <c r="X37" s="5">
        <v>1.6000000000000001E-3</v>
      </c>
      <c r="Y37" t="s">
        <v>2219</v>
      </c>
      <c r="Z37" s="5">
        <v>1.1999999999999999E-3</v>
      </c>
      <c r="AA37" t="s">
        <v>2221</v>
      </c>
      <c r="AB37" s="5">
        <v>3.5999999999999999E-3</v>
      </c>
      <c r="AC37" t="s">
        <v>2219</v>
      </c>
      <c r="AD37" t="s">
        <v>2252</v>
      </c>
    </row>
    <row r="38" spans="1:30" x14ac:dyDescent="0.55000000000000004">
      <c r="A38">
        <v>900587658</v>
      </c>
      <c r="B38">
        <v>2</v>
      </c>
      <c r="C38">
        <v>115207</v>
      </c>
      <c r="D38" t="s">
        <v>2217</v>
      </c>
      <c r="E38">
        <v>0.18</v>
      </c>
      <c r="F38">
        <v>2</v>
      </c>
      <c r="G38">
        <v>698226</v>
      </c>
      <c r="H38">
        <v>28792267</v>
      </c>
      <c r="I38">
        <v>42562</v>
      </c>
      <c r="J38">
        <v>106621</v>
      </c>
      <c r="K38">
        <v>0</v>
      </c>
      <c r="L38">
        <v>82602</v>
      </c>
      <c r="M38">
        <v>256413</v>
      </c>
      <c r="N38">
        <v>9573698</v>
      </c>
      <c r="O38">
        <v>1900</v>
      </c>
      <c r="P38">
        <v>10469</v>
      </c>
      <c r="Q38">
        <v>0</v>
      </c>
      <c r="R38">
        <v>8459</v>
      </c>
      <c r="S38" t="s">
        <v>2218</v>
      </c>
      <c r="T38" s="5">
        <v>5.0000000000000001E-3</v>
      </c>
      <c r="U38" t="s">
        <v>2219</v>
      </c>
      <c r="V38" s="5">
        <v>1.1999999999999999E-3</v>
      </c>
      <c r="W38" t="s">
        <v>2220</v>
      </c>
      <c r="X38" s="5">
        <v>1.4E-3</v>
      </c>
      <c r="Y38" t="s">
        <v>2219</v>
      </c>
      <c r="Z38" s="5">
        <v>1E-4</v>
      </c>
      <c r="AA38" t="s">
        <v>2221</v>
      </c>
      <c r="AB38" s="5">
        <v>3.5999999999999999E-3</v>
      </c>
      <c r="AC38" t="s">
        <v>2219</v>
      </c>
      <c r="AD38" t="s">
        <v>2240</v>
      </c>
    </row>
    <row r="39" spans="1:30" x14ac:dyDescent="0.55000000000000004">
      <c r="A39">
        <v>900601608</v>
      </c>
      <c r="B39">
        <v>6</v>
      </c>
      <c r="C39">
        <v>115207</v>
      </c>
      <c r="D39" t="s">
        <v>2217</v>
      </c>
      <c r="E39">
        <v>0.18</v>
      </c>
      <c r="F39">
        <v>2</v>
      </c>
      <c r="G39">
        <v>909467</v>
      </c>
      <c r="H39">
        <v>28575866</v>
      </c>
      <c r="I39">
        <v>45904</v>
      </c>
      <c r="J39">
        <v>131254</v>
      </c>
      <c r="K39">
        <v>0</v>
      </c>
      <c r="L39">
        <v>98389</v>
      </c>
      <c r="M39">
        <v>338633</v>
      </c>
      <c r="N39">
        <v>9489136</v>
      </c>
      <c r="O39">
        <v>1900</v>
      </c>
      <c r="P39">
        <v>7138</v>
      </c>
      <c r="Q39">
        <v>0</v>
      </c>
      <c r="R39">
        <v>5929</v>
      </c>
      <c r="S39" t="s">
        <v>2218</v>
      </c>
      <c r="T39" s="5">
        <v>6.0000000000000001E-3</v>
      </c>
      <c r="U39" t="s">
        <v>2219</v>
      </c>
      <c r="V39" s="5">
        <v>8.9999999999999998E-4</v>
      </c>
      <c r="W39" t="s">
        <v>2220</v>
      </c>
      <c r="X39" s="5">
        <v>1.5E-3</v>
      </c>
      <c r="Y39" t="s">
        <v>2219</v>
      </c>
      <c r="Z39" s="5">
        <v>1E-4</v>
      </c>
      <c r="AA39" t="s">
        <v>2221</v>
      </c>
      <c r="AB39" s="5">
        <v>4.4000000000000003E-3</v>
      </c>
      <c r="AC39" t="s">
        <v>2219</v>
      </c>
      <c r="AD39" t="s">
        <v>2253</v>
      </c>
    </row>
    <row r="40" spans="1:30" x14ac:dyDescent="0.55000000000000004">
      <c r="A40">
        <v>900698295</v>
      </c>
      <c r="B40">
        <v>4</v>
      </c>
      <c r="C40">
        <v>115207</v>
      </c>
      <c r="D40" t="s">
        <v>2217</v>
      </c>
      <c r="E40">
        <v>0.18</v>
      </c>
      <c r="F40">
        <v>2</v>
      </c>
      <c r="G40">
        <v>264489</v>
      </c>
      <c r="H40">
        <v>29225376</v>
      </c>
      <c r="I40">
        <v>18293</v>
      </c>
      <c r="J40">
        <v>79644</v>
      </c>
      <c r="K40">
        <v>0</v>
      </c>
      <c r="L40">
        <v>71159</v>
      </c>
      <c r="M40">
        <v>81244</v>
      </c>
      <c r="N40">
        <v>9748546</v>
      </c>
      <c r="O40">
        <v>2611</v>
      </c>
      <c r="P40">
        <v>5977</v>
      </c>
      <c r="Q40">
        <v>0</v>
      </c>
      <c r="R40">
        <v>5904</v>
      </c>
      <c r="S40" t="s">
        <v>2218</v>
      </c>
      <c r="T40" s="5">
        <v>3.3E-3</v>
      </c>
      <c r="U40" t="s">
        <v>2219</v>
      </c>
      <c r="V40" s="5">
        <v>8.0000000000000004E-4</v>
      </c>
      <c r="W40" t="s">
        <v>2220</v>
      </c>
      <c r="X40" s="5">
        <v>5.9999999999999995E-4</v>
      </c>
      <c r="Y40" t="s">
        <v>2219</v>
      </c>
      <c r="Z40" s="5">
        <v>2.0000000000000001E-4</v>
      </c>
      <c r="AA40" t="s">
        <v>2221</v>
      </c>
      <c r="AB40" s="5">
        <v>2.7000000000000001E-3</v>
      </c>
      <c r="AC40" t="s">
        <v>2219</v>
      </c>
      <c r="AD40" t="s">
        <v>2243</v>
      </c>
    </row>
    <row r="41" spans="1:30" x14ac:dyDescent="0.55000000000000004">
      <c r="A41">
        <v>900733148</v>
      </c>
      <c r="B41">
        <v>1</v>
      </c>
      <c r="C41">
        <v>115207</v>
      </c>
      <c r="D41" t="s">
        <v>2217</v>
      </c>
      <c r="E41">
        <v>0.18</v>
      </c>
      <c r="F41">
        <v>2</v>
      </c>
      <c r="G41">
        <v>933443</v>
      </c>
      <c r="H41">
        <v>28556221</v>
      </c>
      <c r="I41">
        <v>29556</v>
      </c>
      <c r="J41">
        <v>136287</v>
      </c>
      <c r="K41">
        <v>0</v>
      </c>
      <c r="L41">
        <v>107271</v>
      </c>
      <c r="M41">
        <v>357923</v>
      </c>
      <c r="N41">
        <v>9471708</v>
      </c>
      <c r="O41">
        <v>304</v>
      </c>
      <c r="P41">
        <v>7022</v>
      </c>
      <c r="Q41">
        <v>0</v>
      </c>
      <c r="R41">
        <v>6787</v>
      </c>
      <c r="S41" t="s">
        <v>2218</v>
      </c>
      <c r="T41" s="5">
        <v>5.5999999999999999E-3</v>
      </c>
      <c r="U41" t="s">
        <v>2219</v>
      </c>
      <c r="V41" s="5">
        <v>6.9999999999999999E-4</v>
      </c>
      <c r="W41" t="s">
        <v>2220</v>
      </c>
      <c r="X41" s="5">
        <v>1E-3</v>
      </c>
      <c r="Y41" t="s">
        <v>2219</v>
      </c>
      <c r="Z41" s="5">
        <v>0</v>
      </c>
      <c r="AA41" t="s">
        <v>2221</v>
      </c>
      <c r="AB41" s="5">
        <v>4.5999999999999999E-3</v>
      </c>
      <c r="AC41" t="s">
        <v>2219</v>
      </c>
      <c r="AD41" t="s">
        <v>2253</v>
      </c>
    </row>
    <row r="42" spans="1:30" x14ac:dyDescent="0.55000000000000004">
      <c r="A42">
        <v>900752724</v>
      </c>
      <c r="B42">
        <v>7</v>
      </c>
      <c r="C42">
        <v>115207</v>
      </c>
      <c r="D42" t="s">
        <v>2217</v>
      </c>
      <c r="E42">
        <v>0.18</v>
      </c>
      <c r="F42">
        <v>2</v>
      </c>
      <c r="G42">
        <v>847413</v>
      </c>
      <c r="H42">
        <v>28643037</v>
      </c>
      <c r="I42">
        <v>37992</v>
      </c>
      <c r="J42">
        <v>113906</v>
      </c>
      <c r="K42">
        <v>0</v>
      </c>
      <c r="L42">
        <v>86135</v>
      </c>
      <c r="M42">
        <v>320704</v>
      </c>
      <c r="N42">
        <v>9509447</v>
      </c>
      <c r="O42">
        <v>1902</v>
      </c>
      <c r="P42">
        <v>7140</v>
      </c>
      <c r="Q42">
        <v>0</v>
      </c>
      <c r="R42">
        <v>5929</v>
      </c>
      <c r="S42" t="s">
        <v>2218</v>
      </c>
      <c r="T42" s="5">
        <v>5.1000000000000004E-3</v>
      </c>
      <c r="U42" t="s">
        <v>2219</v>
      </c>
      <c r="V42" s="5">
        <v>8.9999999999999998E-4</v>
      </c>
      <c r="W42" t="s">
        <v>2220</v>
      </c>
      <c r="X42" s="5">
        <v>1.1999999999999999E-3</v>
      </c>
      <c r="Y42" t="s">
        <v>2219</v>
      </c>
      <c r="Z42" s="5">
        <v>1E-4</v>
      </c>
      <c r="AA42" t="s">
        <v>2221</v>
      </c>
      <c r="AB42" s="5">
        <v>3.8E-3</v>
      </c>
      <c r="AC42" t="s">
        <v>2219</v>
      </c>
      <c r="AD42" t="s">
        <v>2253</v>
      </c>
    </row>
    <row r="43" spans="1:30" x14ac:dyDescent="0.55000000000000004">
      <c r="A43">
        <v>900801050</v>
      </c>
      <c r="B43">
        <v>14</v>
      </c>
      <c r="C43">
        <v>115207</v>
      </c>
      <c r="D43" t="s">
        <v>2217</v>
      </c>
      <c r="E43">
        <v>0.18</v>
      </c>
      <c r="F43">
        <v>2</v>
      </c>
      <c r="G43">
        <v>797793</v>
      </c>
      <c r="H43">
        <v>28691910</v>
      </c>
      <c r="I43">
        <v>39946</v>
      </c>
      <c r="J43">
        <v>124155</v>
      </c>
      <c r="K43">
        <v>0</v>
      </c>
      <c r="L43">
        <v>98428</v>
      </c>
      <c r="M43">
        <v>297156</v>
      </c>
      <c r="N43">
        <v>9532657</v>
      </c>
      <c r="O43">
        <v>1901</v>
      </c>
      <c r="P43">
        <v>7101</v>
      </c>
      <c r="Q43">
        <v>0</v>
      </c>
      <c r="R43">
        <v>5899</v>
      </c>
      <c r="S43" t="s">
        <v>2218</v>
      </c>
      <c r="T43" s="5">
        <v>5.4999999999999997E-3</v>
      </c>
      <c r="U43" t="s">
        <v>2219</v>
      </c>
      <c r="V43" s="5">
        <v>8.9999999999999998E-4</v>
      </c>
      <c r="W43" t="s">
        <v>2220</v>
      </c>
      <c r="X43" s="5">
        <v>1.2999999999999999E-3</v>
      </c>
      <c r="Y43" t="s">
        <v>2219</v>
      </c>
      <c r="Z43" s="5">
        <v>1E-4</v>
      </c>
      <c r="AA43" t="s">
        <v>2221</v>
      </c>
      <c r="AB43" s="5">
        <v>4.1999999999999997E-3</v>
      </c>
      <c r="AC43" t="s">
        <v>2219</v>
      </c>
      <c r="AD43" t="s">
        <v>2253</v>
      </c>
    </row>
    <row r="44" spans="1:30" x14ac:dyDescent="0.55000000000000004">
      <c r="A44">
        <v>900814849</v>
      </c>
      <c r="B44">
        <v>15</v>
      </c>
      <c r="C44">
        <v>115207</v>
      </c>
      <c r="D44" t="s">
        <v>2217</v>
      </c>
      <c r="E44">
        <v>0.18</v>
      </c>
      <c r="F44">
        <v>2</v>
      </c>
      <c r="G44">
        <v>885406</v>
      </c>
      <c r="H44">
        <v>28605002</v>
      </c>
      <c r="I44">
        <v>74946</v>
      </c>
      <c r="J44">
        <v>144284</v>
      </c>
      <c r="K44">
        <v>0</v>
      </c>
      <c r="L44">
        <v>102635</v>
      </c>
      <c r="M44">
        <v>335669</v>
      </c>
      <c r="N44">
        <v>9494500</v>
      </c>
      <c r="O44">
        <v>14820</v>
      </c>
      <c r="P44">
        <v>12215</v>
      </c>
      <c r="Q44">
        <v>0</v>
      </c>
      <c r="R44">
        <v>5750</v>
      </c>
      <c r="S44" t="s">
        <v>2218</v>
      </c>
      <c r="T44" s="5">
        <v>7.4000000000000003E-3</v>
      </c>
      <c r="U44" t="s">
        <v>2219</v>
      </c>
      <c r="V44" s="5">
        <v>2.7000000000000001E-3</v>
      </c>
      <c r="W44" t="s">
        <v>2220</v>
      </c>
      <c r="X44" s="5">
        <v>2.5000000000000001E-3</v>
      </c>
      <c r="Y44" t="s">
        <v>2219</v>
      </c>
      <c r="Z44" s="5">
        <v>1.5E-3</v>
      </c>
      <c r="AA44" t="s">
        <v>2221</v>
      </c>
      <c r="AB44" s="5">
        <v>4.7999999999999996E-3</v>
      </c>
      <c r="AC44" t="s">
        <v>2219</v>
      </c>
      <c r="AD44" t="s">
        <v>2248</v>
      </c>
    </row>
    <row r="45" spans="1:30" x14ac:dyDescent="0.55000000000000004">
      <c r="A45">
        <v>900831776</v>
      </c>
      <c r="B45">
        <v>16</v>
      </c>
      <c r="C45">
        <v>115208</v>
      </c>
      <c r="D45" t="s">
        <v>2217</v>
      </c>
      <c r="E45">
        <v>0.18</v>
      </c>
      <c r="F45">
        <v>2</v>
      </c>
      <c r="G45">
        <v>946391</v>
      </c>
      <c r="H45">
        <v>28539221</v>
      </c>
      <c r="I45">
        <v>77260</v>
      </c>
      <c r="J45">
        <v>142201</v>
      </c>
      <c r="K45">
        <v>0</v>
      </c>
      <c r="L45">
        <v>97100</v>
      </c>
      <c r="M45">
        <v>338934</v>
      </c>
      <c r="N45">
        <v>9488834</v>
      </c>
      <c r="O45">
        <v>1900</v>
      </c>
      <c r="P45">
        <v>8034</v>
      </c>
      <c r="Q45">
        <v>0</v>
      </c>
      <c r="R45">
        <v>6822</v>
      </c>
      <c r="S45" t="s">
        <v>2218</v>
      </c>
      <c r="T45" s="5">
        <v>7.4000000000000003E-3</v>
      </c>
      <c r="U45" t="s">
        <v>2219</v>
      </c>
      <c r="V45" s="5">
        <v>1E-3</v>
      </c>
      <c r="W45" t="s">
        <v>2220</v>
      </c>
      <c r="X45" s="5">
        <v>2.5999999999999999E-3</v>
      </c>
      <c r="Y45" t="s">
        <v>2219</v>
      </c>
      <c r="Z45" s="5">
        <v>1E-4</v>
      </c>
      <c r="AA45" t="s">
        <v>2221</v>
      </c>
      <c r="AB45" s="5">
        <v>4.7999999999999996E-3</v>
      </c>
      <c r="AC45" t="s">
        <v>2219</v>
      </c>
      <c r="AD45" t="s">
        <v>2254</v>
      </c>
    </row>
    <row r="46" spans="1:30" x14ac:dyDescent="0.55000000000000004">
      <c r="A46">
        <v>900908330</v>
      </c>
      <c r="B46">
        <v>10</v>
      </c>
      <c r="C46">
        <v>115207</v>
      </c>
      <c r="D46" t="s">
        <v>2217</v>
      </c>
      <c r="E46">
        <v>0.18</v>
      </c>
      <c r="F46">
        <v>2</v>
      </c>
      <c r="G46">
        <v>931738</v>
      </c>
      <c r="H46">
        <v>28557439</v>
      </c>
      <c r="I46">
        <v>29691</v>
      </c>
      <c r="J46">
        <v>131635</v>
      </c>
      <c r="K46">
        <v>0</v>
      </c>
      <c r="L46">
        <v>103091</v>
      </c>
      <c r="M46">
        <v>362662</v>
      </c>
      <c r="N46">
        <v>9466778</v>
      </c>
      <c r="O46">
        <v>1901</v>
      </c>
      <c r="P46">
        <v>10865</v>
      </c>
      <c r="Q46">
        <v>0</v>
      </c>
      <c r="R46">
        <v>9041</v>
      </c>
      <c r="S46" t="s">
        <v>2218</v>
      </c>
      <c r="T46" s="5">
        <v>5.4000000000000003E-3</v>
      </c>
      <c r="U46" t="s">
        <v>2219</v>
      </c>
      <c r="V46" s="5">
        <v>1.1999999999999999E-3</v>
      </c>
      <c r="W46" t="s">
        <v>2220</v>
      </c>
      <c r="X46" s="5">
        <v>1E-3</v>
      </c>
      <c r="Y46" t="s">
        <v>2219</v>
      </c>
      <c r="Z46" s="5">
        <v>1E-4</v>
      </c>
      <c r="AA46" t="s">
        <v>2221</v>
      </c>
      <c r="AB46" s="5">
        <v>4.4000000000000003E-3</v>
      </c>
      <c r="AC46" t="s">
        <v>2219</v>
      </c>
      <c r="AD46" t="s">
        <v>2252</v>
      </c>
    </row>
    <row r="47" spans="1:30" x14ac:dyDescent="0.55000000000000004">
      <c r="A47">
        <v>900943334</v>
      </c>
      <c r="B47">
        <v>12</v>
      </c>
      <c r="C47">
        <v>115207</v>
      </c>
      <c r="D47" t="s">
        <v>2217</v>
      </c>
      <c r="E47">
        <v>0.18</v>
      </c>
      <c r="F47">
        <v>2</v>
      </c>
      <c r="G47">
        <v>254230</v>
      </c>
      <c r="H47">
        <v>29235621</v>
      </c>
      <c r="I47">
        <v>13071</v>
      </c>
      <c r="J47">
        <v>77013</v>
      </c>
      <c r="K47">
        <v>0</v>
      </c>
      <c r="L47">
        <v>71482</v>
      </c>
      <c r="M47">
        <v>76761</v>
      </c>
      <c r="N47">
        <v>9753029</v>
      </c>
      <c r="O47">
        <v>0</v>
      </c>
      <c r="P47">
        <v>5899</v>
      </c>
      <c r="Q47">
        <v>0</v>
      </c>
      <c r="R47">
        <v>5899</v>
      </c>
      <c r="S47" t="s">
        <v>2218</v>
      </c>
      <c r="T47" s="5">
        <v>3.0000000000000001E-3</v>
      </c>
      <c r="U47" t="s">
        <v>2219</v>
      </c>
      <c r="V47" s="5">
        <v>5.9999999999999995E-4</v>
      </c>
      <c r="W47" t="s">
        <v>2220</v>
      </c>
      <c r="X47" s="5">
        <v>4.0000000000000002E-4</v>
      </c>
      <c r="Y47" t="s">
        <v>2219</v>
      </c>
      <c r="Z47" s="5">
        <v>0</v>
      </c>
      <c r="AA47" t="s">
        <v>2221</v>
      </c>
      <c r="AB47" s="5">
        <v>2.5999999999999999E-3</v>
      </c>
      <c r="AC47" t="s">
        <v>2219</v>
      </c>
      <c r="AD47" t="s">
        <v>2243</v>
      </c>
    </row>
    <row r="48" spans="1:30" x14ac:dyDescent="0.55000000000000004">
      <c r="A48">
        <v>901060822</v>
      </c>
      <c r="B48">
        <v>9</v>
      </c>
      <c r="C48">
        <v>115207</v>
      </c>
      <c r="D48" t="s">
        <v>2217</v>
      </c>
      <c r="E48">
        <v>0.18</v>
      </c>
      <c r="F48">
        <v>2</v>
      </c>
      <c r="G48">
        <v>946403</v>
      </c>
      <c r="H48">
        <v>28538967</v>
      </c>
      <c r="I48">
        <v>77940</v>
      </c>
      <c r="J48">
        <v>147364</v>
      </c>
      <c r="K48">
        <v>0</v>
      </c>
      <c r="L48">
        <v>100599</v>
      </c>
      <c r="M48">
        <v>355839</v>
      </c>
      <c r="N48">
        <v>9471967</v>
      </c>
      <c r="O48">
        <v>14812</v>
      </c>
      <c r="P48">
        <v>12276</v>
      </c>
      <c r="Q48">
        <v>0</v>
      </c>
      <c r="R48">
        <v>5807</v>
      </c>
      <c r="S48" t="s">
        <v>2218</v>
      </c>
      <c r="T48" s="5">
        <v>7.6E-3</v>
      </c>
      <c r="U48" t="s">
        <v>2219</v>
      </c>
      <c r="V48" s="5">
        <v>2.7000000000000001E-3</v>
      </c>
      <c r="W48" t="s">
        <v>2220</v>
      </c>
      <c r="X48" s="5">
        <v>2.5999999999999999E-3</v>
      </c>
      <c r="Y48" t="s">
        <v>2219</v>
      </c>
      <c r="Z48" s="5">
        <v>1.5E-3</v>
      </c>
      <c r="AA48" t="s">
        <v>2221</v>
      </c>
      <c r="AB48" s="5">
        <v>4.8999999999999998E-3</v>
      </c>
      <c r="AC48" t="s">
        <v>2219</v>
      </c>
      <c r="AD48" t="s">
        <v>2248</v>
      </c>
    </row>
    <row r="49" spans="1:30" x14ac:dyDescent="0.55000000000000004">
      <c r="A49">
        <v>901065708</v>
      </c>
      <c r="B49">
        <v>5</v>
      </c>
      <c r="C49">
        <v>115207</v>
      </c>
      <c r="D49" t="s">
        <v>2217</v>
      </c>
      <c r="E49">
        <v>0.18</v>
      </c>
      <c r="F49">
        <v>2</v>
      </c>
      <c r="G49">
        <v>460343</v>
      </c>
      <c r="H49">
        <v>29029758</v>
      </c>
      <c r="I49">
        <v>29002</v>
      </c>
      <c r="J49">
        <v>91551</v>
      </c>
      <c r="K49">
        <v>0</v>
      </c>
      <c r="L49">
        <v>73402</v>
      </c>
      <c r="M49">
        <v>151663</v>
      </c>
      <c r="N49">
        <v>9678248</v>
      </c>
      <c r="O49">
        <v>1900</v>
      </c>
      <c r="P49">
        <v>7138</v>
      </c>
      <c r="Q49">
        <v>0</v>
      </c>
      <c r="R49">
        <v>5929</v>
      </c>
      <c r="S49" t="s">
        <v>2218</v>
      </c>
      <c r="T49" s="5">
        <v>4.0000000000000001E-3</v>
      </c>
      <c r="U49" t="s">
        <v>2219</v>
      </c>
      <c r="V49" s="5">
        <v>8.9999999999999998E-4</v>
      </c>
      <c r="W49" t="s">
        <v>2220</v>
      </c>
      <c r="X49" s="5">
        <v>8.9999999999999998E-4</v>
      </c>
      <c r="Y49" t="s">
        <v>2219</v>
      </c>
      <c r="Z49" s="5">
        <v>1E-4</v>
      </c>
      <c r="AA49" t="s">
        <v>2221</v>
      </c>
      <c r="AB49" s="5">
        <v>3.0999999999999999E-3</v>
      </c>
      <c r="AC49" t="s">
        <v>2219</v>
      </c>
      <c r="AD49" t="s">
        <v>2253</v>
      </c>
    </row>
    <row r="50" spans="1:30" x14ac:dyDescent="0.55000000000000004">
      <c r="A50">
        <v>901168818</v>
      </c>
      <c r="B50">
        <v>17</v>
      </c>
      <c r="C50">
        <v>115208</v>
      </c>
      <c r="D50" t="s">
        <v>2217</v>
      </c>
      <c r="E50">
        <v>0.18</v>
      </c>
      <c r="F50">
        <v>2</v>
      </c>
      <c r="G50">
        <v>768186</v>
      </c>
      <c r="H50">
        <v>28722557</v>
      </c>
      <c r="I50">
        <v>87513</v>
      </c>
      <c r="J50">
        <v>115865</v>
      </c>
      <c r="K50">
        <v>0</v>
      </c>
      <c r="L50">
        <v>78202</v>
      </c>
      <c r="M50">
        <v>325280</v>
      </c>
      <c r="N50">
        <v>9504814</v>
      </c>
      <c r="O50">
        <v>48634</v>
      </c>
      <c r="P50">
        <v>23526</v>
      </c>
      <c r="Q50">
        <v>0</v>
      </c>
      <c r="R50">
        <v>5455</v>
      </c>
      <c r="S50" t="s">
        <v>2218</v>
      </c>
      <c r="T50" s="5">
        <v>6.7999999999999996E-3</v>
      </c>
      <c r="U50" t="s">
        <v>2219</v>
      </c>
      <c r="V50" s="5">
        <v>7.3000000000000001E-3</v>
      </c>
      <c r="W50" t="s">
        <v>2220</v>
      </c>
      <c r="X50" s="5">
        <v>2.8999999999999998E-3</v>
      </c>
      <c r="Y50" t="s">
        <v>2219</v>
      </c>
      <c r="Z50" s="5">
        <v>4.8999999999999998E-3</v>
      </c>
      <c r="AA50" t="s">
        <v>2221</v>
      </c>
      <c r="AB50" s="5">
        <v>3.8999999999999998E-3</v>
      </c>
      <c r="AC50" t="s">
        <v>2219</v>
      </c>
      <c r="AD50" t="s">
        <v>2251</v>
      </c>
    </row>
    <row r="51" spans="1:30" x14ac:dyDescent="0.55000000000000004">
      <c r="A51">
        <v>901235773</v>
      </c>
      <c r="B51">
        <v>13</v>
      </c>
      <c r="C51">
        <v>115207</v>
      </c>
      <c r="D51" t="s">
        <v>2217</v>
      </c>
      <c r="E51">
        <v>0.18</v>
      </c>
      <c r="F51">
        <v>2</v>
      </c>
      <c r="G51">
        <v>1229770</v>
      </c>
      <c r="H51">
        <v>28256181</v>
      </c>
      <c r="I51">
        <v>230475</v>
      </c>
      <c r="J51">
        <v>205632</v>
      </c>
      <c r="K51">
        <v>0</v>
      </c>
      <c r="L51">
        <v>83223</v>
      </c>
      <c r="M51">
        <v>356446</v>
      </c>
      <c r="N51">
        <v>9471632</v>
      </c>
      <c r="O51">
        <v>6709</v>
      </c>
      <c r="P51">
        <v>9942</v>
      </c>
      <c r="Q51">
        <v>0</v>
      </c>
      <c r="R51">
        <v>5852</v>
      </c>
      <c r="S51" t="s">
        <v>2218</v>
      </c>
      <c r="T51" t="s">
        <v>2255</v>
      </c>
      <c r="U51" t="s">
        <v>2219</v>
      </c>
      <c r="V51" s="5">
        <v>1.6000000000000001E-3</v>
      </c>
      <c r="W51" t="s">
        <v>2220</v>
      </c>
      <c r="X51" s="5">
        <v>7.7999999999999996E-3</v>
      </c>
      <c r="Y51" t="s">
        <v>2219</v>
      </c>
      <c r="Z51" s="5">
        <v>5.9999999999999995E-4</v>
      </c>
      <c r="AA51" t="s">
        <v>2221</v>
      </c>
      <c r="AB51" s="5">
        <v>6.8999999999999999E-3</v>
      </c>
      <c r="AC51" t="s">
        <v>2219</v>
      </c>
      <c r="AD51" t="s">
        <v>2240</v>
      </c>
    </row>
    <row r="52" spans="1:30" x14ac:dyDescent="0.55000000000000004">
      <c r="A52">
        <v>901250287</v>
      </c>
      <c r="B52">
        <v>3</v>
      </c>
      <c r="C52">
        <v>115207</v>
      </c>
      <c r="D52" t="s">
        <v>2217</v>
      </c>
      <c r="E52">
        <v>0.18</v>
      </c>
      <c r="F52">
        <v>2</v>
      </c>
      <c r="G52">
        <v>1011964</v>
      </c>
      <c r="H52">
        <v>28477189</v>
      </c>
      <c r="I52">
        <v>84325</v>
      </c>
      <c r="J52">
        <v>148726</v>
      </c>
      <c r="K52">
        <v>0</v>
      </c>
      <c r="L52">
        <v>99594</v>
      </c>
      <c r="M52">
        <v>356785</v>
      </c>
      <c r="N52">
        <v>9472619</v>
      </c>
      <c r="O52">
        <v>302</v>
      </c>
      <c r="P52">
        <v>8884</v>
      </c>
      <c r="Q52">
        <v>0</v>
      </c>
      <c r="R52">
        <v>8646</v>
      </c>
      <c r="S52" t="s">
        <v>2218</v>
      </c>
      <c r="T52" s="5">
        <v>7.9000000000000008E-3</v>
      </c>
      <c r="U52" t="s">
        <v>2219</v>
      </c>
      <c r="V52" s="5">
        <v>8.9999999999999998E-4</v>
      </c>
      <c r="W52" t="s">
        <v>2220</v>
      </c>
      <c r="X52" s="5">
        <v>2.8E-3</v>
      </c>
      <c r="Y52" t="s">
        <v>2219</v>
      </c>
      <c r="Z52" s="5">
        <v>0</v>
      </c>
      <c r="AA52" t="s">
        <v>2221</v>
      </c>
      <c r="AB52" s="5">
        <v>5.0000000000000001E-3</v>
      </c>
      <c r="AC52" t="s">
        <v>2219</v>
      </c>
      <c r="AD52" t="s">
        <v>2256</v>
      </c>
    </row>
    <row r="53" spans="1:30" x14ac:dyDescent="0.55000000000000004">
      <c r="A53">
        <v>1200424596</v>
      </c>
      <c r="B53">
        <v>8</v>
      </c>
      <c r="C53">
        <v>153607</v>
      </c>
      <c r="D53" t="s">
        <v>2217</v>
      </c>
      <c r="E53">
        <v>0.18</v>
      </c>
      <c r="F53">
        <v>3</v>
      </c>
      <c r="G53">
        <v>1425690</v>
      </c>
      <c r="H53">
        <v>37890087</v>
      </c>
      <c r="I53">
        <v>185843</v>
      </c>
      <c r="J53">
        <v>186868</v>
      </c>
      <c r="K53">
        <v>0</v>
      </c>
      <c r="L53">
        <v>94999</v>
      </c>
      <c r="M53">
        <v>491276</v>
      </c>
      <c r="N53">
        <v>9338533</v>
      </c>
      <c r="O53">
        <v>111360</v>
      </c>
      <c r="P53">
        <v>55014</v>
      </c>
      <c r="Q53">
        <v>0</v>
      </c>
      <c r="R53">
        <v>7548</v>
      </c>
      <c r="S53" t="s">
        <v>2218</v>
      </c>
      <c r="T53" s="5">
        <v>9.4000000000000004E-3</v>
      </c>
      <c r="U53" t="s">
        <v>2219</v>
      </c>
      <c r="V53" s="5">
        <v>1.6899999999999998E-2</v>
      </c>
      <c r="W53" t="s">
        <v>2220</v>
      </c>
      <c r="X53" s="5">
        <v>4.7000000000000002E-3</v>
      </c>
      <c r="Y53" t="s">
        <v>2219</v>
      </c>
      <c r="Z53" s="5">
        <v>1.1299999999999999E-2</v>
      </c>
      <c r="AA53" t="s">
        <v>2221</v>
      </c>
      <c r="AB53" s="5">
        <v>4.7000000000000002E-3</v>
      </c>
      <c r="AC53" t="s">
        <v>2219</v>
      </c>
      <c r="AD53" t="s">
        <v>2257</v>
      </c>
    </row>
    <row r="54" spans="1:30" x14ac:dyDescent="0.55000000000000004">
      <c r="A54">
        <v>1200541601</v>
      </c>
      <c r="B54">
        <v>11</v>
      </c>
      <c r="C54">
        <v>153607</v>
      </c>
      <c r="D54" t="s">
        <v>2217</v>
      </c>
      <c r="E54">
        <v>0.18</v>
      </c>
      <c r="F54">
        <v>3</v>
      </c>
      <c r="G54">
        <v>1009634</v>
      </c>
      <c r="H54">
        <v>38310757</v>
      </c>
      <c r="I54">
        <v>93956</v>
      </c>
      <c r="J54">
        <v>138017</v>
      </c>
      <c r="K54">
        <v>0</v>
      </c>
      <c r="L54">
        <v>87779</v>
      </c>
      <c r="M54">
        <v>309703</v>
      </c>
      <c r="N54">
        <v>9520249</v>
      </c>
      <c r="O54">
        <v>46314</v>
      </c>
      <c r="P54">
        <v>30033</v>
      </c>
      <c r="Q54">
        <v>0</v>
      </c>
      <c r="R54">
        <v>8709</v>
      </c>
      <c r="S54" t="s">
        <v>2218</v>
      </c>
      <c r="T54" s="5">
        <v>5.7999999999999996E-3</v>
      </c>
      <c r="U54" t="s">
        <v>2219</v>
      </c>
      <c r="V54" s="5">
        <v>7.7000000000000002E-3</v>
      </c>
      <c r="W54" t="s">
        <v>2220</v>
      </c>
      <c r="X54" s="5">
        <v>2.3E-3</v>
      </c>
      <c r="Y54" t="s">
        <v>2219</v>
      </c>
      <c r="Z54" s="5">
        <v>4.7000000000000002E-3</v>
      </c>
      <c r="AA54" t="s">
        <v>2221</v>
      </c>
      <c r="AB54" s="5">
        <v>3.5000000000000001E-3</v>
      </c>
      <c r="AC54" t="s">
        <v>2219</v>
      </c>
      <c r="AD54" t="s">
        <v>2258</v>
      </c>
    </row>
    <row r="55" spans="1:30" x14ac:dyDescent="0.55000000000000004">
      <c r="A55">
        <v>1200587662</v>
      </c>
      <c r="B55">
        <v>2</v>
      </c>
      <c r="C55">
        <v>153607</v>
      </c>
      <c r="D55" t="s">
        <v>2217</v>
      </c>
      <c r="E55">
        <v>0.18</v>
      </c>
      <c r="F55">
        <v>3</v>
      </c>
      <c r="G55">
        <v>1005293</v>
      </c>
      <c r="H55">
        <v>38314887</v>
      </c>
      <c r="I55">
        <v>86257</v>
      </c>
      <c r="J55">
        <v>139899</v>
      </c>
      <c r="K55">
        <v>0</v>
      </c>
      <c r="L55">
        <v>95225</v>
      </c>
      <c r="M55">
        <v>307064</v>
      </c>
      <c r="N55">
        <v>9522620</v>
      </c>
      <c r="O55">
        <v>43695</v>
      </c>
      <c r="P55">
        <v>33278</v>
      </c>
      <c r="Q55">
        <v>0</v>
      </c>
      <c r="R55">
        <v>12623</v>
      </c>
      <c r="S55" t="s">
        <v>2218</v>
      </c>
      <c r="T55" s="5">
        <v>5.7000000000000002E-3</v>
      </c>
      <c r="U55" t="s">
        <v>2219</v>
      </c>
      <c r="V55" s="5">
        <v>7.7999999999999996E-3</v>
      </c>
      <c r="W55" t="s">
        <v>2220</v>
      </c>
      <c r="X55" s="5">
        <v>2.0999999999999999E-3</v>
      </c>
      <c r="Y55" t="s">
        <v>2219</v>
      </c>
      <c r="Z55" s="5">
        <v>4.4000000000000003E-3</v>
      </c>
      <c r="AA55" t="s">
        <v>2221</v>
      </c>
      <c r="AB55" s="5">
        <v>3.5000000000000001E-3</v>
      </c>
      <c r="AC55" t="s">
        <v>2219</v>
      </c>
      <c r="AD55" t="s">
        <v>2259</v>
      </c>
    </row>
    <row r="56" spans="1:30" x14ac:dyDescent="0.55000000000000004">
      <c r="A56">
        <v>1200601656</v>
      </c>
      <c r="B56">
        <v>6</v>
      </c>
      <c r="C56">
        <v>153607</v>
      </c>
      <c r="D56" t="s">
        <v>2217</v>
      </c>
      <c r="E56">
        <v>0.18</v>
      </c>
      <c r="F56">
        <v>3</v>
      </c>
      <c r="G56">
        <v>1233546</v>
      </c>
      <c r="H56">
        <v>38081703</v>
      </c>
      <c r="I56">
        <v>46768</v>
      </c>
      <c r="J56">
        <v>142358</v>
      </c>
      <c r="K56">
        <v>0</v>
      </c>
      <c r="L56">
        <v>108395</v>
      </c>
      <c r="M56">
        <v>324076</v>
      </c>
      <c r="N56">
        <v>9505837</v>
      </c>
      <c r="O56">
        <v>864</v>
      </c>
      <c r="P56">
        <v>11104</v>
      </c>
      <c r="Q56">
        <v>0</v>
      </c>
      <c r="R56">
        <v>10006</v>
      </c>
      <c r="S56" t="s">
        <v>2218</v>
      </c>
      <c r="T56" s="5">
        <v>4.7999999999999996E-3</v>
      </c>
      <c r="U56" t="s">
        <v>2219</v>
      </c>
      <c r="V56" s="5">
        <v>1.1999999999999999E-3</v>
      </c>
      <c r="W56" t="s">
        <v>2220</v>
      </c>
      <c r="X56" s="5">
        <v>1.1000000000000001E-3</v>
      </c>
      <c r="Y56" t="s">
        <v>2219</v>
      </c>
      <c r="Z56" s="5">
        <v>0</v>
      </c>
      <c r="AA56" t="s">
        <v>2221</v>
      </c>
      <c r="AB56" s="5">
        <v>3.5999999999999999E-3</v>
      </c>
      <c r="AC56" t="s">
        <v>2219</v>
      </c>
      <c r="AD56" t="s">
        <v>2252</v>
      </c>
    </row>
    <row r="57" spans="1:30" x14ac:dyDescent="0.55000000000000004">
      <c r="A57">
        <v>1200697193</v>
      </c>
      <c r="B57">
        <v>4</v>
      </c>
      <c r="C57">
        <v>153607</v>
      </c>
      <c r="D57" t="s">
        <v>2217</v>
      </c>
      <c r="E57">
        <v>0.18</v>
      </c>
      <c r="F57">
        <v>3</v>
      </c>
      <c r="G57">
        <v>345869</v>
      </c>
      <c r="H57">
        <v>38973713</v>
      </c>
      <c r="I57">
        <v>20904</v>
      </c>
      <c r="J57">
        <v>85621</v>
      </c>
      <c r="K57">
        <v>0</v>
      </c>
      <c r="L57">
        <v>77063</v>
      </c>
      <c r="M57">
        <v>81377</v>
      </c>
      <c r="N57">
        <v>9748337</v>
      </c>
      <c r="O57">
        <v>2611</v>
      </c>
      <c r="P57">
        <v>5977</v>
      </c>
      <c r="Q57">
        <v>0</v>
      </c>
      <c r="R57">
        <v>5904</v>
      </c>
      <c r="S57" t="s">
        <v>2218</v>
      </c>
      <c r="T57" s="5">
        <v>2.7000000000000001E-3</v>
      </c>
      <c r="U57" t="s">
        <v>2219</v>
      </c>
      <c r="V57" s="5">
        <v>8.0000000000000004E-4</v>
      </c>
      <c r="W57" t="s">
        <v>2220</v>
      </c>
      <c r="X57" s="5">
        <v>5.0000000000000001E-4</v>
      </c>
      <c r="Y57" t="s">
        <v>2219</v>
      </c>
      <c r="Z57" s="5">
        <v>2.0000000000000001E-4</v>
      </c>
      <c r="AA57" t="s">
        <v>2221</v>
      </c>
      <c r="AB57" s="5">
        <v>2.0999999999999999E-3</v>
      </c>
      <c r="AC57" t="s">
        <v>2219</v>
      </c>
      <c r="AD57" t="s">
        <v>2243</v>
      </c>
    </row>
    <row r="58" spans="1:30" x14ac:dyDescent="0.55000000000000004">
      <c r="A58">
        <v>1200733146</v>
      </c>
      <c r="B58">
        <v>1</v>
      </c>
      <c r="C58">
        <v>153607</v>
      </c>
      <c r="D58" t="s">
        <v>2217</v>
      </c>
      <c r="E58">
        <v>0.18</v>
      </c>
      <c r="F58">
        <v>3</v>
      </c>
      <c r="G58">
        <v>1288899</v>
      </c>
      <c r="H58">
        <v>38028503</v>
      </c>
      <c r="I58">
        <v>35641</v>
      </c>
      <c r="J58">
        <v>147822</v>
      </c>
      <c r="K58">
        <v>0</v>
      </c>
      <c r="L58">
        <v>114906</v>
      </c>
      <c r="M58">
        <v>355453</v>
      </c>
      <c r="N58">
        <v>9472282</v>
      </c>
      <c r="O58">
        <v>6085</v>
      </c>
      <c r="P58">
        <v>11535</v>
      </c>
      <c r="Q58">
        <v>0</v>
      </c>
      <c r="R58">
        <v>7635</v>
      </c>
      <c r="S58" t="s">
        <v>2218</v>
      </c>
      <c r="T58" s="5">
        <v>4.5999999999999999E-3</v>
      </c>
      <c r="U58" t="s">
        <v>2219</v>
      </c>
      <c r="V58" s="5">
        <v>1.6999999999999999E-3</v>
      </c>
      <c r="W58" t="s">
        <v>2220</v>
      </c>
      <c r="X58" s="5">
        <v>8.9999999999999998E-4</v>
      </c>
      <c r="Y58" t="s">
        <v>2219</v>
      </c>
      <c r="Z58" s="5">
        <v>5.9999999999999995E-4</v>
      </c>
      <c r="AA58" t="s">
        <v>2221</v>
      </c>
      <c r="AB58" s="5">
        <v>3.7000000000000002E-3</v>
      </c>
      <c r="AC58" t="s">
        <v>2219</v>
      </c>
      <c r="AD58" t="s">
        <v>2252</v>
      </c>
    </row>
    <row r="59" spans="1:30" x14ac:dyDescent="0.55000000000000004">
      <c r="A59">
        <v>1200752886</v>
      </c>
      <c r="B59">
        <v>7</v>
      </c>
      <c r="C59">
        <v>153607</v>
      </c>
      <c r="D59" t="s">
        <v>2217</v>
      </c>
      <c r="E59">
        <v>0.18</v>
      </c>
      <c r="F59">
        <v>3</v>
      </c>
      <c r="G59">
        <v>1244695</v>
      </c>
      <c r="H59">
        <v>38075748</v>
      </c>
      <c r="I59">
        <v>99566</v>
      </c>
      <c r="J59">
        <v>146830</v>
      </c>
      <c r="K59">
        <v>0</v>
      </c>
      <c r="L59">
        <v>91466</v>
      </c>
      <c r="M59">
        <v>397279</v>
      </c>
      <c r="N59">
        <v>9432711</v>
      </c>
      <c r="O59">
        <v>61574</v>
      </c>
      <c r="P59">
        <v>32924</v>
      </c>
      <c r="Q59">
        <v>0</v>
      </c>
      <c r="R59">
        <v>5331</v>
      </c>
      <c r="S59" t="s">
        <v>2218</v>
      </c>
      <c r="T59" s="5">
        <v>6.1999999999999998E-3</v>
      </c>
      <c r="U59" t="s">
        <v>2219</v>
      </c>
      <c r="V59" s="5">
        <v>9.5999999999999992E-3</v>
      </c>
      <c r="W59" t="s">
        <v>2220</v>
      </c>
      <c r="X59" s="5">
        <v>2.5000000000000001E-3</v>
      </c>
      <c r="Y59" t="s">
        <v>2219</v>
      </c>
      <c r="Z59" s="5">
        <v>6.1999999999999998E-3</v>
      </c>
      <c r="AA59" t="s">
        <v>2221</v>
      </c>
      <c r="AB59" s="5">
        <v>3.7000000000000002E-3</v>
      </c>
      <c r="AC59" t="s">
        <v>2219</v>
      </c>
      <c r="AD59" t="s">
        <v>2259</v>
      </c>
    </row>
    <row r="60" spans="1:30" x14ac:dyDescent="0.55000000000000004">
      <c r="A60">
        <v>1200801568</v>
      </c>
      <c r="B60">
        <v>14</v>
      </c>
      <c r="C60">
        <v>153607</v>
      </c>
      <c r="D60" t="s">
        <v>2217</v>
      </c>
      <c r="E60">
        <v>0.18</v>
      </c>
      <c r="F60">
        <v>3</v>
      </c>
      <c r="G60">
        <v>1162461</v>
      </c>
      <c r="H60">
        <v>38157335</v>
      </c>
      <c r="I60">
        <v>83616</v>
      </c>
      <c r="J60">
        <v>152342</v>
      </c>
      <c r="K60">
        <v>0</v>
      </c>
      <c r="L60">
        <v>106103</v>
      </c>
      <c r="M60">
        <v>364665</v>
      </c>
      <c r="N60">
        <v>9465425</v>
      </c>
      <c r="O60">
        <v>43670</v>
      </c>
      <c r="P60">
        <v>28187</v>
      </c>
      <c r="Q60">
        <v>0</v>
      </c>
      <c r="R60">
        <v>7675</v>
      </c>
      <c r="S60" t="s">
        <v>2218</v>
      </c>
      <c r="T60" s="5">
        <v>6.0000000000000001E-3</v>
      </c>
      <c r="U60" t="s">
        <v>2219</v>
      </c>
      <c r="V60" s="5">
        <v>7.3000000000000001E-3</v>
      </c>
      <c r="W60" t="s">
        <v>2220</v>
      </c>
      <c r="X60" s="5">
        <v>2.0999999999999999E-3</v>
      </c>
      <c r="Y60" t="s">
        <v>2219</v>
      </c>
      <c r="Z60" s="5">
        <v>4.4000000000000003E-3</v>
      </c>
      <c r="AA60" t="s">
        <v>2221</v>
      </c>
      <c r="AB60" s="5">
        <v>3.8E-3</v>
      </c>
      <c r="AC60" t="s">
        <v>2219</v>
      </c>
      <c r="AD60" t="s">
        <v>2242</v>
      </c>
    </row>
    <row r="61" spans="1:30" x14ac:dyDescent="0.55000000000000004">
      <c r="A61">
        <v>1200814248</v>
      </c>
      <c r="B61">
        <v>15</v>
      </c>
      <c r="C61">
        <v>153607</v>
      </c>
      <c r="D61" t="s">
        <v>2217</v>
      </c>
      <c r="E61">
        <v>0.18</v>
      </c>
      <c r="F61">
        <v>3</v>
      </c>
      <c r="G61">
        <v>1295847</v>
      </c>
      <c r="H61">
        <v>38022273</v>
      </c>
      <c r="I61">
        <v>142213</v>
      </c>
      <c r="J61">
        <v>183666</v>
      </c>
      <c r="K61">
        <v>0</v>
      </c>
      <c r="L61">
        <v>110777</v>
      </c>
      <c r="M61">
        <v>410438</v>
      </c>
      <c r="N61">
        <v>9417271</v>
      </c>
      <c r="O61">
        <v>67267</v>
      </c>
      <c r="P61">
        <v>39382</v>
      </c>
      <c r="Q61">
        <v>0</v>
      </c>
      <c r="R61">
        <v>8142</v>
      </c>
      <c r="S61" t="s">
        <v>2218</v>
      </c>
      <c r="T61" s="5">
        <v>8.2000000000000007E-3</v>
      </c>
      <c r="U61" t="s">
        <v>2219</v>
      </c>
      <c r="V61" s="5">
        <v>1.0800000000000001E-2</v>
      </c>
      <c r="W61" t="s">
        <v>2220</v>
      </c>
      <c r="X61" s="5">
        <v>3.5999999999999999E-3</v>
      </c>
      <c r="Y61" t="s">
        <v>2219</v>
      </c>
      <c r="Z61" s="5">
        <v>6.7999999999999996E-3</v>
      </c>
      <c r="AA61" t="s">
        <v>2221</v>
      </c>
      <c r="AB61" s="5">
        <v>4.5999999999999999E-3</v>
      </c>
      <c r="AC61" t="s">
        <v>2219</v>
      </c>
      <c r="AD61" t="s">
        <v>2260</v>
      </c>
    </row>
    <row r="62" spans="1:30" x14ac:dyDescent="0.55000000000000004">
      <c r="A62">
        <v>1200832700</v>
      </c>
      <c r="B62">
        <v>16</v>
      </c>
      <c r="C62">
        <v>153608</v>
      </c>
      <c r="D62" t="s">
        <v>2217</v>
      </c>
      <c r="E62">
        <v>0.18</v>
      </c>
      <c r="F62">
        <v>3</v>
      </c>
      <c r="G62">
        <v>1475640</v>
      </c>
      <c r="H62">
        <v>37839634</v>
      </c>
      <c r="I62">
        <v>213679</v>
      </c>
      <c r="J62">
        <v>203217</v>
      </c>
      <c r="K62">
        <v>0</v>
      </c>
      <c r="L62">
        <v>101862</v>
      </c>
      <c r="M62">
        <v>529246</v>
      </c>
      <c r="N62">
        <v>9300413</v>
      </c>
      <c r="O62">
        <v>136419</v>
      </c>
      <c r="P62">
        <v>61016</v>
      </c>
      <c r="Q62">
        <v>0</v>
      </c>
      <c r="R62">
        <v>4762</v>
      </c>
      <c r="S62" t="s">
        <v>2218</v>
      </c>
      <c r="T62" s="5">
        <v>1.06E-2</v>
      </c>
      <c r="U62" t="s">
        <v>2219</v>
      </c>
      <c r="V62" s="5">
        <v>0.02</v>
      </c>
      <c r="W62" t="s">
        <v>2220</v>
      </c>
      <c r="X62" s="5">
        <v>5.4000000000000003E-3</v>
      </c>
      <c r="Y62" t="s">
        <v>2219</v>
      </c>
      <c r="Z62" s="5">
        <v>1.38E-2</v>
      </c>
      <c r="AA62" t="s">
        <v>2221</v>
      </c>
      <c r="AB62" s="5">
        <v>5.1000000000000004E-3</v>
      </c>
      <c r="AC62" t="s">
        <v>2219</v>
      </c>
      <c r="AD62" t="s">
        <v>2261</v>
      </c>
    </row>
    <row r="63" spans="1:30" x14ac:dyDescent="0.55000000000000004">
      <c r="A63">
        <v>1200907985</v>
      </c>
      <c r="B63">
        <v>10</v>
      </c>
      <c r="C63">
        <v>153607</v>
      </c>
      <c r="D63" t="s">
        <v>2217</v>
      </c>
      <c r="E63">
        <v>0.18</v>
      </c>
      <c r="F63">
        <v>3</v>
      </c>
      <c r="G63">
        <v>1335761</v>
      </c>
      <c r="H63">
        <v>37980984</v>
      </c>
      <c r="I63">
        <v>73489</v>
      </c>
      <c r="J63">
        <v>157435</v>
      </c>
      <c r="K63">
        <v>0</v>
      </c>
      <c r="L63">
        <v>108618</v>
      </c>
      <c r="M63">
        <v>404020</v>
      </c>
      <c r="N63">
        <v>9423545</v>
      </c>
      <c r="O63">
        <v>43798</v>
      </c>
      <c r="P63">
        <v>25800</v>
      </c>
      <c r="Q63">
        <v>0</v>
      </c>
      <c r="R63">
        <v>5527</v>
      </c>
      <c r="S63" t="s">
        <v>2218</v>
      </c>
      <c r="T63" s="5">
        <v>5.7999999999999996E-3</v>
      </c>
      <c r="U63" t="s">
        <v>2219</v>
      </c>
      <c r="V63" s="5">
        <v>7.0000000000000001E-3</v>
      </c>
      <c r="W63" t="s">
        <v>2220</v>
      </c>
      <c r="X63" s="5">
        <v>1.8E-3</v>
      </c>
      <c r="Y63" t="s">
        <v>2219</v>
      </c>
      <c r="Z63" s="5">
        <v>4.4000000000000003E-3</v>
      </c>
      <c r="AA63" t="s">
        <v>2221</v>
      </c>
      <c r="AB63" s="5">
        <v>4.0000000000000001E-3</v>
      </c>
      <c r="AC63" t="s">
        <v>2219</v>
      </c>
      <c r="AD63" t="s">
        <v>2262</v>
      </c>
    </row>
    <row r="64" spans="1:30" x14ac:dyDescent="0.55000000000000004">
      <c r="A64">
        <v>1200942073</v>
      </c>
      <c r="B64">
        <v>12</v>
      </c>
      <c r="C64">
        <v>153607</v>
      </c>
      <c r="D64" t="s">
        <v>2217</v>
      </c>
      <c r="E64">
        <v>0.18</v>
      </c>
      <c r="F64">
        <v>3</v>
      </c>
      <c r="G64">
        <v>331240</v>
      </c>
      <c r="H64">
        <v>38988328</v>
      </c>
      <c r="I64">
        <v>13071</v>
      </c>
      <c r="J64">
        <v>83108</v>
      </c>
      <c r="K64">
        <v>0</v>
      </c>
      <c r="L64">
        <v>77356</v>
      </c>
      <c r="M64">
        <v>77007</v>
      </c>
      <c r="N64">
        <v>9752707</v>
      </c>
      <c r="O64">
        <v>0</v>
      </c>
      <c r="P64">
        <v>6095</v>
      </c>
      <c r="Q64">
        <v>0</v>
      </c>
      <c r="R64">
        <v>5874</v>
      </c>
      <c r="S64" t="s">
        <v>2218</v>
      </c>
      <c r="T64" s="5">
        <v>2.3999999999999998E-3</v>
      </c>
      <c r="U64" t="s">
        <v>2219</v>
      </c>
      <c r="V64" s="5">
        <v>5.9999999999999995E-4</v>
      </c>
      <c r="W64" t="s">
        <v>2220</v>
      </c>
      <c r="X64" s="5">
        <v>2.9999999999999997E-4</v>
      </c>
      <c r="Y64" t="s">
        <v>2219</v>
      </c>
      <c r="Z64" s="5">
        <v>0</v>
      </c>
      <c r="AA64" t="s">
        <v>2221</v>
      </c>
      <c r="AB64" s="5">
        <v>2.0999999999999999E-3</v>
      </c>
      <c r="AC64" t="s">
        <v>2219</v>
      </c>
      <c r="AD64" t="s">
        <v>2243</v>
      </c>
    </row>
    <row r="65" spans="1:30" x14ac:dyDescent="0.55000000000000004">
      <c r="A65">
        <v>1201060284</v>
      </c>
      <c r="B65">
        <v>9</v>
      </c>
      <c r="C65">
        <v>153607</v>
      </c>
      <c r="D65" t="s">
        <v>2217</v>
      </c>
      <c r="E65">
        <v>0.18</v>
      </c>
      <c r="F65">
        <v>3</v>
      </c>
      <c r="G65">
        <v>1383541</v>
      </c>
      <c r="H65">
        <v>37930505</v>
      </c>
      <c r="I65">
        <v>151250</v>
      </c>
      <c r="J65">
        <v>184035</v>
      </c>
      <c r="K65">
        <v>0</v>
      </c>
      <c r="L65">
        <v>105933</v>
      </c>
      <c r="M65">
        <v>437135</v>
      </c>
      <c r="N65">
        <v>9391538</v>
      </c>
      <c r="O65">
        <v>73310</v>
      </c>
      <c r="P65">
        <v>36671</v>
      </c>
      <c r="Q65">
        <v>0</v>
      </c>
      <c r="R65">
        <v>5334</v>
      </c>
      <c r="S65" t="s">
        <v>2218</v>
      </c>
      <c r="T65" s="5">
        <v>8.5000000000000006E-3</v>
      </c>
      <c r="U65" t="s">
        <v>2219</v>
      </c>
      <c r="V65" s="5">
        <v>1.11E-2</v>
      </c>
      <c r="W65" t="s">
        <v>2220</v>
      </c>
      <c r="X65" s="5">
        <v>3.8E-3</v>
      </c>
      <c r="Y65" t="s">
        <v>2219</v>
      </c>
      <c r="Z65" s="5">
        <v>7.4000000000000003E-3</v>
      </c>
      <c r="AA65" t="s">
        <v>2221</v>
      </c>
      <c r="AB65" s="5">
        <v>4.5999999999999999E-3</v>
      </c>
      <c r="AC65" t="s">
        <v>2219</v>
      </c>
      <c r="AD65" t="s">
        <v>2263</v>
      </c>
    </row>
    <row r="66" spans="1:30" x14ac:dyDescent="0.55000000000000004">
      <c r="A66">
        <v>1201065830</v>
      </c>
      <c r="B66">
        <v>5</v>
      </c>
      <c r="C66">
        <v>153607</v>
      </c>
      <c r="D66" t="s">
        <v>2217</v>
      </c>
      <c r="E66">
        <v>0.18</v>
      </c>
      <c r="F66">
        <v>3</v>
      </c>
      <c r="G66">
        <v>670135</v>
      </c>
      <c r="H66">
        <v>38649745</v>
      </c>
      <c r="I66">
        <v>72663</v>
      </c>
      <c r="J66">
        <v>117310</v>
      </c>
      <c r="K66">
        <v>0</v>
      </c>
      <c r="L66">
        <v>78930</v>
      </c>
      <c r="M66">
        <v>209789</v>
      </c>
      <c r="N66">
        <v>9619987</v>
      </c>
      <c r="O66">
        <v>43661</v>
      </c>
      <c r="P66">
        <v>25759</v>
      </c>
      <c r="Q66">
        <v>0</v>
      </c>
      <c r="R66">
        <v>5528</v>
      </c>
      <c r="S66" t="s">
        <v>2218</v>
      </c>
      <c r="T66" s="5">
        <v>4.7999999999999996E-3</v>
      </c>
      <c r="U66" t="s">
        <v>2219</v>
      </c>
      <c r="V66" s="5">
        <v>7.0000000000000001E-3</v>
      </c>
      <c r="W66" t="s">
        <v>2220</v>
      </c>
      <c r="X66" s="5">
        <v>1.8E-3</v>
      </c>
      <c r="Y66" t="s">
        <v>2219</v>
      </c>
      <c r="Z66" s="5">
        <v>4.4000000000000003E-3</v>
      </c>
      <c r="AA66" t="s">
        <v>2221</v>
      </c>
      <c r="AB66" s="5">
        <v>2.8999999999999998E-3</v>
      </c>
      <c r="AC66" t="s">
        <v>2219</v>
      </c>
      <c r="AD66" t="s">
        <v>2262</v>
      </c>
    </row>
    <row r="67" spans="1:30" x14ac:dyDescent="0.55000000000000004">
      <c r="A67">
        <v>1201168309</v>
      </c>
      <c r="B67">
        <v>17</v>
      </c>
      <c r="C67">
        <v>153608</v>
      </c>
      <c r="D67" t="s">
        <v>2217</v>
      </c>
      <c r="E67">
        <v>0.18</v>
      </c>
      <c r="F67">
        <v>3</v>
      </c>
      <c r="G67">
        <v>1131618</v>
      </c>
      <c r="H67">
        <v>38186809</v>
      </c>
      <c r="I67">
        <v>169911</v>
      </c>
      <c r="J67">
        <v>156146</v>
      </c>
      <c r="K67">
        <v>0</v>
      </c>
      <c r="L67">
        <v>83612</v>
      </c>
      <c r="M67">
        <v>363429</v>
      </c>
      <c r="N67">
        <v>9464252</v>
      </c>
      <c r="O67">
        <v>82398</v>
      </c>
      <c r="P67">
        <v>40281</v>
      </c>
      <c r="Q67">
        <v>0</v>
      </c>
      <c r="R67">
        <v>5410</v>
      </c>
      <c r="S67" t="s">
        <v>2218</v>
      </c>
      <c r="T67" s="5">
        <v>8.2000000000000007E-3</v>
      </c>
      <c r="U67" t="s">
        <v>2219</v>
      </c>
      <c r="V67" s="5">
        <v>1.24E-2</v>
      </c>
      <c r="W67" t="s">
        <v>2220</v>
      </c>
      <c r="X67" s="5">
        <v>4.3E-3</v>
      </c>
      <c r="Y67" t="s">
        <v>2219</v>
      </c>
      <c r="Z67" s="5">
        <v>8.3000000000000001E-3</v>
      </c>
      <c r="AA67" t="s">
        <v>2221</v>
      </c>
      <c r="AB67" s="5">
        <v>3.8999999999999998E-3</v>
      </c>
      <c r="AC67" t="s">
        <v>2219</v>
      </c>
      <c r="AD67" t="s">
        <v>2260</v>
      </c>
    </row>
    <row r="68" spans="1:30" x14ac:dyDescent="0.55000000000000004">
      <c r="A68">
        <v>1201235653</v>
      </c>
      <c r="B68">
        <v>13</v>
      </c>
      <c r="C68">
        <v>153607</v>
      </c>
      <c r="D68" t="s">
        <v>2217</v>
      </c>
      <c r="E68">
        <v>0.18</v>
      </c>
      <c r="F68">
        <v>3</v>
      </c>
      <c r="G68">
        <v>1711351</v>
      </c>
      <c r="H68">
        <v>37604308</v>
      </c>
      <c r="I68">
        <v>332617</v>
      </c>
      <c r="J68">
        <v>253820</v>
      </c>
      <c r="K68">
        <v>0</v>
      </c>
      <c r="L68">
        <v>88350</v>
      </c>
      <c r="M68">
        <v>481578</v>
      </c>
      <c r="N68">
        <v>9348127</v>
      </c>
      <c r="O68">
        <v>102142</v>
      </c>
      <c r="P68">
        <v>48188</v>
      </c>
      <c r="Q68">
        <v>0</v>
      </c>
      <c r="R68">
        <v>5127</v>
      </c>
      <c r="S68" t="s">
        <v>2218</v>
      </c>
      <c r="T68" t="s">
        <v>2264</v>
      </c>
      <c r="U68" t="s">
        <v>2219</v>
      </c>
      <c r="V68" s="5">
        <v>1.52E-2</v>
      </c>
      <c r="W68" t="s">
        <v>2220</v>
      </c>
      <c r="X68" s="5">
        <v>8.3999999999999995E-3</v>
      </c>
      <c r="Y68" t="s">
        <v>2219</v>
      </c>
      <c r="Z68" s="5">
        <v>1.03E-2</v>
      </c>
      <c r="AA68" t="s">
        <v>2221</v>
      </c>
      <c r="AB68" s="5">
        <v>6.4000000000000003E-3</v>
      </c>
      <c r="AC68" t="s">
        <v>2219</v>
      </c>
      <c r="AD68" t="s">
        <v>2265</v>
      </c>
    </row>
    <row r="69" spans="1:30" x14ac:dyDescent="0.55000000000000004">
      <c r="A69">
        <v>1201250710</v>
      </c>
      <c r="B69">
        <v>3</v>
      </c>
      <c r="C69">
        <v>153607</v>
      </c>
      <c r="D69" t="s">
        <v>2217</v>
      </c>
      <c r="E69">
        <v>0.18</v>
      </c>
      <c r="F69">
        <v>3</v>
      </c>
      <c r="G69">
        <v>1358090</v>
      </c>
      <c r="H69">
        <v>37960952</v>
      </c>
      <c r="I69">
        <v>85430</v>
      </c>
      <c r="J69">
        <v>162375</v>
      </c>
      <c r="K69">
        <v>0</v>
      </c>
      <c r="L69">
        <v>111670</v>
      </c>
      <c r="M69">
        <v>346123</v>
      </c>
      <c r="N69">
        <v>9483763</v>
      </c>
      <c r="O69">
        <v>1105</v>
      </c>
      <c r="P69">
        <v>13649</v>
      </c>
      <c r="Q69">
        <v>0</v>
      </c>
      <c r="R69">
        <v>12076</v>
      </c>
      <c r="S69" t="s">
        <v>2218</v>
      </c>
      <c r="T69" s="5">
        <v>6.3E-3</v>
      </c>
      <c r="U69" t="s">
        <v>2219</v>
      </c>
      <c r="V69" s="5">
        <v>1.5E-3</v>
      </c>
      <c r="W69" t="s">
        <v>2220</v>
      </c>
      <c r="X69" s="5">
        <v>2.0999999999999999E-3</v>
      </c>
      <c r="Y69" t="s">
        <v>2219</v>
      </c>
      <c r="Z69" s="5">
        <v>1E-4</v>
      </c>
      <c r="AA69" t="s">
        <v>2221</v>
      </c>
      <c r="AB69" s="5">
        <v>4.1000000000000003E-3</v>
      </c>
      <c r="AC69" t="s">
        <v>2219</v>
      </c>
      <c r="AD69" t="s">
        <v>2266</v>
      </c>
    </row>
    <row r="70" spans="1:30" x14ac:dyDescent="0.55000000000000004">
      <c r="A70">
        <v>1500423775</v>
      </c>
      <c r="B70">
        <v>8</v>
      </c>
      <c r="C70">
        <v>192007</v>
      </c>
      <c r="D70" t="s">
        <v>2217</v>
      </c>
      <c r="E70">
        <v>0.18</v>
      </c>
      <c r="F70">
        <v>4</v>
      </c>
      <c r="G70">
        <v>1739545</v>
      </c>
      <c r="H70">
        <v>47406203</v>
      </c>
      <c r="I70">
        <v>185843</v>
      </c>
      <c r="J70">
        <v>192773</v>
      </c>
      <c r="K70">
        <v>0</v>
      </c>
      <c r="L70">
        <v>100904</v>
      </c>
      <c r="M70">
        <v>313852</v>
      </c>
      <c r="N70">
        <v>9516116</v>
      </c>
      <c r="O70">
        <v>0</v>
      </c>
      <c r="P70">
        <v>5905</v>
      </c>
      <c r="Q70">
        <v>0</v>
      </c>
      <c r="R70">
        <v>5905</v>
      </c>
      <c r="S70" t="s">
        <v>2218</v>
      </c>
      <c r="T70" s="5">
        <v>7.7000000000000002E-3</v>
      </c>
      <c r="U70" t="s">
        <v>2219</v>
      </c>
      <c r="V70" s="5">
        <v>5.9999999999999995E-4</v>
      </c>
      <c r="W70" t="s">
        <v>2220</v>
      </c>
      <c r="X70" s="5">
        <v>3.7000000000000002E-3</v>
      </c>
      <c r="Y70" t="s">
        <v>2219</v>
      </c>
      <c r="Z70" s="5">
        <v>0</v>
      </c>
      <c r="AA70" t="s">
        <v>2221</v>
      </c>
      <c r="AB70" s="5">
        <v>3.8999999999999998E-3</v>
      </c>
      <c r="AC70" t="s">
        <v>2219</v>
      </c>
      <c r="AD70" t="s">
        <v>2243</v>
      </c>
    </row>
    <row r="71" spans="1:30" x14ac:dyDescent="0.55000000000000004">
      <c r="A71">
        <v>1500540713</v>
      </c>
      <c r="B71">
        <v>11</v>
      </c>
      <c r="C71">
        <v>192007</v>
      </c>
      <c r="D71" t="s">
        <v>2217</v>
      </c>
      <c r="E71">
        <v>0.18</v>
      </c>
      <c r="F71">
        <v>4</v>
      </c>
      <c r="G71">
        <v>1245356</v>
      </c>
      <c r="H71">
        <v>47905176</v>
      </c>
      <c r="I71">
        <v>93956</v>
      </c>
      <c r="J71">
        <v>143892</v>
      </c>
      <c r="K71">
        <v>0</v>
      </c>
      <c r="L71">
        <v>93654</v>
      </c>
      <c r="M71">
        <v>235719</v>
      </c>
      <c r="N71">
        <v>9594419</v>
      </c>
      <c r="O71">
        <v>0</v>
      </c>
      <c r="P71">
        <v>5875</v>
      </c>
      <c r="Q71">
        <v>0</v>
      </c>
      <c r="R71">
        <v>5875</v>
      </c>
      <c r="S71" t="s">
        <v>2218</v>
      </c>
      <c r="T71" s="5">
        <v>4.7999999999999996E-3</v>
      </c>
      <c r="U71" t="s">
        <v>2219</v>
      </c>
      <c r="V71" s="5">
        <v>5.0000000000000001E-4</v>
      </c>
      <c r="W71" t="s">
        <v>2220</v>
      </c>
      <c r="X71" s="5">
        <v>1.9E-3</v>
      </c>
      <c r="Y71" t="s">
        <v>2219</v>
      </c>
      <c r="Z71" s="5">
        <v>0</v>
      </c>
      <c r="AA71" t="s">
        <v>2221</v>
      </c>
      <c r="AB71" s="5">
        <v>2.8999999999999998E-3</v>
      </c>
      <c r="AC71" t="s">
        <v>2219</v>
      </c>
      <c r="AD71" t="s">
        <v>2267</v>
      </c>
    </row>
    <row r="72" spans="1:30" x14ac:dyDescent="0.55000000000000004">
      <c r="A72">
        <v>1500586842</v>
      </c>
      <c r="B72">
        <v>2</v>
      </c>
      <c r="C72">
        <v>192007</v>
      </c>
      <c r="D72" t="s">
        <v>2217</v>
      </c>
      <c r="E72">
        <v>0.18</v>
      </c>
      <c r="F72">
        <v>4</v>
      </c>
      <c r="G72">
        <v>1240727</v>
      </c>
      <c r="H72">
        <v>47909369</v>
      </c>
      <c r="I72">
        <v>86257</v>
      </c>
      <c r="J72">
        <v>145803</v>
      </c>
      <c r="K72">
        <v>0</v>
      </c>
      <c r="L72">
        <v>101129</v>
      </c>
      <c r="M72">
        <v>235431</v>
      </c>
      <c r="N72">
        <v>9594482</v>
      </c>
      <c r="O72">
        <v>0</v>
      </c>
      <c r="P72">
        <v>5904</v>
      </c>
      <c r="Q72">
        <v>0</v>
      </c>
      <c r="R72">
        <v>5904</v>
      </c>
      <c r="S72" t="s">
        <v>2218</v>
      </c>
      <c r="T72" s="5">
        <v>4.7000000000000002E-3</v>
      </c>
      <c r="U72" t="s">
        <v>2219</v>
      </c>
      <c r="V72" s="5">
        <v>5.9999999999999995E-4</v>
      </c>
      <c r="W72" t="s">
        <v>2220</v>
      </c>
      <c r="X72" s="5">
        <v>1.6999999999999999E-3</v>
      </c>
      <c r="Y72" t="s">
        <v>2219</v>
      </c>
      <c r="Z72" s="5">
        <v>0</v>
      </c>
      <c r="AA72" t="s">
        <v>2221</v>
      </c>
      <c r="AB72" s="5">
        <v>2.8999999999999998E-3</v>
      </c>
      <c r="AC72" t="s">
        <v>2219</v>
      </c>
      <c r="AD72" t="s">
        <v>2243</v>
      </c>
    </row>
    <row r="73" spans="1:30" x14ac:dyDescent="0.55000000000000004">
      <c r="A73">
        <v>1500602294</v>
      </c>
      <c r="B73">
        <v>6</v>
      </c>
      <c r="C73">
        <v>192007</v>
      </c>
      <c r="D73" t="s">
        <v>2217</v>
      </c>
      <c r="E73">
        <v>0.18</v>
      </c>
      <c r="F73">
        <v>4</v>
      </c>
      <c r="G73">
        <v>1556574</v>
      </c>
      <c r="H73">
        <v>47586545</v>
      </c>
      <c r="I73">
        <v>48679</v>
      </c>
      <c r="J73">
        <v>149508</v>
      </c>
      <c r="K73">
        <v>0</v>
      </c>
      <c r="L73">
        <v>114324</v>
      </c>
      <c r="M73">
        <v>323025</v>
      </c>
      <c r="N73">
        <v>9504842</v>
      </c>
      <c r="O73">
        <v>1911</v>
      </c>
      <c r="P73">
        <v>7150</v>
      </c>
      <c r="Q73">
        <v>0</v>
      </c>
      <c r="R73">
        <v>5929</v>
      </c>
      <c r="S73" t="s">
        <v>2218</v>
      </c>
      <c r="T73" s="5">
        <v>4.0000000000000001E-3</v>
      </c>
      <c r="U73" t="s">
        <v>2219</v>
      </c>
      <c r="V73" s="5">
        <v>8.9999999999999998E-4</v>
      </c>
      <c r="W73" t="s">
        <v>2220</v>
      </c>
      <c r="X73" s="5">
        <v>8.9999999999999998E-4</v>
      </c>
      <c r="Y73" t="s">
        <v>2219</v>
      </c>
      <c r="Z73" s="5">
        <v>1E-4</v>
      </c>
      <c r="AA73" t="s">
        <v>2221</v>
      </c>
      <c r="AB73" s="5">
        <v>3.0000000000000001E-3</v>
      </c>
      <c r="AC73" t="s">
        <v>2219</v>
      </c>
      <c r="AD73" t="s">
        <v>2253</v>
      </c>
    </row>
    <row r="74" spans="1:30" x14ac:dyDescent="0.55000000000000004">
      <c r="A74">
        <v>1500698309</v>
      </c>
      <c r="B74">
        <v>4</v>
      </c>
      <c r="C74">
        <v>192007</v>
      </c>
      <c r="D74" t="s">
        <v>2217</v>
      </c>
      <c r="E74">
        <v>0.18</v>
      </c>
      <c r="F74">
        <v>4</v>
      </c>
      <c r="G74">
        <v>427527</v>
      </c>
      <c r="H74">
        <v>48721850</v>
      </c>
      <c r="I74">
        <v>23515</v>
      </c>
      <c r="J74">
        <v>91598</v>
      </c>
      <c r="K74">
        <v>0</v>
      </c>
      <c r="L74">
        <v>82967</v>
      </c>
      <c r="M74">
        <v>81655</v>
      </c>
      <c r="N74">
        <v>9748137</v>
      </c>
      <c r="O74">
        <v>2611</v>
      </c>
      <c r="P74">
        <v>5977</v>
      </c>
      <c r="Q74">
        <v>0</v>
      </c>
      <c r="R74">
        <v>5904</v>
      </c>
      <c r="S74" t="s">
        <v>2218</v>
      </c>
      <c r="T74" s="5">
        <v>2.3E-3</v>
      </c>
      <c r="U74" t="s">
        <v>2219</v>
      </c>
      <c r="V74" s="5">
        <v>8.0000000000000004E-4</v>
      </c>
      <c r="W74" t="s">
        <v>2220</v>
      </c>
      <c r="X74" s="5">
        <v>4.0000000000000002E-4</v>
      </c>
      <c r="Y74" t="s">
        <v>2219</v>
      </c>
      <c r="Z74" s="5">
        <v>2.0000000000000001E-4</v>
      </c>
      <c r="AA74" t="s">
        <v>2221</v>
      </c>
      <c r="AB74" s="5">
        <v>1.8E-3</v>
      </c>
      <c r="AC74" t="s">
        <v>2219</v>
      </c>
      <c r="AD74" t="s">
        <v>2243</v>
      </c>
    </row>
    <row r="75" spans="1:30" x14ac:dyDescent="0.55000000000000004">
      <c r="A75">
        <v>1500732797</v>
      </c>
      <c r="B75">
        <v>1</v>
      </c>
      <c r="C75">
        <v>192007</v>
      </c>
      <c r="D75" t="s">
        <v>2217</v>
      </c>
      <c r="E75">
        <v>0.18</v>
      </c>
      <c r="F75">
        <v>4</v>
      </c>
      <c r="G75">
        <v>1624100</v>
      </c>
      <c r="H75">
        <v>47521145</v>
      </c>
      <c r="I75">
        <v>35641</v>
      </c>
      <c r="J75">
        <v>153751</v>
      </c>
      <c r="K75">
        <v>0</v>
      </c>
      <c r="L75">
        <v>120835</v>
      </c>
      <c r="M75">
        <v>335198</v>
      </c>
      <c r="N75">
        <v>9492642</v>
      </c>
      <c r="O75">
        <v>0</v>
      </c>
      <c r="P75">
        <v>5929</v>
      </c>
      <c r="Q75">
        <v>0</v>
      </c>
      <c r="R75">
        <v>5929</v>
      </c>
      <c r="S75" t="s">
        <v>2218</v>
      </c>
      <c r="T75" s="5">
        <v>3.8E-3</v>
      </c>
      <c r="U75" t="s">
        <v>2219</v>
      </c>
      <c r="V75" s="5">
        <v>5.9999999999999995E-4</v>
      </c>
      <c r="W75" t="s">
        <v>2220</v>
      </c>
      <c r="X75" s="5">
        <v>6.9999999999999999E-4</v>
      </c>
      <c r="Y75" t="s">
        <v>2219</v>
      </c>
      <c r="Z75" s="5">
        <v>0</v>
      </c>
      <c r="AA75" t="s">
        <v>2221</v>
      </c>
      <c r="AB75" s="5">
        <v>3.0999999999999999E-3</v>
      </c>
      <c r="AC75" t="s">
        <v>2219</v>
      </c>
      <c r="AD75" t="s">
        <v>2243</v>
      </c>
    </row>
    <row r="76" spans="1:30" x14ac:dyDescent="0.55000000000000004">
      <c r="A76">
        <v>1500751998</v>
      </c>
      <c r="B76">
        <v>7</v>
      </c>
      <c r="C76">
        <v>192007</v>
      </c>
      <c r="D76" t="s">
        <v>2217</v>
      </c>
      <c r="E76">
        <v>0.18</v>
      </c>
      <c r="F76">
        <v>4</v>
      </c>
      <c r="G76">
        <v>1540732</v>
      </c>
      <c r="H76">
        <v>47607707</v>
      </c>
      <c r="I76">
        <v>99566</v>
      </c>
      <c r="J76">
        <v>152734</v>
      </c>
      <c r="K76">
        <v>0</v>
      </c>
      <c r="L76">
        <v>97370</v>
      </c>
      <c r="M76">
        <v>296034</v>
      </c>
      <c r="N76">
        <v>9531959</v>
      </c>
      <c r="O76">
        <v>0</v>
      </c>
      <c r="P76">
        <v>5904</v>
      </c>
      <c r="Q76">
        <v>0</v>
      </c>
      <c r="R76">
        <v>5904</v>
      </c>
      <c r="S76" t="s">
        <v>2218</v>
      </c>
      <c r="T76" s="5">
        <v>5.1000000000000004E-3</v>
      </c>
      <c r="U76" t="s">
        <v>2219</v>
      </c>
      <c r="V76" s="5">
        <v>5.9999999999999995E-4</v>
      </c>
      <c r="W76" t="s">
        <v>2220</v>
      </c>
      <c r="X76" s="5">
        <v>2E-3</v>
      </c>
      <c r="Y76" t="s">
        <v>2219</v>
      </c>
      <c r="Z76" s="5">
        <v>0</v>
      </c>
      <c r="AA76" t="s">
        <v>2221</v>
      </c>
      <c r="AB76" s="5">
        <v>3.0999999999999999E-3</v>
      </c>
      <c r="AC76" t="s">
        <v>2219</v>
      </c>
      <c r="AD76" t="s">
        <v>2243</v>
      </c>
    </row>
    <row r="77" spans="1:30" x14ac:dyDescent="0.55000000000000004">
      <c r="A77">
        <v>1500800809</v>
      </c>
      <c r="B77">
        <v>14</v>
      </c>
      <c r="C77">
        <v>192007</v>
      </c>
      <c r="D77" t="s">
        <v>2217</v>
      </c>
      <c r="E77">
        <v>0.18</v>
      </c>
      <c r="F77">
        <v>4</v>
      </c>
      <c r="G77">
        <v>1458826</v>
      </c>
      <c r="H77">
        <v>47690992</v>
      </c>
      <c r="I77">
        <v>83616</v>
      </c>
      <c r="J77">
        <v>158217</v>
      </c>
      <c r="K77">
        <v>0</v>
      </c>
      <c r="L77">
        <v>111978</v>
      </c>
      <c r="M77">
        <v>296362</v>
      </c>
      <c r="N77">
        <v>9533657</v>
      </c>
      <c r="O77">
        <v>0</v>
      </c>
      <c r="P77">
        <v>5875</v>
      </c>
      <c r="Q77">
        <v>0</v>
      </c>
      <c r="R77">
        <v>5875</v>
      </c>
      <c r="S77" t="s">
        <v>2218</v>
      </c>
      <c r="T77" s="5">
        <v>4.8999999999999998E-3</v>
      </c>
      <c r="U77" t="s">
        <v>2219</v>
      </c>
      <c r="V77" s="5">
        <v>5.0000000000000001E-4</v>
      </c>
      <c r="W77" t="s">
        <v>2220</v>
      </c>
      <c r="X77" s="5">
        <v>1.6999999999999999E-3</v>
      </c>
      <c r="Y77" t="s">
        <v>2219</v>
      </c>
      <c r="Z77" s="5">
        <v>0</v>
      </c>
      <c r="AA77" t="s">
        <v>2221</v>
      </c>
      <c r="AB77" s="5">
        <v>3.2000000000000002E-3</v>
      </c>
      <c r="AC77" t="s">
        <v>2219</v>
      </c>
      <c r="AD77" t="s">
        <v>2267</v>
      </c>
    </row>
    <row r="78" spans="1:30" x14ac:dyDescent="0.55000000000000004">
      <c r="A78">
        <v>1500813558</v>
      </c>
      <c r="B78">
        <v>15</v>
      </c>
      <c r="C78">
        <v>192007</v>
      </c>
      <c r="D78" t="s">
        <v>2217</v>
      </c>
      <c r="E78">
        <v>0.18</v>
      </c>
      <c r="F78">
        <v>4</v>
      </c>
      <c r="G78">
        <v>1589342</v>
      </c>
      <c r="H78">
        <v>47556574</v>
      </c>
      <c r="I78">
        <v>142213</v>
      </c>
      <c r="J78">
        <v>189541</v>
      </c>
      <c r="K78">
        <v>0</v>
      </c>
      <c r="L78">
        <v>116652</v>
      </c>
      <c r="M78">
        <v>293492</v>
      </c>
      <c r="N78">
        <v>9534301</v>
      </c>
      <c r="O78">
        <v>0</v>
      </c>
      <c r="P78">
        <v>5875</v>
      </c>
      <c r="Q78">
        <v>0</v>
      </c>
      <c r="R78">
        <v>5875</v>
      </c>
      <c r="S78" t="s">
        <v>2218</v>
      </c>
      <c r="T78" s="5">
        <v>6.7000000000000002E-3</v>
      </c>
      <c r="U78" t="s">
        <v>2219</v>
      </c>
      <c r="V78" s="5">
        <v>5.0000000000000001E-4</v>
      </c>
      <c r="W78" t="s">
        <v>2220</v>
      </c>
      <c r="X78" s="5">
        <v>2.8E-3</v>
      </c>
      <c r="Y78" t="s">
        <v>2219</v>
      </c>
      <c r="Z78" s="5">
        <v>0</v>
      </c>
      <c r="AA78" t="s">
        <v>2221</v>
      </c>
      <c r="AB78" s="5">
        <v>3.8E-3</v>
      </c>
      <c r="AC78" t="s">
        <v>2219</v>
      </c>
      <c r="AD78" t="s">
        <v>2267</v>
      </c>
    </row>
    <row r="79" spans="1:30" x14ac:dyDescent="0.55000000000000004">
      <c r="A79">
        <v>1500831770</v>
      </c>
      <c r="B79">
        <v>16</v>
      </c>
      <c r="C79">
        <v>192008</v>
      </c>
      <c r="D79" t="s">
        <v>2217</v>
      </c>
      <c r="E79">
        <v>0.18</v>
      </c>
      <c r="F79">
        <v>4</v>
      </c>
      <c r="G79">
        <v>1789117</v>
      </c>
      <c r="H79">
        <v>47355868</v>
      </c>
      <c r="I79">
        <v>213679</v>
      </c>
      <c r="J79">
        <v>209068</v>
      </c>
      <c r="K79">
        <v>0</v>
      </c>
      <c r="L79">
        <v>107713</v>
      </c>
      <c r="M79">
        <v>313474</v>
      </c>
      <c r="N79">
        <v>9516234</v>
      </c>
      <c r="O79">
        <v>0</v>
      </c>
      <c r="P79">
        <v>5851</v>
      </c>
      <c r="Q79">
        <v>0</v>
      </c>
      <c r="R79">
        <v>5851</v>
      </c>
      <c r="S79" t="s">
        <v>2218</v>
      </c>
      <c r="T79" s="5">
        <v>8.6E-3</v>
      </c>
      <c r="U79" t="s">
        <v>2219</v>
      </c>
      <c r="V79" s="5">
        <v>5.0000000000000001E-4</v>
      </c>
      <c r="W79" t="s">
        <v>2220</v>
      </c>
      <c r="X79" s="5">
        <v>4.3E-3</v>
      </c>
      <c r="Y79" t="s">
        <v>2219</v>
      </c>
      <c r="Z79" s="5">
        <v>0</v>
      </c>
      <c r="AA79" t="s">
        <v>2221</v>
      </c>
      <c r="AB79" s="5">
        <v>4.1999999999999997E-3</v>
      </c>
      <c r="AC79" t="s">
        <v>2219</v>
      </c>
      <c r="AD79" t="s">
        <v>2267</v>
      </c>
    </row>
    <row r="80" spans="1:30" x14ac:dyDescent="0.55000000000000004">
      <c r="A80">
        <v>1500907162</v>
      </c>
      <c r="B80">
        <v>10</v>
      </c>
      <c r="C80">
        <v>192007</v>
      </c>
      <c r="D80" t="s">
        <v>2217</v>
      </c>
      <c r="E80">
        <v>0.18</v>
      </c>
      <c r="F80">
        <v>4</v>
      </c>
      <c r="G80">
        <v>1669846</v>
      </c>
      <c r="H80">
        <v>47474606</v>
      </c>
      <c r="I80">
        <v>73489</v>
      </c>
      <c r="J80">
        <v>163310</v>
      </c>
      <c r="K80">
        <v>0</v>
      </c>
      <c r="L80">
        <v>114493</v>
      </c>
      <c r="M80">
        <v>334082</v>
      </c>
      <c r="N80">
        <v>9493622</v>
      </c>
      <c r="O80">
        <v>0</v>
      </c>
      <c r="P80">
        <v>5875</v>
      </c>
      <c r="Q80">
        <v>0</v>
      </c>
      <c r="R80">
        <v>5875</v>
      </c>
      <c r="S80" t="s">
        <v>2218</v>
      </c>
      <c r="T80" s="5">
        <v>4.7999999999999996E-3</v>
      </c>
      <c r="U80" t="s">
        <v>2219</v>
      </c>
      <c r="V80" s="5">
        <v>5.0000000000000001E-4</v>
      </c>
      <c r="W80" t="s">
        <v>2220</v>
      </c>
      <c r="X80" s="5">
        <v>1.4E-3</v>
      </c>
      <c r="Y80" t="s">
        <v>2219</v>
      </c>
      <c r="Z80" s="5">
        <v>0</v>
      </c>
      <c r="AA80" t="s">
        <v>2221</v>
      </c>
      <c r="AB80" s="5">
        <v>3.3E-3</v>
      </c>
      <c r="AC80" t="s">
        <v>2219</v>
      </c>
      <c r="AD80" t="s">
        <v>2267</v>
      </c>
    </row>
    <row r="81" spans="1:30" x14ac:dyDescent="0.55000000000000004">
      <c r="A81">
        <v>1500943314</v>
      </c>
      <c r="B81">
        <v>12</v>
      </c>
      <c r="C81">
        <v>192007</v>
      </c>
      <c r="D81" t="s">
        <v>2217</v>
      </c>
      <c r="E81">
        <v>0.18</v>
      </c>
      <c r="F81">
        <v>4</v>
      </c>
      <c r="G81">
        <v>408411</v>
      </c>
      <c r="H81">
        <v>48740952</v>
      </c>
      <c r="I81">
        <v>13071</v>
      </c>
      <c r="J81">
        <v>89007</v>
      </c>
      <c r="K81">
        <v>0</v>
      </c>
      <c r="L81">
        <v>83255</v>
      </c>
      <c r="M81">
        <v>77168</v>
      </c>
      <c r="N81">
        <v>9752624</v>
      </c>
      <c r="O81">
        <v>0</v>
      </c>
      <c r="P81">
        <v>5899</v>
      </c>
      <c r="Q81">
        <v>0</v>
      </c>
      <c r="R81">
        <v>5899</v>
      </c>
      <c r="S81" t="s">
        <v>2218</v>
      </c>
      <c r="T81" s="5">
        <v>2E-3</v>
      </c>
      <c r="U81" t="s">
        <v>2219</v>
      </c>
      <c r="V81" s="5">
        <v>5.9999999999999995E-4</v>
      </c>
      <c r="W81" t="s">
        <v>2220</v>
      </c>
      <c r="X81" s="5">
        <v>2.0000000000000001E-4</v>
      </c>
      <c r="Y81" t="s">
        <v>2219</v>
      </c>
      <c r="Z81" s="5">
        <v>0</v>
      </c>
      <c r="AA81" t="s">
        <v>2221</v>
      </c>
      <c r="AB81" s="5">
        <v>1.8E-3</v>
      </c>
      <c r="AC81" t="s">
        <v>2219</v>
      </c>
      <c r="AD81" t="s">
        <v>2243</v>
      </c>
    </row>
    <row r="82" spans="1:30" x14ac:dyDescent="0.55000000000000004">
      <c r="A82">
        <v>1501059485</v>
      </c>
      <c r="B82">
        <v>9</v>
      </c>
      <c r="C82">
        <v>192007</v>
      </c>
      <c r="D82" t="s">
        <v>2217</v>
      </c>
      <c r="E82">
        <v>0.18</v>
      </c>
      <c r="F82">
        <v>4</v>
      </c>
      <c r="G82">
        <v>1697529</v>
      </c>
      <c r="H82">
        <v>47445729</v>
      </c>
      <c r="I82">
        <v>151250</v>
      </c>
      <c r="J82">
        <v>189940</v>
      </c>
      <c r="K82">
        <v>0</v>
      </c>
      <c r="L82">
        <v>111838</v>
      </c>
      <c r="M82">
        <v>313985</v>
      </c>
      <c r="N82">
        <v>9515224</v>
      </c>
      <c r="O82">
        <v>0</v>
      </c>
      <c r="P82">
        <v>5905</v>
      </c>
      <c r="Q82">
        <v>0</v>
      </c>
      <c r="R82">
        <v>5905</v>
      </c>
      <c r="S82" t="s">
        <v>2218</v>
      </c>
      <c r="T82" s="5">
        <v>6.8999999999999999E-3</v>
      </c>
      <c r="U82" t="s">
        <v>2219</v>
      </c>
      <c r="V82" s="5">
        <v>5.9999999999999995E-4</v>
      </c>
      <c r="W82" t="s">
        <v>2220</v>
      </c>
      <c r="X82" s="5">
        <v>3.0000000000000001E-3</v>
      </c>
      <c r="Y82" t="s">
        <v>2219</v>
      </c>
      <c r="Z82" s="5">
        <v>0</v>
      </c>
      <c r="AA82" t="s">
        <v>2221</v>
      </c>
      <c r="AB82" s="5">
        <v>3.8E-3</v>
      </c>
      <c r="AC82" t="s">
        <v>2219</v>
      </c>
      <c r="AD82" t="s">
        <v>2243</v>
      </c>
    </row>
    <row r="83" spans="1:30" x14ac:dyDescent="0.55000000000000004">
      <c r="A83">
        <v>1501065016</v>
      </c>
      <c r="B83">
        <v>5</v>
      </c>
      <c r="C83">
        <v>192007</v>
      </c>
      <c r="D83" t="s">
        <v>2217</v>
      </c>
      <c r="E83">
        <v>0.18</v>
      </c>
      <c r="F83">
        <v>4</v>
      </c>
      <c r="G83">
        <v>810575</v>
      </c>
      <c r="H83">
        <v>48339295</v>
      </c>
      <c r="I83">
        <v>72663</v>
      </c>
      <c r="J83">
        <v>123215</v>
      </c>
      <c r="K83">
        <v>0</v>
      </c>
      <c r="L83">
        <v>84835</v>
      </c>
      <c r="M83">
        <v>140437</v>
      </c>
      <c r="N83">
        <v>9689550</v>
      </c>
      <c r="O83">
        <v>0</v>
      </c>
      <c r="P83">
        <v>5905</v>
      </c>
      <c r="Q83">
        <v>0</v>
      </c>
      <c r="R83">
        <v>5905</v>
      </c>
      <c r="S83" t="s">
        <v>2218</v>
      </c>
      <c r="T83" s="5">
        <v>3.8999999999999998E-3</v>
      </c>
      <c r="U83" t="s">
        <v>2219</v>
      </c>
      <c r="V83" s="5">
        <v>5.9999999999999995E-4</v>
      </c>
      <c r="W83" t="s">
        <v>2220</v>
      </c>
      <c r="X83" s="5">
        <v>1.4E-3</v>
      </c>
      <c r="Y83" t="s">
        <v>2219</v>
      </c>
      <c r="Z83" s="5">
        <v>0</v>
      </c>
      <c r="AA83" t="s">
        <v>2221</v>
      </c>
      <c r="AB83" s="5">
        <v>2.5000000000000001E-3</v>
      </c>
      <c r="AC83" t="s">
        <v>2219</v>
      </c>
      <c r="AD83" t="s">
        <v>2243</v>
      </c>
    </row>
    <row r="84" spans="1:30" x14ac:dyDescent="0.55000000000000004">
      <c r="A84">
        <v>1501167572</v>
      </c>
      <c r="B84">
        <v>17</v>
      </c>
      <c r="C84">
        <v>192008</v>
      </c>
      <c r="D84" t="s">
        <v>2217</v>
      </c>
      <c r="E84">
        <v>0.18</v>
      </c>
      <c r="F84">
        <v>4</v>
      </c>
      <c r="G84">
        <v>1364497</v>
      </c>
      <c r="H84">
        <v>47781607</v>
      </c>
      <c r="I84">
        <v>169911</v>
      </c>
      <c r="J84">
        <v>162020</v>
      </c>
      <c r="K84">
        <v>0</v>
      </c>
      <c r="L84">
        <v>89486</v>
      </c>
      <c r="M84">
        <v>232876</v>
      </c>
      <c r="N84">
        <v>9594798</v>
      </c>
      <c r="O84">
        <v>0</v>
      </c>
      <c r="P84">
        <v>5874</v>
      </c>
      <c r="Q84">
        <v>0</v>
      </c>
      <c r="R84">
        <v>5874</v>
      </c>
      <c r="S84" t="s">
        <v>2218</v>
      </c>
      <c r="T84" s="5">
        <v>6.7000000000000002E-3</v>
      </c>
      <c r="U84" t="s">
        <v>2219</v>
      </c>
      <c r="V84" s="5">
        <v>5.0000000000000001E-4</v>
      </c>
      <c r="W84" t="s">
        <v>2220</v>
      </c>
      <c r="X84" s="5">
        <v>3.3999999999999998E-3</v>
      </c>
      <c r="Y84" t="s">
        <v>2219</v>
      </c>
      <c r="Z84" s="5">
        <v>0</v>
      </c>
      <c r="AA84" t="s">
        <v>2221</v>
      </c>
      <c r="AB84" s="5">
        <v>3.2000000000000002E-3</v>
      </c>
      <c r="AC84" t="s">
        <v>2219</v>
      </c>
      <c r="AD84" t="s">
        <v>2267</v>
      </c>
    </row>
    <row r="85" spans="1:30" x14ac:dyDescent="0.55000000000000004">
      <c r="A85">
        <v>1501234666</v>
      </c>
      <c r="B85">
        <v>13</v>
      </c>
      <c r="C85">
        <v>192007</v>
      </c>
      <c r="D85" t="s">
        <v>2217</v>
      </c>
      <c r="E85">
        <v>0.18</v>
      </c>
      <c r="F85">
        <v>4</v>
      </c>
      <c r="G85">
        <v>2029067</v>
      </c>
      <c r="H85">
        <v>47115471</v>
      </c>
      <c r="I85">
        <v>332617</v>
      </c>
      <c r="J85">
        <v>259878</v>
      </c>
      <c r="K85">
        <v>0</v>
      </c>
      <c r="L85">
        <v>94402</v>
      </c>
      <c r="M85">
        <v>317713</v>
      </c>
      <c r="N85">
        <v>9511163</v>
      </c>
      <c r="O85">
        <v>0</v>
      </c>
      <c r="P85">
        <v>6058</v>
      </c>
      <c r="Q85">
        <v>0</v>
      </c>
      <c r="R85">
        <v>6052</v>
      </c>
      <c r="S85" t="s">
        <v>2218</v>
      </c>
      <c r="T85" t="s">
        <v>2268</v>
      </c>
      <c r="U85" t="s">
        <v>2219</v>
      </c>
      <c r="V85" s="5">
        <v>5.9999999999999995E-4</v>
      </c>
      <c r="W85" t="s">
        <v>2220</v>
      </c>
      <c r="X85" s="5">
        <v>6.7000000000000002E-3</v>
      </c>
      <c r="Y85" t="s">
        <v>2219</v>
      </c>
      <c r="Z85" s="5">
        <v>0</v>
      </c>
      <c r="AA85" t="s">
        <v>2221</v>
      </c>
      <c r="AB85" s="5">
        <v>5.1999999999999998E-3</v>
      </c>
      <c r="AC85" t="s">
        <v>2219</v>
      </c>
      <c r="AD85" t="s">
        <v>2243</v>
      </c>
    </row>
    <row r="86" spans="1:30" x14ac:dyDescent="0.55000000000000004">
      <c r="A86">
        <v>1501250695</v>
      </c>
      <c r="B86">
        <v>3</v>
      </c>
      <c r="C86">
        <v>192007</v>
      </c>
      <c r="D86" t="s">
        <v>2217</v>
      </c>
      <c r="E86">
        <v>0.18</v>
      </c>
      <c r="F86">
        <v>4</v>
      </c>
      <c r="G86">
        <v>1696922</v>
      </c>
      <c r="H86">
        <v>47449818</v>
      </c>
      <c r="I86">
        <v>85734</v>
      </c>
      <c r="J86">
        <v>168539</v>
      </c>
      <c r="K86">
        <v>0</v>
      </c>
      <c r="L86">
        <v>117600</v>
      </c>
      <c r="M86">
        <v>338829</v>
      </c>
      <c r="N86">
        <v>9488866</v>
      </c>
      <c r="O86">
        <v>304</v>
      </c>
      <c r="P86">
        <v>6164</v>
      </c>
      <c r="Q86">
        <v>0</v>
      </c>
      <c r="R86">
        <v>5930</v>
      </c>
      <c r="S86" t="s">
        <v>2218</v>
      </c>
      <c r="T86" s="5">
        <v>5.1000000000000004E-3</v>
      </c>
      <c r="U86" t="s">
        <v>2219</v>
      </c>
      <c r="V86" s="5">
        <v>5.9999999999999995E-4</v>
      </c>
      <c r="W86" t="s">
        <v>2220</v>
      </c>
      <c r="X86" s="5">
        <v>1.6999999999999999E-3</v>
      </c>
      <c r="Y86" t="s">
        <v>2219</v>
      </c>
      <c r="Z86" s="5">
        <v>0</v>
      </c>
      <c r="AA86" t="s">
        <v>2221</v>
      </c>
      <c r="AB86" s="5">
        <v>3.3999999999999998E-3</v>
      </c>
      <c r="AC86" t="s">
        <v>2219</v>
      </c>
      <c r="AD86" t="s">
        <v>2243</v>
      </c>
    </row>
    <row r="87" spans="1:30" x14ac:dyDescent="0.55000000000000004">
      <c r="A87">
        <v>1800424840</v>
      </c>
      <c r="B87">
        <v>8</v>
      </c>
      <c r="C87">
        <v>230407</v>
      </c>
      <c r="D87" t="s">
        <v>2217</v>
      </c>
      <c r="E87">
        <v>0.18</v>
      </c>
      <c r="F87">
        <v>5</v>
      </c>
      <c r="G87">
        <v>2122136</v>
      </c>
      <c r="H87">
        <v>56853439</v>
      </c>
      <c r="I87">
        <v>212987</v>
      </c>
      <c r="J87">
        <v>214433</v>
      </c>
      <c r="K87">
        <v>0</v>
      </c>
      <c r="L87">
        <v>112750</v>
      </c>
      <c r="M87">
        <v>382588</v>
      </c>
      <c r="N87">
        <v>9447236</v>
      </c>
      <c r="O87">
        <v>27144</v>
      </c>
      <c r="P87">
        <v>21660</v>
      </c>
      <c r="Q87">
        <v>0</v>
      </c>
      <c r="R87">
        <v>11846</v>
      </c>
      <c r="S87" t="s">
        <v>2218</v>
      </c>
      <c r="T87" s="5">
        <v>7.1999999999999998E-3</v>
      </c>
      <c r="U87" t="s">
        <v>2219</v>
      </c>
      <c r="V87" s="5">
        <v>4.8999999999999998E-3</v>
      </c>
      <c r="W87" t="s">
        <v>2220</v>
      </c>
      <c r="X87" s="5">
        <v>3.5999999999999999E-3</v>
      </c>
      <c r="Y87" t="s">
        <v>2219</v>
      </c>
      <c r="Z87" s="5">
        <v>2.7000000000000001E-3</v>
      </c>
      <c r="AA87" t="s">
        <v>2221</v>
      </c>
      <c r="AB87" s="5">
        <v>3.5999999999999999E-3</v>
      </c>
      <c r="AC87" t="s">
        <v>2219</v>
      </c>
      <c r="AD87" t="s">
        <v>2269</v>
      </c>
    </row>
    <row r="88" spans="1:30" x14ac:dyDescent="0.55000000000000004">
      <c r="A88">
        <v>1800542248</v>
      </c>
      <c r="B88">
        <v>11</v>
      </c>
      <c r="C88">
        <v>230407</v>
      </c>
      <c r="D88" t="s">
        <v>2217</v>
      </c>
      <c r="E88">
        <v>0.18</v>
      </c>
      <c r="F88">
        <v>5</v>
      </c>
      <c r="G88">
        <v>1586160</v>
      </c>
      <c r="H88">
        <v>57394410</v>
      </c>
      <c r="I88">
        <v>132020</v>
      </c>
      <c r="J88">
        <v>169084</v>
      </c>
      <c r="K88">
        <v>0</v>
      </c>
      <c r="L88">
        <v>103060</v>
      </c>
      <c r="M88">
        <v>340801</v>
      </c>
      <c r="N88">
        <v>9489234</v>
      </c>
      <c r="O88">
        <v>38064</v>
      </c>
      <c r="P88">
        <v>25192</v>
      </c>
      <c r="Q88">
        <v>0</v>
      </c>
      <c r="R88">
        <v>9406</v>
      </c>
      <c r="S88" t="s">
        <v>2218</v>
      </c>
      <c r="T88" s="5">
        <v>5.1000000000000004E-3</v>
      </c>
      <c r="U88" t="s">
        <v>2219</v>
      </c>
      <c r="V88" s="5">
        <v>6.4000000000000003E-3</v>
      </c>
      <c r="W88" t="s">
        <v>2220</v>
      </c>
      <c r="X88" s="5">
        <v>2.2000000000000001E-3</v>
      </c>
      <c r="Y88" t="s">
        <v>2219</v>
      </c>
      <c r="Z88" s="5">
        <v>3.8E-3</v>
      </c>
      <c r="AA88" t="s">
        <v>2221</v>
      </c>
      <c r="AB88" s="5">
        <v>2.8E-3</v>
      </c>
      <c r="AC88" t="s">
        <v>2219</v>
      </c>
      <c r="AD88" t="s">
        <v>2270</v>
      </c>
    </row>
    <row r="89" spans="1:30" x14ac:dyDescent="0.55000000000000004">
      <c r="A89">
        <v>1800587958</v>
      </c>
      <c r="B89">
        <v>2</v>
      </c>
      <c r="C89">
        <v>230407</v>
      </c>
      <c r="D89" t="s">
        <v>2217</v>
      </c>
      <c r="E89">
        <v>0.18</v>
      </c>
      <c r="F89">
        <v>5</v>
      </c>
      <c r="G89">
        <v>1565634</v>
      </c>
      <c r="H89">
        <v>57414121</v>
      </c>
      <c r="I89">
        <v>96336</v>
      </c>
      <c r="J89">
        <v>161955</v>
      </c>
      <c r="K89">
        <v>0</v>
      </c>
      <c r="L89">
        <v>112725</v>
      </c>
      <c r="M89">
        <v>324904</v>
      </c>
      <c r="N89">
        <v>9504752</v>
      </c>
      <c r="O89">
        <v>10079</v>
      </c>
      <c r="P89">
        <v>16152</v>
      </c>
      <c r="Q89">
        <v>0</v>
      </c>
      <c r="R89">
        <v>11596</v>
      </c>
      <c r="S89" t="s">
        <v>2218</v>
      </c>
      <c r="T89" s="5">
        <v>4.3E-3</v>
      </c>
      <c r="U89" t="s">
        <v>2219</v>
      </c>
      <c r="V89" s="5">
        <v>2.5999999999999999E-3</v>
      </c>
      <c r="W89" t="s">
        <v>2220</v>
      </c>
      <c r="X89" s="5">
        <v>1.6000000000000001E-3</v>
      </c>
      <c r="Y89" t="s">
        <v>2219</v>
      </c>
      <c r="Z89" s="5">
        <v>1E-3</v>
      </c>
      <c r="AA89" t="s">
        <v>2221</v>
      </c>
      <c r="AB89" s="5">
        <v>2.7000000000000001E-3</v>
      </c>
      <c r="AC89" t="s">
        <v>2219</v>
      </c>
      <c r="AD89" t="s">
        <v>2271</v>
      </c>
    </row>
    <row r="90" spans="1:30" x14ac:dyDescent="0.55000000000000004">
      <c r="A90">
        <v>1800602153</v>
      </c>
      <c r="B90">
        <v>6</v>
      </c>
      <c r="C90">
        <v>230407</v>
      </c>
      <c r="D90" t="s">
        <v>2217</v>
      </c>
      <c r="E90">
        <v>0.18</v>
      </c>
      <c r="F90">
        <v>5</v>
      </c>
      <c r="G90">
        <v>1958076</v>
      </c>
      <c r="H90">
        <v>57014703</v>
      </c>
      <c r="I90">
        <v>89484</v>
      </c>
      <c r="J90">
        <v>176136</v>
      </c>
      <c r="K90">
        <v>0</v>
      </c>
      <c r="L90">
        <v>121992</v>
      </c>
      <c r="M90">
        <v>401499</v>
      </c>
      <c r="N90">
        <v>9428158</v>
      </c>
      <c r="O90">
        <v>40805</v>
      </c>
      <c r="P90">
        <v>26628</v>
      </c>
      <c r="Q90">
        <v>0</v>
      </c>
      <c r="R90">
        <v>7668</v>
      </c>
      <c r="S90" t="s">
        <v>2218</v>
      </c>
      <c r="T90" s="5">
        <v>4.4999999999999997E-3</v>
      </c>
      <c r="U90" t="s">
        <v>2219</v>
      </c>
      <c r="V90" s="5">
        <v>6.7999999999999996E-3</v>
      </c>
      <c r="W90" t="s">
        <v>2220</v>
      </c>
      <c r="X90" s="5">
        <v>1.5E-3</v>
      </c>
      <c r="Y90" t="s">
        <v>2219</v>
      </c>
      <c r="Z90" s="5">
        <v>4.1000000000000003E-3</v>
      </c>
      <c r="AA90" t="s">
        <v>2221</v>
      </c>
      <c r="AB90" s="5">
        <v>2.8999999999999998E-3</v>
      </c>
      <c r="AC90" t="s">
        <v>2219</v>
      </c>
      <c r="AD90" t="s">
        <v>2272</v>
      </c>
    </row>
    <row r="91" spans="1:30" x14ac:dyDescent="0.55000000000000004">
      <c r="A91">
        <v>1800697218</v>
      </c>
      <c r="B91">
        <v>4</v>
      </c>
      <c r="C91">
        <v>230407</v>
      </c>
      <c r="D91" t="s">
        <v>2217</v>
      </c>
      <c r="E91">
        <v>0.18</v>
      </c>
      <c r="F91">
        <v>5</v>
      </c>
      <c r="G91">
        <v>509307</v>
      </c>
      <c r="H91">
        <v>58469787</v>
      </c>
      <c r="I91">
        <v>26126</v>
      </c>
      <c r="J91">
        <v>97575</v>
      </c>
      <c r="K91">
        <v>0</v>
      </c>
      <c r="L91">
        <v>88871</v>
      </c>
      <c r="M91">
        <v>81777</v>
      </c>
      <c r="N91">
        <v>9747937</v>
      </c>
      <c r="O91">
        <v>2611</v>
      </c>
      <c r="P91">
        <v>5977</v>
      </c>
      <c r="Q91">
        <v>0</v>
      </c>
      <c r="R91">
        <v>5904</v>
      </c>
      <c r="S91" t="s">
        <v>2218</v>
      </c>
      <c r="T91" s="5">
        <v>2E-3</v>
      </c>
      <c r="U91" t="s">
        <v>2219</v>
      </c>
      <c r="V91" s="5">
        <v>8.0000000000000004E-4</v>
      </c>
      <c r="W91" t="s">
        <v>2220</v>
      </c>
      <c r="X91" s="5">
        <v>4.0000000000000002E-4</v>
      </c>
      <c r="Y91" t="s">
        <v>2219</v>
      </c>
      <c r="Z91" s="5">
        <v>2.0000000000000001E-4</v>
      </c>
      <c r="AA91" t="s">
        <v>2221</v>
      </c>
      <c r="AB91" s="5">
        <v>1.6000000000000001E-3</v>
      </c>
      <c r="AC91" t="s">
        <v>2219</v>
      </c>
      <c r="AD91" t="s">
        <v>2243</v>
      </c>
    </row>
    <row r="92" spans="1:30" x14ac:dyDescent="0.55000000000000004">
      <c r="A92">
        <v>1800731557</v>
      </c>
      <c r="B92">
        <v>1</v>
      </c>
      <c r="C92">
        <v>230407</v>
      </c>
      <c r="D92" t="s">
        <v>2217</v>
      </c>
      <c r="E92">
        <v>0.18</v>
      </c>
      <c r="F92">
        <v>5</v>
      </c>
      <c r="G92">
        <v>1959297</v>
      </c>
      <c r="H92">
        <v>57013683</v>
      </c>
      <c r="I92">
        <v>35641</v>
      </c>
      <c r="J92">
        <v>159680</v>
      </c>
      <c r="K92">
        <v>0</v>
      </c>
      <c r="L92">
        <v>126764</v>
      </c>
      <c r="M92">
        <v>335194</v>
      </c>
      <c r="N92">
        <v>9492538</v>
      </c>
      <c r="O92">
        <v>0</v>
      </c>
      <c r="P92">
        <v>5929</v>
      </c>
      <c r="Q92">
        <v>0</v>
      </c>
      <c r="R92">
        <v>5929</v>
      </c>
      <c r="S92" t="s">
        <v>2218</v>
      </c>
      <c r="T92" s="5">
        <v>3.3E-3</v>
      </c>
      <c r="U92" t="s">
        <v>2219</v>
      </c>
      <c r="V92" s="5">
        <v>5.9999999999999995E-4</v>
      </c>
      <c r="W92" t="s">
        <v>2220</v>
      </c>
      <c r="X92" s="5">
        <v>5.9999999999999995E-4</v>
      </c>
      <c r="Y92" t="s">
        <v>2219</v>
      </c>
      <c r="Z92" s="5">
        <v>0</v>
      </c>
      <c r="AA92" t="s">
        <v>2221</v>
      </c>
      <c r="AB92" s="5">
        <v>2.7000000000000001E-3</v>
      </c>
      <c r="AC92" t="s">
        <v>2219</v>
      </c>
      <c r="AD92" t="s">
        <v>2243</v>
      </c>
    </row>
    <row r="93" spans="1:30" x14ac:dyDescent="0.55000000000000004">
      <c r="A93">
        <v>1800753548</v>
      </c>
      <c r="B93">
        <v>7</v>
      </c>
      <c r="C93">
        <v>230407</v>
      </c>
      <c r="D93" t="s">
        <v>2217</v>
      </c>
      <c r="E93">
        <v>0.18</v>
      </c>
      <c r="F93">
        <v>5</v>
      </c>
      <c r="G93">
        <v>1891347</v>
      </c>
      <c r="H93">
        <v>57084989</v>
      </c>
      <c r="I93">
        <v>109505</v>
      </c>
      <c r="J93">
        <v>169679</v>
      </c>
      <c r="K93">
        <v>0</v>
      </c>
      <c r="L93">
        <v>109033</v>
      </c>
      <c r="M93">
        <v>350612</v>
      </c>
      <c r="N93">
        <v>9477282</v>
      </c>
      <c r="O93">
        <v>9939</v>
      </c>
      <c r="P93">
        <v>16945</v>
      </c>
      <c r="Q93">
        <v>0</v>
      </c>
      <c r="R93">
        <v>11663</v>
      </c>
      <c r="S93" t="s">
        <v>2218</v>
      </c>
      <c r="T93" s="5">
        <v>4.7000000000000002E-3</v>
      </c>
      <c r="U93" t="s">
        <v>2219</v>
      </c>
      <c r="V93" s="5">
        <v>2.7000000000000001E-3</v>
      </c>
      <c r="W93" t="s">
        <v>2220</v>
      </c>
      <c r="X93" s="5">
        <v>1.8E-3</v>
      </c>
      <c r="Y93" t="s">
        <v>2219</v>
      </c>
      <c r="Z93" s="5">
        <v>1E-3</v>
      </c>
      <c r="AA93" t="s">
        <v>2221</v>
      </c>
      <c r="AB93" s="5">
        <v>2.8E-3</v>
      </c>
      <c r="AC93" t="s">
        <v>2219</v>
      </c>
      <c r="AD93" t="s">
        <v>2273</v>
      </c>
    </row>
    <row r="94" spans="1:30" x14ac:dyDescent="0.55000000000000004">
      <c r="A94">
        <v>1800801914</v>
      </c>
      <c r="B94">
        <v>14</v>
      </c>
      <c r="C94">
        <v>230407</v>
      </c>
      <c r="D94" t="s">
        <v>2217</v>
      </c>
      <c r="E94">
        <v>0.18</v>
      </c>
      <c r="F94">
        <v>5</v>
      </c>
      <c r="G94">
        <v>1865458</v>
      </c>
      <c r="H94">
        <v>57113861</v>
      </c>
      <c r="I94">
        <v>134590</v>
      </c>
      <c r="J94">
        <v>187235</v>
      </c>
      <c r="K94">
        <v>0</v>
      </c>
      <c r="L94">
        <v>118371</v>
      </c>
      <c r="M94">
        <v>406629</v>
      </c>
      <c r="N94">
        <v>9422869</v>
      </c>
      <c r="O94">
        <v>50974</v>
      </c>
      <c r="P94">
        <v>29018</v>
      </c>
      <c r="Q94">
        <v>0</v>
      </c>
      <c r="R94">
        <v>6393</v>
      </c>
      <c r="S94" t="s">
        <v>2218</v>
      </c>
      <c r="T94" s="5">
        <v>5.4000000000000003E-3</v>
      </c>
      <c r="U94" t="s">
        <v>2219</v>
      </c>
      <c r="V94" s="5">
        <v>8.0999999999999996E-3</v>
      </c>
      <c r="W94" t="s">
        <v>2220</v>
      </c>
      <c r="X94" s="5">
        <v>2.2000000000000001E-3</v>
      </c>
      <c r="Y94" t="s">
        <v>2219</v>
      </c>
      <c r="Z94" s="5">
        <v>5.1000000000000004E-3</v>
      </c>
      <c r="AA94" t="s">
        <v>2221</v>
      </c>
      <c r="AB94" s="5">
        <v>3.0999999999999999E-3</v>
      </c>
      <c r="AC94" t="s">
        <v>2219</v>
      </c>
      <c r="AD94" t="s">
        <v>2247</v>
      </c>
    </row>
    <row r="95" spans="1:30" x14ac:dyDescent="0.55000000000000004">
      <c r="A95">
        <v>1800814636</v>
      </c>
      <c r="B95">
        <v>15</v>
      </c>
      <c r="C95">
        <v>230407</v>
      </c>
      <c r="D95" t="s">
        <v>2217</v>
      </c>
      <c r="E95">
        <v>0.18</v>
      </c>
      <c r="F95">
        <v>5</v>
      </c>
      <c r="G95">
        <v>1966568</v>
      </c>
      <c r="H95">
        <v>57006944</v>
      </c>
      <c r="I95">
        <v>174849</v>
      </c>
      <c r="J95">
        <v>214247</v>
      </c>
      <c r="K95">
        <v>0</v>
      </c>
      <c r="L95">
        <v>126848</v>
      </c>
      <c r="M95">
        <v>377223</v>
      </c>
      <c r="N95">
        <v>9450370</v>
      </c>
      <c r="O95">
        <v>32636</v>
      </c>
      <c r="P95">
        <v>24706</v>
      </c>
      <c r="Q95">
        <v>0</v>
      </c>
      <c r="R95">
        <v>10196</v>
      </c>
      <c r="S95" t="s">
        <v>2218</v>
      </c>
      <c r="T95" s="5">
        <v>6.4999999999999997E-3</v>
      </c>
      <c r="U95" t="s">
        <v>2219</v>
      </c>
      <c r="V95" s="5">
        <v>5.7999999999999996E-3</v>
      </c>
      <c r="W95" t="s">
        <v>2220</v>
      </c>
      <c r="X95" s="5">
        <v>2.8999999999999998E-3</v>
      </c>
      <c r="Y95" t="s">
        <v>2219</v>
      </c>
      <c r="Z95" s="5">
        <v>3.3E-3</v>
      </c>
      <c r="AA95" t="s">
        <v>2221</v>
      </c>
      <c r="AB95" s="5">
        <v>3.5999999999999999E-3</v>
      </c>
      <c r="AC95" t="s">
        <v>2219</v>
      </c>
      <c r="AD95" t="s">
        <v>2270</v>
      </c>
    </row>
    <row r="96" spans="1:30" x14ac:dyDescent="0.55000000000000004">
      <c r="A96">
        <v>1800830525</v>
      </c>
      <c r="B96">
        <v>16</v>
      </c>
      <c r="C96">
        <v>230408</v>
      </c>
      <c r="D96" t="s">
        <v>2217</v>
      </c>
      <c r="E96">
        <v>0.18</v>
      </c>
      <c r="F96">
        <v>5</v>
      </c>
      <c r="G96">
        <v>2102614</v>
      </c>
      <c r="H96">
        <v>56872005</v>
      </c>
      <c r="I96">
        <v>213679</v>
      </c>
      <c r="J96">
        <v>214967</v>
      </c>
      <c r="K96">
        <v>0</v>
      </c>
      <c r="L96">
        <v>113612</v>
      </c>
      <c r="M96">
        <v>313494</v>
      </c>
      <c r="N96">
        <v>9516137</v>
      </c>
      <c r="O96">
        <v>0</v>
      </c>
      <c r="P96">
        <v>5899</v>
      </c>
      <c r="Q96">
        <v>0</v>
      </c>
      <c r="R96">
        <v>5899</v>
      </c>
      <c r="S96" t="s">
        <v>2218</v>
      </c>
      <c r="T96" s="5">
        <v>7.1999999999999998E-3</v>
      </c>
      <c r="U96" t="s">
        <v>2219</v>
      </c>
      <c r="V96" s="5">
        <v>5.9999999999999995E-4</v>
      </c>
      <c r="W96" t="s">
        <v>2220</v>
      </c>
      <c r="X96" s="5">
        <v>3.5999999999999999E-3</v>
      </c>
      <c r="Y96" t="s">
        <v>2219</v>
      </c>
      <c r="Z96" s="5">
        <v>0</v>
      </c>
      <c r="AA96" t="s">
        <v>2221</v>
      </c>
      <c r="AB96" s="5">
        <v>3.5999999999999999E-3</v>
      </c>
      <c r="AC96" t="s">
        <v>2219</v>
      </c>
      <c r="AD96" t="s">
        <v>2243</v>
      </c>
    </row>
    <row r="97" spans="1:30" x14ac:dyDescent="0.55000000000000004">
      <c r="A97">
        <v>1800905903</v>
      </c>
      <c r="B97">
        <v>10</v>
      </c>
      <c r="C97">
        <v>230407</v>
      </c>
      <c r="D97" t="s">
        <v>2217</v>
      </c>
      <c r="E97">
        <v>0.18</v>
      </c>
      <c r="F97">
        <v>5</v>
      </c>
      <c r="G97">
        <v>2003935</v>
      </c>
      <c r="H97">
        <v>56968133</v>
      </c>
      <c r="I97">
        <v>73489</v>
      </c>
      <c r="J97">
        <v>169209</v>
      </c>
      <c r="K97">
        <v>0</v>
      </c>
      <c r="L97">
        <v>120392</v>
      </c>
      <c r="M97">
        <v>334086</v>
      </c>
      <c r="N97">
        <v>9493527</v>
      </c>
      <c r="O97">
        <v>0</v>
      </c>
      <c r="P97">
        <v>5899</v>
      </c>
      <c r="Q97">
        <v>0</v>
      </c>
      <c r="R97">
        <v>5899</v>
      </c>
      <c r="S97" t="s">
        <v>2218</v>
      </c>
      <c r="T97" s="5">
        <v>4.1000000000000003E-3</v>
      </c>
      <c r="U97" t="s">
        <v>2219</v>
      </c>
      <c r="V97" s="5">
        <v>5.9999999999999995E-4</v>
      </c>
      <c r="W97" t="s">
        <v>2220</v>
      </c>
      <c r="X97" s="5">
        <v>1.1999999999999999E-3</v>
      </c>
      <c r="Y97" t="s">
        <v>2219</v>
      </c>
      <c r="Z97" s="5">
        <v>0</v>
      </c>
      <c r="AA97" t="s">
        <v>2221</v>
      </c>
      <c r="AB97" s="5">
        <v>2.8E-3</v>
      </c>
      <c r="AC97" t="s">
        <v>2219</v>
      </c>
      <c r="AD97" t="s">
        <v>2243</v>
      </c>
    </row>
    <row r="98" spans="1:30" x14ac:dyDescent="0.55000000000000004">
      <c r="A98">
        <v>1800942078</v>
      </c>
      <c r="B98">
        <v>12</v>
      </c>
      <c r="C98">
        <v>230407</v>
      </c>
      <c r="D98" t="s">
        <v>2217</v>
      </c>
      <c r="E98">
        <v>0.18</v>
      </c>
      <c r="F98">
        <v>5</v>
      </c>
      <c r="G98">
        <v>485708</v>
      </c>
      <c r="H98">
        <v>58493372</v>
      </c>
      <c r="I98">
        <v>13071</v>
      </c>
      <c r="J98">
        <v>94906</v>
      </c>
      <c r="K98">
        <v>0</v>
      </c>
      <c r="L98">
        <v>89154</v>
      </c>
      <c r="M98">
        <v>77294</v>
      </c>
      <c r="N98">
        <v>9752420</v>
      </c>
      <c r="O98">
        <v>0</v>
      </c>
      <c r="P98">
        <v>5899</v>
      </c>
      <c r="Q98">
        <v>0</v>
      </c>
      <c r="R98">
        <v>5899</v>
      </c>
      <c r="S98" t="s">
        <v>2218</v>
      </c>
      <c r="T98" s="5">
        <v>1.8E-3</v>
      </c>
      <c r="U98" t="s">
        <v>2219</v>
      </c>
      <c r="V98" s="5">
        <v>5.9999999999999995E-4</v>
      </c>
      <c r="W98" t="s">
        <v>2220</v>
      </c>
      <c r="X98" s="5">
        <v>2.0000000000000001E-4</v>
      </c>
      <c r="Y98" t="s">
        <v>2219</v>
      </c>
      <c r="Z98" s="5">
        <v>0</v>
      </c>
      <c r="AA98" t="s">
        <v>2221</v>
      </c>
      <c r="AB98" s="5">
        <v>1.6000000000000001E-3</v>
      </c>
      <c r="AC98" t="s">
        <v>2219</v>
      </c>
      <c r="AD98" t="s">
        <v>2243</v>
      </c>
    </row>
    <row r="99" spans="1:30" x14ac:dyDescent="0.55000000000000004">
      <c r="A99">
        <v>1801060457</v>
      </c>
      <c r="B99">
        <v>9</v>
      </c>
      <c r="C99">
        <v>230407</v>
      </c>
      <c r="D99" t="s">
        <v>2217</v>
      </c>
      <c r="E99">
        <v>0.18</v>
      </c>
      <c r="F99">
        <v>5</v>
      </c>
      <c r="G99">
        <v>2112425</v>
      </c>
      <c r="H99">
        <v>56860729</v>
      </c>
      <c r="I99">
        <v>211606</v>
      </c>
      <c r="J99">
        <v>225762</v>
      </c>
      <c r="K99">
        <v>0</v>
      </c>
      <c r="L99">
        <v>122662</v>
      </c>
      <c r="M99">
        <v>414893</v>
      </c>
      <c r="N99">
        <v>9415000</v>
      </c>
      <c r="O99">
        <v>60356</v>
      </c>
      <c r="P99">
        <v>35822</v>
      </c>
      <c r="Q99">
        <v>0</v>
      </c>
      <c r="R99">
        <v>10824</v>
      </c>
      <c r="S99" t="s">
        <v>2218</v>
      </c>
      <c r="T99" s="5">
        <v>1E-4</v>
      </c>
      <c r="U99" t="s">
        <v>2219</v>
      </c>
      <c r="V99" s="5">
        <v>9.7000000000000003E-3</v>
      </c>
      <c r="W99" t="s">
        <v>2220</v>
      </c>
      <c r="X99" s="5">
        <v>3.5000000000000001E-3</v>
      </c>
      <c r="Y99" t="s">
        <v>2219</v>
      </c>
      <c r="Z99" s="5">
        <v>6.1000000000000004E-3</v>
      </c>
      <c r="AA99" t="s">
        <v>2221</v>
      </c>
      <c r="AB99" s="5">
        <v>3.8E-3</v>
      </c>
      <c r="AC99" t="s">
        <v>2219</v>
      </c>
      <c r="AD99" t="s">
        <v>2274</v>
      </c>
    </row>
    <row r="100" spans="1:30" x14ac:dyDescent="0.55000000000000004">
      <c r="A100">
        <v>1801066530</v>
      </c>
      <c r="B100">
        <v>5</v>
      </c>
      <c r="C100">
        <v>230407</v>
      </c>
      <c r="D100" t="s">
        <v>2217</v>
      </c>
      <c r="E100">
        <v>0.18</v>
      </c>
      <c r="F100">
        <v>5</v>
      </c>
      <c r="G100">
        <v>1039639</v>
      </c>
      <c r="H100">
        <v>57939969</v>
      </c>
      <c r="I100">
        <v>113793</v>
      </c>
      <c r="J100">
        <v>149599</v>
      </c>
      <c r="K100">
        <v>0</v>
      </c>
      <c r="L100">
        <v>92581</v>
      </c>
      <c r="M100">
        <v>229061</v>
      </c>
      <c r="N100">
        <v>9600674</v>
      </c>
      <c r="O100">
        <v>41130</v>
      </c>
      <c r="P100">
        <v>26384</v>
      </c>
      <c r="Q100">
        <v>0</v>
      </c>
      <c r="R100">
        <v>7746</v>
      </c>
      <c r="S100" t="s">
        <v>2218</v>
      </c>
      <c r="T100" s="5">
        <v>4.4000000000000003E-3</v>
      </c>
      <c r="U100" t="s">
        <v>2219</v>
      </c>
      <c r="V100" s="5">
        <v>6.7999999999999996E-3</v>
      </c>
      <c r="W100" t="s">
        <v>2220</v>
      </c>
      <c r="X100" s="5">
        <v>1.9E-3</v>
      </c>
      <c r="Y100" t="s">
        <v>2219</v>
      </c>
      <c r="Z100" s="5">
        <v>4.1000000000000003E-3</v>
      </c>
      <c r="AA100" t="s">
        <v>2221</v>
      </c>
      <c r="AB100" s="5">
        <v>2.5000000000000001E-3</v>
      </c>
      <c r="AC100" t="s">
        <v>2219</v>
      </c>
      <c r="AD100" t="s">
        <v>2262</v>
      </c>
    </row>
    <row r="101" spans="1:30" x14ac:dyDescent="0.55000000000000004">
      <c r="A101">
        <v>1801168916</v>
      </c>
      <c r="B101">
        <v>17</v>
      </c>
      <c r="C101">
        <v>230408</v>
      </c>
      <c r="D101" t="s">
        <v>2217</v>
      </c>
      <c r="E101">
        <v>0.18</v>
      </c>
      <c r="F101">
        <v>5</v>
      </c>
      <c r="G101">
        <v>1642311</v>
      </c>
      <c r="H101">
        <v>57331480</v>
      </c>
      <c r="I101">
        <v>179993</v>
      </c>
      <c r="J101">
        <v>178471</v>
      </c>
      <c r="K101">
        <v>0</v>
      </c>
      <c r="L101">
        <v>102496</v>
      </c>
      <c r="M101">
        <v>277811</v>
      </c>
      <c r="N101">
        <v>9549873</v>
      </c>
      <c r="O101">
        <v>10082</v>
      </c>
      <c r="P101">
        <v>16451</v>
      </c>
      <c r="Q101">
        <v>0</v>
      </c>
      <c r="R101">
        <v>13010</v>
      </c>
      <c r="S101" t="s">
        <v>2218</v>
      </c>
      <c r="T101" s="5">
        <v>6.0000000000000001E-3</v>
      </c>
      <c r="U101" t="s">
        <v>2219</v>
      </c>
      <c r="V101" s="5">
        <v>2.5999999999999999E-3</v>
      </c>
      <c r="W101" t="s">
        <v>2220</v>
      </c>
      <c r="X101" s="5">
        <v>3.0000000000000001E-3</v>
      </c>
      <c r="Y101" t="s">
        <v>2219</v>
      </c>
      <c r="Z101" s="5">
        <v>1E-3</v>
      </c>
      <c r="AA101" t="s">
        <v>2221</v>
      </c>
      <c r="AB101" s="5">
        <v>3.0000000000000001E-3</v>
      </c>
      <c r="AC101" t="s">
        <v>2219</v>
      </c>
      <c r="AD101" t="s">
        <v>2271</v>
      </c>
    </row>
    <row r="102" spans="1:30" x14ac:dyDescent="0.55000000000000004">
      <c r="A102">
        <v>1801235995</v>
      </c>
      <c r="B102">
        <v>13</v>
      </c>
      <c r="C102">
        <v>230407</v>
      </c>
      <c r="D102" t="s">
        <v>2217</v>
      </c>
      <c r="E102">
        <v>0.18</v>
      </c>
      <c r="F102">
        <v>5</v>
      </c>
      <c r="G102">
        <v>2445529</v>
      </c>
      <c r="H102">
        <v>56528652</v>
      </c>
      <c r="I102">
        <v>355837</v>
      </c>
      <c r="J102">
        <v>285514</v>
      </c>
      <c r="K102">
        <v>0</v>
      </c>
      <c r="L102">
        <v>109018</v>
      </c>
      <c r="M102">
        <v>416459</v>
      </c>
      <c r="N102">
        <v>9413181</v>
      </c>
      <c r="O102">
        <v>23220</v>
      </c>
      <c r="P102">
        <v>25636</v>
      </c>
      <c r="Q102">
        <v>0</v>
      </c>
      <c r="R102">
        <v>14616</v>
      </c>
      <c r="S102" t="s">
        <v>2218</v>
      </c>
      <c r="T102" t="s">
        <v>2275</v>
      </c>
      <c r="U102" t="s">
        <v>2219</v>
      </c>
      <c r="V102" s="5">
        <v>4.8999999999999998E-3</v>
      </c>
      <c r="W102" t="s">
        <v>2220</v>
      </c>
      <c r="X102" s="5">
        <v>6.0000000000000001E-3</v>
      </c>
      <c r="Y102" t="s">
        <v>2219</v>
      </c>
      <c r="Z102" s="5">
        <v>2.3E-3</v>
      </c>
      <c r="AA102" t="s">
        <v>2221</v>
      </c>
      <c r="AB102" s="5">
        <v>4.7999999999999996E-3</v>
      </c>
      <c r="AC102" t="s">
        <v>2219</v>
      </c>
      <c r="AD102" t="s">
        <v>2262</v>
      </c>
    </row>
    <row r="103" spans="1:30" x14ac:dyDescent="0.55000000000000004">
      <c r="A103">
        <v>1801251403</v>
      </c>
      <c r="B103">
        <v>3</v>
      </c>
      <c r="C103">
        <v>230407</v>
      </c>
      <c r="D103" t="s">
        <v>2217</v>
      </c>
      <c r="E103">
        <v>0.18</v>
      </c>
      <c r="F103">
        <v>5</v>
      </c>
      <c r="G103">
        <v>2089578</v>
      </c>
      <c r="H103">
        <v>56884868</v>
      </c>
      <c r="I103">
        <v>113632</v>
      </c>
      <c r="J103">
        <v>195324</v>
      </c>
      <c r="K103">
        <v>0</v>
      </c>
      <c r="L103">
        <v>132146</v>
      </c>
      <c r="M103">
        <v>392653</v>
      </c>
      <c r="N103">
        <v>9435050</v>
      </c>
      <c r="O103">
        <v>27898</v>
      </c>
      <c r="P103">
        <v>26785</v>
      </c>
      <c r="Q103">
        <v>0</v>
      </c>
      <c r="R103">
        <v>14546</v>
      </c>
      <c r="S103" t="s">
        <v>2218</v>
      </c>
      <c r="T103" s="5">
        <v>5.1999999999999998E-3</v>
      </c>
      <c r="U103" t="s">
        <v>2219</v>
      </c>
      <c r="V103" s="5">
        <v>5.4999999999999997E-3</v>
      </c>
      <c r="W103" t="s">
        <v>2220</v>
      </c>
      <c r="X103" s="5">
        <v>1.9E-3</v>
      </c>
      <c r="Y103" t="s">
        <v>2219</v>
      </c>
      <c r="Z103" s="5">
        <v>2.8E-3</v>
      </c>
      <c r="AA103" t="s">
        <v>2221</v>
      </c>
      <c r="AB103" s="5">
        <v>3.3E-3</v>
      </c>
      <c r="AC103" t="s">
        <v>2219</v>
      </c>
      <c r="AD103" t="s">
        <v>2272</v>
      </c>
    </row>
    <row r="104" spans="1:30" x14ac:dyDescent="0.55000000000000004">
      <c r="A104">
        <v>2100425329</v>
      </c>
      <c r="B104">
        <v>8</v>
      </c>
      <c r="C104">
        <v>268807</v>
      </c>
      <c r="D104" t="s">
        <v>2217</v>
      </c>
      <c r="E104">
        <v>0.18</v>
      </c>
      <c r="F104">
        <v>6</v>
      </c>
      <c r="G104">
        <v>2524314</v>
      </c>
      <c r="H104">
        <v>66281249</v>
      </c>
      <c r="I104">
        <v>222054</v>
      </c>
      <c r="J104">
        <v>227083</v>
      </c>
      <c r="K104">
        <v>0</v>
      </c>
      <c r="L104">
        <v>121582</v>
      </c>
      <c r="M104">
        <v>402175</v>
      </c>
      <c r="N104">
        <v>9427810</v>
      </c>
      <c r="O104">
        <v>9067</v>
      </c>
      <c r="P104">
        <v>12650</v>
      </c>
      <c r="Q104">
        <v>0</v>
      </c>
      <c r="R104">
        <v>8832</v>
      </c>
      <c r="S104" t="s">
        <v>2218</v>
      </c>
      <c r="T104" s="5">
        <v>2.0000000000000001E-4</v>
      </c>
      <c r="U104" t="s">
        <v>2219</v>
      </c>
      <c r="V104" s="5">
        <v>2.2000000000000001E-3</v>
      </c>
      <c r="W104" t="s">
        <v>2220</v>
      </c>
      <c r="X104" s="5">
        <v>3.2000000000000002E-3</v>
      </c>
      <c r="Y104" t="s">
        <v>2219</v>
      </c>
      <c r="Z104" s="5">
        <v>8.9999999999999998E-4</v>
      </c>
      <c r="AA104" t="s">
        <v>2221</v>
      </c>
      <c r="AB104" s="5">
        <v>3.3E-3</v>
      </c>
      <c r="AC104" t="s">
        <v>2219</v>
      </c>
      <c r="AD104" t="s">
        <v>2248</v>
      </c>
    </row>
    <row r="105" spans="1:30" x14ac:dyDescent="0.55000000000000004">
      <c r="A105">
        <v>2100543507</v>
      </c>
      <c r="B105">
        <v>11</v>
      </c>
      <c r="C105">
        <v>268807</v>
      </c>
      <c r="D105" t="s">
        <v>2217</v>
      </c>
      <c r="E105">
        <v>0.18</v>
      </c>
      <c r="F105">
        <v>6</v>
      </c>
      <c r="G105">
        <v>1970620</v>
      </c>
      <c r="H105">
        <v>66839923</v>
      </c>
      <c r="I105">
        <v>143651</v>
      </c>
      <c r="J105">
        <v>184202</v>
      </c>
      <c r="K105">
        <v>0</v>
      </c>
      <c r="L105">
        <v>110223</v>
      </c>
      <c r="M105">
        <v>384457</v>
      </c>
      <c r="N105">
        <v>9445513</v>
      </c>
      <c r="O105">
        <v>11631</v>
      </c>
      <c r="P105">
        <v>15118</v>
      </c>
      <c r="Q105">
        <v>0</v>
      </c>
      <c r="R105">
        <v>7163</v>
      </c>
      <c r="S105" t="s">
        <v>2218</v>
      </c>
      <c r="T105" s="5">
        <v>4.7000000000000002E-3</v>
      </c>
      <c r="U105" t="s">
        <v>2219</v>
      </c>
      <c r="V105" s="5">
        <v>2.7000000000000001E-3</v>
      </c>
      <c r="W105" t="s">
        <v>2220</v>
      </c>
      <c r="X105" s="5">
        <v>2E-3</v>
      </c>
      <c r="Y105" t="s">
        <v>2219</v>
      </c>
      <c r="Z105" s="5">
        <v>1.1000000000000001E-3</v>
      </c>
      <c r="AA105" t="s">
        <v>2221</v>
      </c>
      <c r="AB105" s="5">
        <v>2.5999999999999999E-3</v>
      </c>
      <c r="AC105" t="s">
        <v>2219</v>
      </c>
      <c r="AD105" t="s">
        <v>2276</v>
      </c>
    </row>
    <row r="106" spans="1:30" x14ac:dyDescent="0.55000000000000004">
      <c r="A106">
        <v>2100588757</v>
      </c>
      <c r="B106">
        <v>2</v>
      </c>
      <c r="C106">
        <v>268807</v>
      </c>
      <c r="D106" t="s">
        <v>2217</v>
      </c>
      <c r="E106">
        <v>0.18</v>
      </c>
      <c r="F106">
        <v>6</v>
      </c>
      <c r="G106">
        <v>1933731</v>
      </c>
      <c r="H106">
        <v>66875920</v>
      </c>
      <c r="I106">
        <v>105605</v>
      </c>
      <c r="J106">
        <v>173712</v>
      </c>
      <c r="K106">
        <v>0</v>
      </c>
      <c r="L106">
        <v>119895</v>
      </c>
      <c r="M106">
        <v>368094</v>
      </c>
      <c r="N106">
        <v>9461799</v>
      </c>
      <c r="O106">
        <v>9269</v>
      </c>
      <c r="P106">
        <v>11757</v>
      </c>
      <c r="Q106">
        <v>0</v>
      </c>
      <c r="R106">
        <v>7170</v>
      </c>
      <c r="S106" t="s">
        <v>2218</v>
      </c>
      <c r="T106" s="5">
        <v>4.0000000000000001E-3</v>
      </c>
      <c r="U106" t="s">
        <v>2219</v>
      </c>
      <c r="V106" s="5">
        <v>2.0999999999999999E-3</v>
      </c>
      <c r="W106" t="s">
        <v>2220</v>
      </c>
      <c r="X106" s="5">
        <v>1.5E-3</v>
      </c>
      <c r="Y106" t="s">
        <v>2219</v>
      </c>
      <c r="Z106" s="5">
        <v>8.9999999999999998E-4</v>
      </c>
      <c r="AA106" t="s">
        <v>2221</v>
      </c>
      <c r="AB106" s="5">
        <v>2.5000000000000001E-3</v>
      </c>
      <c r="AC106" t="s">
        <v>2219</v>
      </c>
      <c r="AD106" t="s">
        <v>2252</v>
      </c>
    </row>
    <row r="107" spans="1:30" x14ac:dyDescent="0.55000000000000004">
      <c r="A107">
        <v>2100602437</v>
      </c>
      <c r="B107">
        <v>6</v>
      </c>
      <c r="C107">
        <v>268807</v>
      </c>
      <c r="D107" t="s">
        <v>2217</v>
      </c>
      <c r="E107">
        <v>0.18</v>
      </c>
      <c r="F107">
        <v>6</v>
      </c>
      <c r="G107">
        <v>2334551</v>
      </c>
      <c r="H107">
        <v>66468066</v>
      </c>
      <c r="I107">
        <v>95548</v>
      </c>
      <c r="J107">
        <v>184045</v>
      </c>
      <c r="K107">
        <v>0</v>
      </c>
      <c r="L107">
        <v>128220</v>
      </c>
      <c r="M107">
        <v>376472</v>
      </c>
      <c r="N107">
        <v>9453363</v>
      </c>
      <c r="O107">
        <v>6064</v>
      </c>
      <c r="P107">
        <v>7909</v>
      </c>
      <c r="Q107">
        <v>0</v>
      </c>
      <c r="R107">
        <v>6228</v>
      </c>
      <c r="S107" t="s">
        <v>2218</v>
      </c>
      <c r="T107" s="5">
        <v>4.0000000000000001E-3</v>
      </c>
      <c r="U107" t="s">
        <v>2219</v>
      </c>
      <c r="V107" s="5">
        <v>1.4E-3</v>
      </c>
      <c r="W107" t="s">
        <v>2220</v>
      </c>
      <c r="X107" s="5">
        <v>1.2999999999999999E-3</v>
      </c>
      <c r="Y107" t="s">
        <v>2219</v>
      </c>
      <c r="Z107" s="5">
        <v>5.9999999999999995E-4</v>
      </c>
      <c r="AA107" t="s">
        <v>2221</v>
      </c>
      <c r="AB107" s="5">
        <v>2.5999999999999999E-3</v>
      </c>
      <c r="AC107" t="s">
        <v>2219</v>
      </c>
      <c r="AD107" t="s">
        <v>2254</v>
      </c>
    </row>
    <row r="108" spans="1:30" x14ac:dyDescent="0.55000000000000004">
      <c r="A108">
        <v>2100699310</v>
      </c>
      <c r="B108">
        <v>4</v>
      </c>
      <c r="C108">
        <v>268807</v>
      </c>
      <c r="D108" t="s">
        <v>2217</v>
      </c>
      <c r="E108">
        <v>0.18</v>
      </c>
      <c r="F108">
        <v>6</v>
      </c>
      <c r="G108">
        <v>645108</v>
      </c>
      <c r="H108">
        <v>68163786</v>
      </c>
      <c r="I108">
        <v>33390</v>
      </c>
      <c r="J108">
        <v>105267</v>
      </c>
      <c r="K108">
        <v>0</v>
      </c>
      <c r="L108">
        <v>94875</v>
      </c>
      <c r="M108">
        <v>135798</v>
      </c>
      <c r="N108">
        <v>9693999</v>
      </c>
      <c r="O108">
        <v>7264</v>
      </c>
      <c r="P108">
        <v>7692</v>
      </c>
      <c r="Q108">
        <v>0</v>
      </c>
      <c r="R108">
        <v>6004</v>
      </c>
      <c r="S108" t="s">
        <v>2218</v>
      </c>
      <c r="T108" s="5">
        <v>2E-3</v>
      </c>
      <c r="U108" t="s">
        <v>2219</v>
      </c>
      <c r="V108" s="5">
        <v>1.5E-3</v>
      </c>
      <c r="W108" t="s">
        <v>2220</v>
      </c>
      <c r="X108" s="5">
        <v>4.0000000000000002E-4</v>
      </c>
      <c r="Y108" t="s">
        <v>2219</v>
      </c>
      <c r="Z108" s="5">
        <v>6.9999999999999999E-4</v>
      </c>
      <c r="AA108" t="s">
        <v>2221</v>
      </c>
      <c r="AB108" s="5">
        <v>1.5E-3</v>
      </c>
      <c r="AC108" t="s">
        <v>2219</v>
      </c>
      <c r="AD108" t="s">
        <v>2253</v>
      </c>
    </row>
    <row r="109" spans="1:30" x14ac:dyDescent="0.55000000000000004">
      <c r="A109">
        <v>2100732806</v>
      </c>
      <c r="B109">
        <v>1</v>
      </c>
      <c r="C109">
        <v>268807</v>
      </c>
      <c r="D109" t="s">
        <v>2217</v>
      </c>
      <c r="E109">
        <v>0.18</v>
      </c>
      <c r="F109">
        <v>6</v>
      </c>
      <c r="G109">
        <v>2295003</v>
      </c>
      <c r="H109">
        <v>66505874</v>
      </c>
      <c r="I109">
        <v>35641</v>
      </c>
      <c r="J109">
        <v>165609</v>
      </c>
      <c r="K109">
        <v>0</v>
      </c>
      <c r="L109">
        <v>132693</v>
      </c>
      <c r="M109">
        <v>335703</v>
      </c>
      <c r="N109">
        <v>9492191</v>
      </c>
      <c r="O109">
        <v>0</v>
      </c>
      <c r="P109">
        <v>5929</v>
      </c>
      <c r="Q109">
        <v>0</v>
      </c>
      <c r="R109">
        <v>5929</v>
      </c>
      <c r="S109" t="s">
        <v>2218</v>
      </c>
      <c r="T109" s="5">
        <v>2.8999999999999998E-3</v>
      </c>
      <c r="U109" t="s">
        <v>2219</v>
      </c>
      <c r="V109" s="5">
        <v>5.9999999999999995E-4</v>
      </c>
      <c r="W109" t="s">
        <v>2220</v>
      </c>
      <c r="X109" s="5">
        <v>5.0000000000000001E-4</v>
      </c>
      <c r="Y109" t="s">
        <v>2219</v>
      </c>
      <c r="Z109" s="5">
        <v>0</v>
      </c>
      <c r="AA109" t="s">
        <v>2221</v>
      </c>
      <c r="AB109" s="5">
        <v>2.3999999999999998E-3</v>
      </c>
      <c r="AC109" t="s">
        <v>2219</v>
      </c>
      <c r="AD109" t="s">
        <v>2243</v>
      </c>
    </row>
    <row r="110" spans="1:30" x14ac:dyDescent="0.55000000000000004">
      <c r="A110">
        <v>2100753964</v>
      </c>
      <c r="B110">
        <v>7</v>
      </c>
      <c r="C110">
        <v>268807</v>
      </c>
      <c r="D110" t="s">
        <v>2217</v>
      </c>
      <c r="E110">
        <v>0.18</v>
      </c>
      <c r="F110">
        <v>6</v>
      </c>
      <c r="G110">
        <v>2232005</v>
      </c>
      <c r="H110">
        <v>66572150</v>
      </c>
      <c r="I110">
        <v>117087</v>
      </c>
      <c r="J110">
        <v>178925</v>
      </c>
      <c r="K110">
        <v>0</v>
      </c>
      <c r="L110">
        <v>114702</v>
      </c>
      <c r="M110">
        <v>340655</v>
      </c>
      <c r="N110">
        <v>9487161</v>
      </c>
      <c r="O110">
        <v>7582</v>
      </c>
      <c r="P110">
        <v>9246</v>
      </c>
      <c r="Q110">
        <v>0</v>
      </c>
      <c r="R110">
        <v>5669</v>
      </c>
      <c r="S110" t="s">
        <v>2218</v>
      </c>
      <c r="T110" s="5">
        <v>4.3E-3</v>
      </c>
      <c r="U110" t="s">
        <v>2219</v>
      </c>
      <c r="V110" s="5">
        <v>1.6999999999999999E-3</v>
      </c>
      <c r="W110" t="s">
        <v>2220</v>
      </c>
      <c r="X110" s="5">
        <v>1.6999999999999999E-3</v>
      </c>
      <c r="Y110" t="s">
        <v>2219</v>
      </c>
      <c r="Z110" s="5">
        <v>6.9999999999999999E-4</v>
      </c>
      <c r="AA110" t="s">
        <v>2221</v>
      </c>
      <c r="AB110" s="5">
        <v>2.5999999999999999E-3</v>
      </c>
      <c r="AC110" t="s">
        <v>2219</v>
      </c>
      <c r="AD110" t="s">
        <v>2256</v>
      </c>
    </row>
    <row r="111" spans="1:30" x14ac:dyDescent="0.55000000000000004">
      <c r="A111">
        <v>2100802278</v>
      </c>
      <c r="B111">
        <v>14</v>
      </c>
      <c r="C111">
        <v>268807</v>
      </c>
      <c r="D111" t="s">
        <v>2217</v>
      </c>
      <c r="E111">
        <v>0.18</v>
      </c>
      <c r="F111">
        <v>6</v>
      </c>
      <c r="G111">
        <v>2221368</v>
      </c>
      <c r="H111">
        <v>66587288</v>
      </c>
      <c r="I111">
        <v>141578</v>
      </c>
      <c r="J111">
        <v>196388</v>
      </c>
      <c r="K111">
        <v>0</v>
      </c>
      <c r="L111">
        <v>125643</v>
      </c>
      <c r="M111">
        <v>355907</v>
      </c>
      <c r="N111">
        <v>9473427</v>
      </c>
      <c r="O111">
        <v>6988</v>
      </c>
      <c r="P111">
        <v>9153</v>
      </c>
      <c r="Q111">
        <v>0</v>
      </c>
      <c r="R111">
        <v>7272</v>
      </c>
      <c r="S111" t="s">
        <v>2218</v>
      </c>
      <c r="T111" s="5">
        <v>4.8999999999999998E-3</v>
      </c>
      <c r="U111" t="s">
        <v>2219</v>
      </c>
      <c r="V111" s="5">
        <v>1.6000000000000001E-3</v>
      </c>
      <c r="W111" t="s">
        <v>2220</v>
      </c>
      <c r="X111" s="5">
        <v>2E-3</v>
      </c>
      <c r="Y111" t="s">
        <v>2219</v>
      </c>
      <c r="Z111" s="5">
        <v>6.9999999999999999E-4</v>
      </c>
      <c r="AA111" t="s">
        <v>2221</v>
      </c>
      <c r="AB111" s="5">
        <v>2.8E-3</v>
      </c>
      <c r="AC111" t="s">
        <v>2219</v>
      </c>
      <c r="AD111" t="s">
        <v>2256</v>
      </c>
    </row>
    <row r="112" spans="1:30" x14ac:dyDescent="0.55000000000000004">
      <c r="A112">
        <v>2100815200</v>
      </c>
      <c r="B112">
        <v>15</v>
      </c>
      <c r="C112">
        <v>268807</v>
      </c>
      <c r="D112" t="s">
        <v>2217</v>
      </c>
      <c r="E112">
        <v>0.18</v>
      </c>
      <c r="F112">
        <v>6</v>
      </c>
      <c r="G112">
        <v>2349939</v>
      </c>
      <c r="H112">
        <v>66453680</v>
      </c>
      <c r="I112">
        <v>183903</v>
      </c>
      <c r="J112">
        <v>225241</v>
      </c>
      <c r="K112">
        <v>0</v>
      </c>
      <c r="L112">
        <v>134978</v>
      </c>
      <c r="M112">
        <v>383368</v>
      </c>
      <c r="N112">
        <v>9446736</v>
      </c>
      <c r="O112">
        <v>9054</v>
      </c>
      <c r="P112">
        <v>10994</v>
      </c>
      <c r="Q112">
        <v>0</v>
      </c>
      <c r="R112">
        <v>8130</v>
      </c>
      <c r="S112" t="s">
        <v>2218</v>
      </c>
      <c r="T112" s="5">
        <v>5.8999999999999999E-3</v>
      </c>
      <c r="U112" t="s">
        <v>2219</v>
      </c>
      <c r="V112" s="5">
        <v>2E-3</v>
      </c>
      <c r="W112" t="s">
        <v>2220</v>
      </c>
      <c r="X112" s="5">
        <v>2.5999999999999999E-3</v>
      </c>
      <c r="Y112" t="s">
        <v>2219</v>
      </c>
      <c r="Z112" s="5">
        <v>8.9999999999999998E-4</v>
      </c>
      <c r="AA112" t="s">
        <v>2221</v>
      </c>
      <c r="AB112" s="5">
        <v>3.2000000000000002E-3</v>
      </c>
      <c r="AC112" t="s">
        <v>2219</v>
      </c>
      <c r="AD112" t="s">
        <v>2252</v>
      </c>
    </row>
    <row r="113" spans="1:30" x14ac:dyDescent="0.55000000000000004">
      <c r="A113">
        <v>2100833298</v>
      </c>
      <c r="B113">
        <v>16</v>
      </c>
      <c r="C113">
        <v>268808</v>
      </c>
      <c r="D113" t="s">
        <v>2217</v>
      </c>
      <c r="E113">
        <v>0.18</v>
      </c>
      <c r="F113">
        <v>6</v>
      </c>
      <c r="G113">
        <v>2478726</v>
      </c>
      <c r="H113">
        <v>66323599</v>
      </c>
      <c r="I113">
        <v>222734</v>
      </c>
      <c r="J113">
        <v>227157</v>
      </c>
      <c r="K113">
        <v>0</v>
      </c>
      <c r="L113">
        <v>122577</v>
      </c>
      <c r="M113">
        <v>376109</v>
      </c>
      <c r="N113">
        <v>9451594</v>
      </c>
      <c r="O113">
        <v>9055</v>
      </c>
      <c r="P113">
        <v>12190</v>
      </c>
      <c r="Q113">
        <v>0</v>
      </c>
      <c r="R113">
        <v>8965</v>
      </c>
      <c r="S113" t="s">
        <v>2218</v>
      </c>
      <c r="T113" s="5">
        <v>2.0000000000000001E-4</v>
      </c>
      <c r="U113" t="s">
        <v>2219</v>
      </c>
      <c r="V113" s="5">
        <v>2.0999999999999999E-3</v>
      </c>
      <c r="W113" t="s">
        <v>2220</v>
      </c>
      <c r="X113" s="5">
        <v>3.2000000000000002E-3</v>
      </c>
      <c r="Y113" t="s">
        <v>2219</v>
      </c>
      <c r="Z113" s="5">
        <v>8.9999999999999998E-4</v>
      </c>
      <c r="AA113" t="s">
        <v>2221</v>
      </c>
      <c r="AB113" s="5">
        <v>3.3E-3</v>
      </c>
      <c r="AC113" t="s">
        <v>2219</v>
      </c>
      <c r="AD113" t="s">
        <v>2248</v>
      </c>
    </row>
    <row r="114" spans="1:30" x14ac:dyDescent="0.55000000000000004">
      <c r="A114">
        <v>2100908742</v>
      </c>
      <c r="B114">
        <v>10</v>
      </c>
      <c r="C114">
        <v>268807</v>
      </c>
      <c r="D114" t="s">
        <v>2217</v>
      </c>
      <c r="E114">
        <v>0.18</v>
      </c>
      <c r="F114">
        <v>6</v>
      </c>
      <c r="G114">
        <v>2389661</v>
      </c>
      <c r="H114">
        <v>66412351</v>
      </c>
      <c r="I114">
        <v>81724</v>
      </c>
      <c r="J114">
        <v>182661</v>
      </c>
      <c r="K114">
        <v>0</v>
      </c>
      <c r="L114">
        <v>128002</v>
      </c>
      <c r="M114">
        <v>385723</v>
      </c>
      <c r="N114">
        <v>9444218</v>
      </c>
      <c r="O114">
        <v>8235</v>
      </c>
      <c r="P114">
        <v>13452</v>
      </c>
      <c r="Q114">
        <v>0</v>
      </c>
      <c r="R114">
        <v>7610</v>
      </c>
      <c r="S114" t="s">
        <v>2218</v>
      </c>
      <c r="T114" s="5">
        <v>3.8E-3</v>
      </c>
      <c r="U114" t="s">
        <v>2219</v>
      </c>
      <c r="V114" s="5">
        <v>2.2000000000000001E-3</v>
      </c>
      <c r="W114" t="s">
        <v>2220</v>
      </c>
      <c r="X114" s="5">
        <v>1.1000000000000001E-3</v>
      </c>
      <c r="Y114" t="s">
        <v>2219</v>
      </c>
      <c r="Z114" s="5">
        <v>8.0000000000000004E-4</v>
      </c>
      <c r="AA114" t="s">
        <v>2221</v>
      </c>
      <c r="AB114" s="5">
        <v>2.5999999999999999E-3</v>
      </c>
      <c r="AC114" t="s">
        <v>2219</v>
      </c>
      <c r="AD114" t="s">
        <v>2266</v>
      </c>
    </row>
    <row r="115" spans="1:30" x14ac:dyDescent="0.55000000000000004">
      <c r="A115">
        <v>2100946193</v>
      </c>
      <c r="B115">
        <v>12</v>
      </c>
      <c r="C115">
        <v>268807</v>
      </c>
      <c r="D115" t="s">
        <v>2217</v>
      </c>
      <c r="E115">
        <v>0.18</v>
      </c>
      <c r="F115">
        <v>6</v>
      </c>
      <c r="G115">
        <v>654744</v>
      </c>
      <c r="H115">
        <v>68154392</v>
      </c>
      <c r="I115">
        <v>28376</v>
      </c>
      <c r="J115">
        <v>105261</v>
      </c>
      <c r="K115">
        <v>0</v>
      </c>
      <c r="L115">
        <v>95480</v>
      </c>
      <c r="M115">
        <v>169033</v>
      </c>
      <c r="N115">
        <v>9661020</v>
      </c>
      <c r="O115">
        <v>15305</v>
      </c>
      <c r="P115">
        <v>10355</v>
      </c>
      <c r="Q115">
        <v>0</v>
      </c>
      <c r="R115">
        <v>6326</v>
      </c>
      <c r="S115" t="s">
        <v>2218</v>
      </c>
      <c r="T115" s="5">
        <v>1.9E-3</v>
      </c>
      <c r="U115" t="s">
        <v>2219</v>
      </c>
      <c r="V115" s="5">
        <v>2.5999999999999999E-3</v>
      </c>
      <c r="W115" t="s">
        <v>2220</v>
      </c>
      <c r="X115" s="5">
        <v>4.0000000000000002E-4</v>
      </c>
      <c r="Y115" t="s">
        <v>2219</v>
      </c>
      <c r="Z115" s="5">
        <v>1.5E-3</v>
      </c>
      <c r="AA115" t="s">
        <v>2221</v>
      </c>
      <c r="AB115" s="5">
        <v>1.5E-3</v>
      </c>
      <c r="AC115" t="s">
        <v>2219</v>
      </c>
      <c r="AD115" t="s">
        <v>2240</v>
      </c>
    </row>
    <row r="116" spans="1:30" x14ac:dyDescent="0.55000000000000004">
      <c r="A116">
        <v>2101061409</v>
      </c>
      <c r="B116">
        <v>9</v>
      </c>
      <c r="C116">
        <v>268807</v>
      </c>
      <c r="D116" t="s">
        <v>2217</v>
      </c>
      <c r="E116">
        <v>0.18</v>
      </c>
      <c r="F116">
        <v>6</v>
      </c>
      <c r="G116">
        <v>2491776</v>
      </c>
      <c r="H116">
        <v>66311075</v>
      </c>
      <c r="I116">
        <v>226303</v>
      </c>
      <c r="J116">
        <v>241337</v>
      </c>
      <c r="K116">
        <v>0</v>
      </c>
      <c r="L116">
        <v>128613</v>
      </c>
      <c r="M116">
        <v>379348</v>
      </c>
      <c r="N116">
        <v>9450346</v>
      </c>
      <c r="O116">
        <v>14697</v>
      </c>
      <c r="P116">
        <v>15575</v>
      </c>
      <c r="Q116">
        <v>0</v>
      </c>
      <c r="R116">
        <v>5951</v>
      </c>
      <c r="S116" t="s">
        <v>2218</v>
      </c>
      <c r="T116" s="5">
        <v>5.0000000000000001E-4</v>
      </c>
      <c r="U116" t="s">
        <v>2219</v>
      </c>
      <c r="V116" s="5">
        <v>3.0000000000000001E-3</v>
      </c>
      <c r="W116" t="s">
        <v>2220</v>
      </c>
      <c r="X116" s="5">
        <v>3.2000000000000002E-3</v>
      </c>
      <c r="Y116" t="s">
        <v>2219</v>
      </c>
      <c r="Z116" s="5">
        <v>1.4E-3</v>
      </c>
      <c r="AA116" t="s">
        <v>2221</v>
      </c>
      <c r="AB116" s="5">
        <v>3.5000000000000001E-3</v>
      </c>
      <c r="AC116" t="s">
        <v>2219</v>
      </c>
      <c r="AD116" t="s">
        <v>2276</v>
      </c>
    </row>
    <row r="117" spans="1:30" x14ac:dyDescent="0.55000000000000004">
      <c r="A117">
        <v>2101067860</v>
      </c>
      <c r="B117">
        <v>5</v>
      </c>
      <c r="C117">
        <v>268807</v>
      </c>
      <c r="D117" t="s">
        <v>2217</v>
      </c>
      <c r="E117">
        <v>0.18</v>
      </c>
      <c r="F117">
        <v>6</v>
      </c>
      <c r="G117">
        <v>1328578</v>
      </c>
      <c r="H117">
        <v>67481312</v>
      </c>
      <c r="I117">
        <v>153216</v>
      </c>
      <c r="J117">
        <v>170206</v>
      </c>
      <c r="K117">
        <v>0</v>
      </c>
      <c r="L117">
        <v>98750</v>
      </c>
      <c r="M117">
        <v>288936</v>
      </c>
      <c r="N117">
        <v>9541343</v>
      </c>
      <c r="O117">
        <v>39423</v>
      </c>
      <c r="P117">
        <v>20607</v>
      </c>
      <c r="Q117">
        <v>0</v>
      </c>
      <c r="R117">
        <v>6169</v>
      </c>
      <c r="S117" t="s">
        <v>2218</v>
      </c>
      <c r="T117" s="5">
        <v>4.7000000000000002E-3</v>
      </c>
      <c r="U117" t="s">
        <v>2219</v>
      </c>
      <c r="V117" s="5">
        <v>6.1000000000000004E-3</v>
      </c>
      <c r="W117" t="s">
        <v>2220</v>
      </c>
      <c r="X117" s="5">
        <v>2.2000000000000001E-3</v>
      </c>
      <c r="Y117" t="s">
        <v>2219</v>
      </c>
      <c r="Z117" s="5">
        <v>4.0000000000000001E-3</v>
      </c>
      <c r="AA117" t="s">
        <v>2221</v>
      </c>
      <c r="AB117" s="5">
        <v>2.3999999999999998E-3</v>
      </c>
      <c r="AC117" t="s">
        <v>2219</v>
      </c>
      <c r="AD117" t="s">
        <v>2239</v>
      </c>
    </row>
    <row r="118" spans="1:30" x14ac:dyDescent="0.55000000000000004">
      <c r="A118">
        <v>2101169891</v>
      </c>
      <c r="B118">
        <v>17</v>
      </c>
      <c r="C118">
        <v>268808</v>
      </c>
      <c r="D118" t="s">
        <v>2217</v>
      </c>
      <c r="E118">
        <v>0.18</v>
      </c>
      <c r="F118">
        <v>6</v>
      </c>
      <c r="G118">
        <v>2005706</v>
      </c>
      <c r="H118">
        <v>66798030</v>
      </c>
      <c r="I118">
        <v>192500</v>
      </c>
      <c r="J118">
        <v>194868</v>
      </c>
      <c r="K118">
        <v>0</v>
      </c>
      <c r="L118">
        <v>109602</v>
      </c>
      <c r="M118">
        <v>363392</v>
      </c>
      <c r="N118">
        <v>9466550</v>
      </c>
      <c r="O118">
        <v>12507</v>
      </c>
      <c r="P118">
        <v>16397</v>
      </c>
      <c r="Q118">
        <v>0</v>
      </c>
      <c r="R118">
        <v>7106</v>
      </c>
      <c r="S118" t="s">
        <v>2218</v>
      </c>
      <c r="T118" s="5">
        <v>5.5999999999999999E-3</v>
      </c>
      <c r="U118" t="s">
        <v>2219</v>
      </c>
      <c r="V118" s="5">
        <v>2.8999999999999998E-3</v>
      </c>
      <c r="W118" t="s">
        <v>2220</v>
      </c>
      <c r="X118" s="5">
        <v>2.7000000000000001E-3</v>
      </c>
      <c r="Y118" t="s">
        <v>2219</v>
      </c>
      <c r="Z118" s="5">
        <v>1.1999999999999999E-3</v>
      </c>
      <c r="AA118" t="s">
        <v>2221</v>
      </c>
      <c r="AB118" s="5">
        <v>2.8E-3</v>
      </c>
      <c r="AC118" t="s">
        <v>2219</v>
      </c>
      <c r="AD118" t="s">
        <v>2271</v>
      </c>
    </row>
    <row r="119" spans="1:30" x14ac:dyDescent="0.55000000000000004">
      <c r="A119">
        <v>2101236513</v>
      </c>
      <c r="B119">
        <v>13</v>
      </c>
      <c r="C119">
        <v>268807</v>
      </c>
      <c r="D119" t="s">
        <v>2217</v>
      </c>
      <c r="E119">
        <v>0.18</v>
      </c>
      <c r="F119">
        <v>6</v>
      </c>
      <c r="G119">
        <v>2854629</v>
      </c>
      <c r="H119">
        <v>65947231</v>
      </c>
      <c r="I119">
        <v>364513</v>
      </c>
      <c r="J119">
        <v>298038</v>
      </c>
      <c r="K119">
        <v>0</v>
      </c>
      <c r="L119">
        <v>116025</v>
      </c>
      <c r="M119">
        <v>409097</v>
      </c>
      <c r="N119">
        <v>9418579</v>
      </c>
      <c r="O119">
        <v>8676</v>
      </c>
      <c r="P119">
        <v>12524</v>
      </c>
      <c r="Q119">
        <v>0</v>
      </c>
      <c r="R119">
        <v>7007</v>
      </c>
      <c r="S119" t="s">
        <v>2218</v>
      </c>
      <c r="T119" s="5">
        <v>3.3E-3</v>
      </c>
      <c r="U119" t="s">
        <v>2219</v>
      </c>
      <c r="V119" s="5">
        <v>2.0999999999999999E-3</v>
      </c>
      <c r="W119" t="s">
        <v>2220</v>
      </c>
      <c r="X119" s="5">
        <v>5.1999999999999998E-3</v>
      </c>
      <c r="Y119" t="s">
        <v>2219</v>
      </c>
      <c r="Z119" s="5">
        <v>8.0000000000000004E-4</v>
      </c>
      <c r="AA119" t="s">
        <v>2221</v>
      </c>
      <c r="AB119" s="5">
        <v>4.3E-3</v>
      </c>
      <c r="AC119" t="s">
        <v>2219</v>
      </c>
      <c r="AD119" t="s">
        <v>2248</v>
      </c>
    </row>
    <row r="120" spans="1:30" x14ac:dyDescent="0.55000000000000004">
      <c r="A120">
        <v>2101251990</v>
      </c>
      <c r="B120">
        <v>3</v>
      </c>
      <c r="C120">
        <v>268807</v>
      </c>
      <c r="D120" t="s">
        <v>2217</v>
      </c>
      <c r="E120">
        <v>0.18</v>
      </c>
      <c r="F120">
        <v>6</v>
      </c>
      <c r="G120">
        <v>2466370</v>
      </c>
      <c r="H120">
        <v>66338216</v>
      </c>
      <c r="I120">
        <v>119698</v>
      </c>
      <c r="J120">
        <v>207660</v>
      </c>
      <c r="K120">
        <v>0</v>
      </c>
      <c r="L120">
        <v>141297</v>
      </c>
      <c r="M120">
        <v>376789</v>
      </c>
      <c r="N120">
        <v>9453348</v>
      </c>
      <c r="O120">
        <v>6066</v>
      </c>
      <c r="P120">
        <v>12336</v>
      </c>
      <c r="Q120">
        <v>0</v>
      </c>
      <c r="R120">
        <v>9151</v>
      </c>
      <c r="S120" t="s">
        <v>2218</v>
      </c>
      <c r="T120" s="5">
        <v>4.7000000000000002E-3</v>
      </c>
      <c r="U120" t="s">
        <v>2219</v>
      </c>
      <c r="V120" s="5">
        <v>1.8E-3</v>
      </c>
      <c r="W120" t="s">
        <v>2220</v>
      </c>
      <c r="X120" s="5">
        <v>1.6999999999999999E-3</v>
      </c>
      <c r="Y120" t="s">
        <v>2219</v>
      </c>
      <c r="Z120" s="5">
        <v>5.9999999999999995E-4</v>
      </c>
      <c r="AA120" t="s">
        <v>2221</v>
      </c>
      <c r="AB120" s="5">
        <v>3.0000000000000001E-3</v>
      </c>
      <c r="AC120" t="s">
        <v>2219</v>
      </c>
      <c r="AD120" t="s">
        <v>2248</v>
      </c>
    </row>
    <row r="121" spans="1:30" x14ac:dyDescent="0.55000000000000004">
      <c r="A121">
        <v>2400423598</v>
      </c>
      <c r="B121">
        <v>8</v>
      </c>
      <c r="C121">
        <v>307207</v>
      </c>
      <c r="D121" t="s">
        <v>2217</v>
      </c>
      <c r="E121">
        <v>0.18</v>
      </c>
      <c r="F121">
        <v>7</v>
      </c>
      <c r="G121">
        <v>2911756</v>
      </c>
      <c r="H121">
        <v>75723608</v>
      </c>
      <c r="I121">
        <v>223954</v>
      </c>
      <c r="J121">
        <v>235057</v>
      </c>
      <c r="K121">
        <v>0</v>
      </c>
      <c r="L121">
        <v>128355</v>
      </c>
      <c r="M121">
        <v>387439</v>
      </c>
      <c r="N121">
        <v>9442359</v>
      </c>
      <c r="O121">
        <v>1900</v>
      </c>
      <c r="P121">
        <v>7974</v>
      </c>
      <c r="Q121">
        <v>0</v>
      </c>
      <c r="R121">
        <v>6773</v>
      </c>
      <c r="S121" t="s">
        <v>2218</v>
      </c>
      <c r="T121" s="5">
        <v>2.9999999999999997E-4</v>
      </c>
      <c r="U121" t="s">
        <v>2219</v>
      </c>
      <c r="V121" s="5">
        <v>1E-3</v>
      </c>
      <c r="W121" t="s">
        <v>2220</v>
      </c>
      <c r="X121" s="5">
        <v>2.8E-3</v>
      </c>
      <c r="Y121" t="s">
        <v>2219</v>
      </c>
      <c r="Z121" s="5">
        <v>1E-4</v>
      </c>
      <c r="AA121" t="s">
        <v>2221</v>
      </c>
      <c r="AB121" s="5">
        <v>2.8999999999999998E-3</v>
      </c>
      <c r="AC121" t="s">
        <v>2219</v>
      </c>
      <c r="AD121" t="s">
        <v>2254</v>
      </c>
    </row>
    <row r="122" spans="1:30" x14ac:dyDescent="0.55000000000000004">
      <c r="A122">
        <v>2400541273</v>
      </c>
      <c r="B122">
        <v>11</v>
      </c>
      <c r="C122">
        <v>307207</v>
      </c>
      <c r="D122" t="s">
        <v>2217</v>
      </c>
      <c r="E122">
        <v>0.18</v>
      </c>
      <c r="F122">
        <v>7</v>
      </c>
      <c r="G122">
        <v>2322683</v>
      </c>
      <c r="H122">
        <v>76317720</v>
      </c>
      <c r="I122">
        <v>145552</v>
      </c>
      <c r="J122">
        <v>191306</v>
      </c>
      <c r="K122">
        <v>0</v>
      </c>
      <c r="L122">
        <v>116122</v>
      </c>
      <c r="M122">
        <v>352060</v>
      </c>
      <c r="N122">
        <v>9477797</v>
      </c>
      <c r="O122">
        <v>1901</v>
      </c>
      <c r="P122">
        <v>7104</v>
      </c>
      <c r="Q122">
        <v>0</v>
      </c>
      <c r="R122">
        <v>5899</v>
      </c>
      <c r="S122" t="s">
        <v>2218</v>
      </c>
      <c r="T122" s="5">
        <v>4.1999999999999997E-3</v>
      </c>
      <c r="U122" t="s">
        <v>2219</v>
      </c>
      <c r="V122" s="5">
        <v>8.9999999999999998E-4</v>
      </c>
      <c r="W122" t="s">
        <v>2220</v>
      </c>
      <c r="X122" s="5">
        <v>1.8E-3</v>
      </c>
      <c r="Y122" t="s">
        <v>2219</v>
      </c>
      <c r="Z122" s="5">
        <v>1E-4</v>
      </c>
      <c r="AA122" t="s">
        <v>2221</v>
      </c>
      <c r="AB122" s="5">
        <v>2.3999999999999998E-3</v>
      </c>
      <c r="AC122" t="s">
        <v>2219</v>
      </c>
      <c r="AD122" t="s">
        <v>2253</v>
      </c>
    </row>
    <row r="123" spans="1:30" x14ac:dyDescent="0.55000000000000004">
      <c r="A123">
        <v>2400587909</v>
      </c>
      <c r="B123">
        <v>2</v>
      </c>
      <c r="C123">
        <v>307207</v>
      </c>
      <c r="D123" t="s">
        <v>2217</v>
      </c>
      <c r="E123">
        <v>0.18</v>
      </c>
      <c r="F123">
        <v>7</v>
      </c>
      <c r="G123">
        <v>2294784</v>
      </c>
      <c r="H123">
        <v>76344511</v>
      </c>
      <c r="I123">
        <v>117831</v>
      </c>
      <c r="J123">
        <v>184929</v>
      </c>
      <c r="K123">
        <v>0</v>
      </c>
      <c r="L123">
        <v>125700</v>
      </c>
      <c r="M123">
        <v>361050</v>
      </c>
      <c r="N123">
        <v>9468591</v>
      </c>
      <c r="O123">
        <v>12226</v>
      </c>
      <c r="P123">
        <v>11217</v>
      </c>
      <c r="Q123">
        <v>0</v>
      </c>
      <c r="R123">
        <v>5805</v>
      </c>
      <c r="S123" t="s">
        <v>2218</v>
      </c>
      <c r="T123" s="5">
        <v>3.8E-3</v>
      </c>
      <c r="U123" t="s">
        <v>2219</v>
      </c>
      <c r="V123" s="5">
        <v>2.3E-3</v>
      </c>
      <c r="W123" t="s">
        <v>2220</v>
      </c>
      <c r="X123" s="5">
        <v>1.4E-3</v>
      </c>
      <c r="Y123" t="s">
        <v>2219</v>
      </c>
      <c r="Z123" s="5">
        <v>1.1999999999999999E-3</v>
      </c>
      <c r="AA123" t="s">
        <v>2221</v>
      </c>
      <c r="AB123" s="5">
        <v>2.3E-3</v>
      </c>
      <c r="AC123" t="s">
        <v>2219</v>
      </c>
      <c r="AD123" t="s">
        <v>2252</v>
      </c>
    </row>
    <row r="124" spans="1:30" x14ac:dyDescent="0.55000000000000004">
      <c r="A124">
        <v>2400601190</v>
      </c>
      <c r="B124">
        <v>6</v>
      </c>
      <c r="C124">
        <v>307207</v>
      </c>
      <c r="D124" t="s">
        <v>2217</v>
      </c>
      <c r="E124">
        <v>0.18</v>
      </c>
      <c r="F124">
        <v>7</v>
      </c>
      <c r="G124">
        <v>2702432</v>
      </c>
      <c r="H124">
        <v>75927730</v>
      </c>
      <c r="I124">
        <v>97456</v>
      </c>
      <c r="J124">
        <v>191086</v>
      </c>
      <c r="K124">
        <v>0</v>
      </c>
      <c r="L124">
        <v>134027</v>
      </c>
      <c r="M124">
        <v>367878</v>
      </c>
      <c r="N124">
        <v>9459664</v>
      </c>
      <c r="O124">
        <v>1908</v>
      </c>
      <c r="P124">
        <v>7041</v>
      </c>
      <c r="Q124">
        <v>0</v>
      </c>
      <c r="R124">
        <v>5807</v>
      </c>
      <c r="S124" t="s">
        <v>2218</v>
      </c>
      <c r="T124" s="5">
        <v>3.5999999999999999E-3</v>
      </c>
      <c r="U124" t="s">
        <v>2219</v>
      </c>
      <c r="V124" s="5">
        <v>8.9999999999999998E-4</v>
      </c>
      <c r="W124" t="s">
        <v>2220</v>
      </c>
      <c r="X124" s="5">
        <v>1.1999999999999999E-3</v>
      </c>
      <c r="Y124" t="s">
        <v>2219</v>
      </c>
      <c r="Z124" s="5">
        <v>1E-4</v>
      </c>
      <c r="AA124" t="s">
        <v>2221</v>
      </c>
      <c r="AB124" s="5">
        <v>2.3999999999999998E-3</v>
      </c>
      <c r="AC124" t="s">
        <v>2219</v>
      </c>
      <c r="AD124" t="s">
        <v>2253</v>
      </c>
    </row>
    <row r="125" spans="1:30" x14ac:dyDescent="0.55000000000000004">
      <c r="A125">
        <v>2400698271</v>
      </c>
      <c r="B125">
        <v>4</v>
      </c>
      <c r="C125">
        <v>307207</v>
      </c>
      <c r="D125" t="s">
        <v>2217</v>
      </c>
      <c r="E125">
        <v>0.18</v>
      </c>
      <c r="F125">
        <v>7</v>
      </c>
      <c r="G125">
        <v>774075</v>
      </c>
      <c r="H125">
        <v>77864539</v>
      </c>
      <c r="I125">
        <v>35290</v>
      </c>
      <c r="J125">
        <v>112389</v>
      </c>
      <c r="K125">
        <v>0</v>
      </c>
      <c r="L125">
        <v>100804</v>
      </c>
      <c r="M125">
        <v>128964</v>
      </c>
      <c r="N125">
        <v>9700753</v>
      </c>
      <c r="O125">
        <v>1900</v>
      </c>
      <c r="P125">
        <v>7122</v>
      </c>
      <c r="Q125">
        <v>0</v>
      </c>
      <c r="R125">
        <v>5929</v>
      </c>
      <c r="S125" t="s">
        <v>2218</v>
      </c>
      <c r="T125" s="5">
        <v>1.8E-3</v>
      </c>
      <c r="U125" t="s">
        <v>2219</v>
      </c>
      <c r="V125" s="5">
        <v>8.9999999999999998E-4</v>
      </c>
      <c r="W125" t="s">
        <v>2220</v>
      </c>
      <c r="X125" s="5">
        <v>4.0000000000000002E-4</v>
      </c>
      <c r="Y125" t="s">
        <v>2219</v>
      </c>
      <c r="Z125" s="5">
        <v>1E-4</v>
      </c>
      <c r="AA125" t="s">
        <v>2221</v>
      </c>
      <c r="AB125" s="5">
        <v>1.4E-3</v>
      </c>
      <c r="AC125" t="s">
        <v>2219</v>
      </c>
      <c r="AD125" t="s">
        <v>2253</v>
      </c>
    </row>
    <row r="126" spans="1:30" x14ac:dyDescent="0.55000000000000004">
      <c r="A126">
        <v>2400731586</v>
      </c>
      <c r="B126">
        <v>1</v>
      </c>
      <c r="C126">
        <v>307207</v>
      </c>
      <c r="D126" t="s">
        <v>2217</v>
      </c>
      <c r="E126">
        <v>0.18</v>
      </c>
      <c r="F126">
        <v>7</v>
      </c>
      <c r="G126">
        <v>2630718</v>
      </c>
      <c r="H126">
        <v>75997959</v>
      </c>
      <c r="I126">
        <v>35641</v>
      </c>
      <c r="J126">
        <v>171538</v>
      </c>
      <c r="K126">
        <v>0</v>
      </c>
      <c r="L126">
        <v>138622</v>
      </c>
      <c r="M126">
        <v>335712</v>
      </c>
      <c r="N126">
        <v>9492085</v>
      </c>
      <c r="O126">
        <v>0</v>
      </c>
      <c r="P126">
        <v>5929</v>
      </c>
      <c r="Q126">
        <v>0</v>
      </c>
      <c r="R126">
        <v>5929</v>
      </c>
      <c r="S126" t="s">
        <v>2218</v>
      </c>
      <c r="T126" s="5">
        <v>2.5999999999999999E-3</v>
      </c>
      <c r="U126" t="s">
        <v>2219</v>
      </c>
      <c r="V126" s="5">
        <v>5.9999999999999995E-4</v>
      </c>
      <c r="W126" t="s">
        <v>2220</v>
      </c>
      <c r="X126" s="5">
        <v>4.0000000000000002E-4</v>
      </c>
      <c r="Y126" t="s">
        <v>2219</v>
      </c>
      <c r="Z126" s="5">
        <v>0</v>
      </c>
      <c r="AA126" t="s">
        <v>2221</v>
      </c>
      <c r="AB126" s="5">
        <v>2.0999999999999999E-3</v>
      </c>
      <c r="AC126" t="s">
        <v>2219</v>
      </c>
      <c r="AD126" t="s">
        <v>2243</v>
      </c>
    </row>
    <row r="127" spans="1:30" x14ac:dyDescent="0.55000000000000004">
      <c r="A127">
        <v>2400752612</v>
      </c>
      <c r="B127">
        <v>7</v>
      </c>
      <c r="C127">
        <v>307207</v>
      </c>
      <c r="D127" t="s">
        <v>2217</v>
      </c>
      <c r="E127">
        <v>0.18</v>
      </c>
      <c r="F127">
        <v>7</v>
      </c>
      <c r="G127">
        <v>2557746</v>
      </c>
      <c r="H127">
        <v>76074392</v>
      </c>
      <c r="I127">
        <v>118987</v>
      </c>
      <c r="J127">
        <v>186059</v>
      </c>
      <c r="K127">
        <v>0</v>
      </c>
      <c r="L127">
        <v>120631</v>
      </c>
      <c r="M127">
        <v>325738</v>
      </c>
      <c r="N127">
        <v>9502242</v>
      </c>
      <c r="O127">
        <v>1900</v>
      </c>
      <c r="P127">
        <v>7134</v>
      </c>
      <c r="Q127">
        <v>0</v>
      </c>
      <c r="R127">
        <v>5929</v>
      </c>
      <c r="S127" t="s">
        <v>2218</v>
      </c>
      <c r="T127" s="5">
        <v>3.8E-3</v>
      </c>
      <c r="U127" t="s">
        <v>2219</v>
      </c>
      <c r="V127" s="5">
        <v>8.9999999999999998E-4</v>
      </c>
      <c r="W127" t="s">
        <v>2220</v>
      </c>
      <c r="X127" s="5">
        <v>1.5E-3</v>
      </c>
      <c r="Y127" t="s">
        <v>2219</v>
      </c>
      <c r="Z127" s="5">
        <v>1E-4</v>
      </c>
      <c r="AA127" t="s">
        <v>2221</v>
      </c>
      <c r="AB127" s="5">
        <v>2.3E-3</v>
      </c>
      <c r="AC127" t="s">
        <v>2219</v>
      </c>
      <c r="AD127" t="s">
        <v>2253</v>
      </c>
    </row>
    <row r="128" spans="1:30" x14ac:dyDescent="0.55000000000000004">
      <c r="A128">
        <v>2400800887</v>
      </c>
      <c r="B128">
        <v>14</v>
      </c>
      <c r="C128">
        <v>307207</v>
      </c>
      <c r="D128" t="s">
        <v>2217</v>
      </c>
      <c r="E128">
        <v>0.18</v>
      </c>
      <c r="F128">
        <v>7</v>
      </c>
      <c r="G128">
        <v>2564503</v>
      </c>
      <c r="H128">
        <v>76073395</v>
      </c>
      <c r="I128">
        <v>143484</v>
      </c>
      <c r="J128">
        <v>203367</v>
      </c>
      <c r="K128">
        <v>0</v>
      </c>
      <c r="L128">
        <v>131417</v>
      </c>
      <c r="M128">
        <v>343132</v>
      </c>
      <c r="N128">
        <v>9486107</v>
      </c>
      <c r="O128">
        <v>1906</v>
      </c>
      <c r="P128">
        <v>6979</v>
      </c>
      <c r="Q128">
        <v>0</v>
      </c>
      <c r="R128">
        <v>5774</v>
      </c>
      <c r="S128" t="s">
        <v>2218</v>
      </c>
      <c r="T128" s="5">
        <v>4.4000000000000003E-3</v>
      </c>
      <c r="U128" t="s">
        <v>2219</v>
      </c>
      <c r="V128" s="5">
        <v>8.9999999999999998E-4</v>
      </c>
      <c r="W128" t="s">
        <v>2220</v>
      </c>
      <c r="X128" s="5">
        <v>1.8E-3</v>
      </c>
      <c r="Y128" t="s">
        <v>2219</v>
      </c>
      <c r="Z128" s="5">
        <v>1E-4</v>
      </c>
      <c r="AA128" t="s">
        <v>2221</v>
      </c>
      <c r="AB128" s="5">
        <v>2.5000000000000001E-3</v>
      </c>
      <c r="AC128" t="s">
        <v>2219</v>
      </c>
      <c r="AD128" t="s">
        <v>2253</v>
      </c>
    </row>
    <row r="129" spans="1:30" x14ac:dyDescent="0.55000000000000004">
      <c r="A129">
        <v>2400813363</v>
      </c>
      <c r="B129">
        <v>15</v>
      </c>
      <c r="C129">
        <v>307207</v>
      </c>
      <c r="D129" t="s">
        <v>2217</v>
      </c>
      <c r="E129">
        <v>0.18</v>
      </c>
      <c r="F129">
        <v>7</v>
      </c>
      <c r="G129">
        <v>2717340</v>
      </c>
      <c r="H129">
        <v>75916266</v>
      </c>
      <c r="I129">
        <v>185803</v>
      </c>
      <c r="J129">
        <v>232359</v>
      </c>
      <c r="K129">
        <v>0</v>
      </c>
      <c r="L129">
        <v>140877</v>
      </c>
      <c r="M129">
        <v>367398</v>
      </c>
      <c r="N129">
        <v>9462586</v>
      </c>
      <c r="O129">
        <v>1900</v>
      </c>
      <c r="P129">
        <v>7118</v>
      </c>
      <c r="Q129">
        <v>0</v>
      </c>
      <c r="R129">
        <v>5899</v>
      </c>
      <c r="S129" t="s">
        <v>2218</v>
      </c>
      <c r="T129" s="5">
        <v>5.3E-3</v>
      </c>
      <c r="U129" t="s">
        <v>2219</v>
      </c>
      <c r="V129" s="5">
        <v>8.9999999999999998E-4</v>
      </c>
      <c r="W129" t="s">
        <v>2220</v>
      </c>
      <c r="X129" s="5">
        <v>2.3E-3</v>
      </c>
      <c r="Y129" t="s">
        <v>2219</v>
      </c>
      <c r="Z129" s="5">
        <v>1E-4</v>
      </c>
      <c r="AA129" t="s">
        <v>2221</v>
      </c>
      <c r="AB129" s="5">
        <v>2.8999999999999998E-3</v>
      </c>
      <c r="AC129" t="s">
        <v>2219</v>
      </c>
      <c r="AD129" t="s">
        <v>2253</v>
      </c>
    </row>
    <row r="130" spans="1:30" x14ac:dyDescent="0.55000000000000004">
      <c r="A130">
        <v>2400831573</v>
      </c>
      <c r="B130">
        <v>16</v>
      </c>
      <c r="C130">
        <v>307208</v>
      </c>
      <c r="D130" t="s">
        <v>2217</v>
      </c>
      <c r="E130">
        <v>0.18</v>
      </c>
      <c r="F130">
        <v>7</v>
      </c>
      <c r="G130">
        <v>2844728</v>
      </c>
      <c r="H130">
        <v>75785304</v>
      </c>
      <c r="I130">
        <v>224634</v>
      </c>
      <c r="J130">
        <v>235099</v>
      </c>
      <c r="K130">
        <v>0</v>
      </c>
      <c r="L130">
        <v>129303</v>
      </c>
      <c r="M130">
        <v>365999</v>
      </c>
      <c r="N130">
        <v>9461705</v>
      </c>
      <c r="O130">
        <v>1900</v>
      </c>
      <c r="P130">
        <v>7942</v>
      </c>
      <c r="Q130">
        <v>0</v>
      </c>
      <c r="R130">
        <v>6726</v>
      </c>
      <c r="S130" t="s">
        <v>2218</v>
      </c>
      <c r="T130" s="5">
        <v>2.9999999999999997E-4</v>
      </c>
      <c r="U130" t="s">
        <v>2219</v>
      </c>
      <c r="V130" s="5">
        <v>1E-3</v>
      </c>
      <c r="W130" t="s">
        <v>2220</v>
      </c>
      <c r="X130" s="5">
        <v>2.8E-3</v>
      </c>
      <c r="Y130" t="s">
        <v>2219</v>
      </c>
      <c r="Z130" s="5">
        <v>1E-4</v>
      </c>
      <c r="AA130" t="s">
        <v>2221</v>
      </c>
      <c r="AB130" s="5">
        <v>2.8999999999999998E-3</v>
      </c>
      <c r="AC130" t="s">
        <v>2219</v>
      </c>
      <c r="AD130" t="s">
        <v>2254</v>
      </c>
    </row>
    <row r="131" spans="1:30" x14ac:dyDescent="0.55000000000000004">
      <c r="A131">
        <v>2400906991</v>
      </c>
      <c r="B131">
        <v>10</v>
      </c>
      <c r="C131">
        <v>307207</v>
      </c>
      <c r="D131" t="s">
        <v>2217</v>
      </c>
      <c r="E131">
        <v>0.18</v>
      </c>
      <c r="F131">
        <v>7</v>
      </c>
      <c r="G131">
        <v>2757601</v>
      </c>
      <c r="H131">
        <v>75874120</v>
      </c>
      <c r="I131">
        <v>83627</v>
      </c>
      <c r="J131">
        <v>190482</v>
      </c>
      <c r="K131">
        <v>0</v>
      </c>
      <c r="L131">
        <v>134602</v>
      </c>
      <c r="M131">
        <v>367937</v>
      </c>
      <c r="N131">
        <v>9461769</v>
      </c>
      <c r="O131">
        <v>1903</v>
      </c>
      <c r="P131">
        <v>7821</v>
      </c>
      <c r="Q131">
        <v>0</v>
      </c>
      <c r="R131">
        <v>6600</v>
      </c>
      <c r="S131" t="s">
        <v>2218</v>
      </c>
      <c r="T131" s="5">
        <v>3.3999999999999998E-3</v>
      </c>
      <c r="U131" t="s">
        <v>2219</v>
      </c>
      <c r="V131" s="5">
        <v>8.9999999999999998E-4</v>
      </c>
      <c r="W131" t="s">
        <v>2220</v>
      </c>
      <c r="X131" s="5">
        <v>1E-3</v>
      </c>
      <c r="Y131" t="s">
        <v>2219</v>
      </c>
      <c r="Z131" s="5">
        <v>1E-4</v>
      </c>
      <c r="AA131" t="s">
        <v>2221</v>
      </c>
      <c r="AB131" s="5">
        <v>2.3999999999999998E-3</v>
      </c>
      <c r="AC131" t="s">
        <v>2219</v>
      </c>
      <c r="AD131" t="s">
        <v>2253</v>
      </c>
    </row>
    <row r="132" spans="1:30" x14ac:dyDescent="0.55000000000000004">
      <c r="A132">
        <v>2400944265</v>
      </c>
      <c r="B132">
        <v>12</v>
      </c>
      <c r="C132">
        <v>307207</v>
      </c>
      <c r="D132" t="s">
        <v>2217</v>
      </c>
      <c r="E132">
        <v>0.18</v>
      </c>
      <c r="F132">
        <v>7</v>
      </c>
      <c r="G132">
        <v>804929</v>
      </c>
      <c r="H132">
        <v>77834314</v>
      </c>
      <c r="I132">
        <v>30277</v>
      </c>
      <c r="J132">
        <v>112385</v>
      </c>
      <c r="K132">
        <v>0</v>
      </c>
      <c r="L132">
        <v>101376</v>
      </c>
      <c r="M132">
        <v>150182</v>
      </c>
      <c r="N132">
        <v>9679922</v>
      </c>
      <c r="O132">
        <v>1901</v>
      </c>
      <c r="P132">
        <v>7124</v>
      </c>
      <c r="Q132">
        <v>0</v>
      </c>
      <c r="R132">
        <v>5896</v>
      </c>
      <c r="S132" t="s">
        <v>2218</v>
      </c>
      <c r="T132" s="5">
        <v>1.8E-3</v>
      </c>
      <c r="U132" t="s">
        <v>2219</v>
      </c>
      <c r="V132" s="5">
        <v>8.9999999999999998E-4</v>
      </c>
      <c r="W132" t="s">
        <v>2220</v>
      </c>
      <c r="X132" s="5">
        <v>2.9999999999999997E-4</v>
      </c>
      <c r="Y132" t="s">
        <v>2219</v>
      </c>
      <c r="Z132" s="5">
        <v>1E-4</v>
      </c>
      <c r="AA132" t="s">
        <v>2221</v>
      </c>
      <c r="AB132" s="5">
        <v>1.4E-3</v>
      </c>
      <c r="AC132" t="s">
        <v>2219</v>
      </c>
      <c r="AD132" t="s">
        <v>2253</v>
      </c>
    </row>
    <row r="133" spans="1:30" x14ac:dyDescent="0.55000000000000004">
      <c r="A133">
        <v>2401059182</v>
      </c>
      <c r="B133">
        <v>9</v>
      </c>
      <c r="C133">
        <v>307207</v>
      </c>
      <c r="D133" t="s">
        <v>2217</v>
      </c>
      <c r="E133">
        <v>0.18</v>
      </c>
      <c r="F133">
        <v>7</v>
      </c>
      <c r="G133">
        <v>2839233</v>
      </c>
      <c r="H133">
        <v>75793330</v>
      </c>
      <c r="I133">
        <v>228215</v>
      </c>
      <c r="J133">
        <v>248489</v>
      </c>
      <c r="K133">
        <v>0</v>
      </c>
      <c r="L133">
        <v>134542</v>
      </c>
      <c r="M133">
        <v>347454</v>
      </c>
      <c r="N133">
        <v>9482255</v>
      </c>
      <c r="O133">
        <v>1912</v>
      </c>
      <c r="P133">
        <v>7152</v>
      </c>
      <c r="Q133">
        <v>0</v>
      </c>
      <c r="R133">
        <v>5929</v>
      </c>
      <c r="S133" t="s">
        <v>2218</v>
      </c>
      <c r="T133" s="5">
        <v>5.9999999999999995E-4</v>
      </c>
      <c r="U133" t="s">
        <v>2219</v>
      </c>
      <c r="V133" s="5">
        <v>8.9999999999999998E-4</v>
      </c>
      <c r="W133" t="s">
        <v>2220</v>
      </c>
      <c r="X133" s="5">
        <v>2.8999999999999998E-3</v>
      </c>
      <c r="Y133" t="s">
        <v>2219</v>
      </c>
      <c r="Z133" s="5">
        <v>1E-4</v>
      </c>
      <c r="AA133" t="s">
        <v>2221</v>
      </c>
      <c r="AB133" s="5">
        <v>3.0999999999999999E-3</v>
      </c>
      <c r="AC133" t="s">
        <v>2219</v>
      </c>
      <c r="AD133" t="s">
        <v>2253</v>
      </c>
    </row>
    <row r="134" spans="1:30" x14ac:dyDescent="0.55000000000000004">
      <c r="A134">
        <v>2401065939</v>
      </c>
      <c r="B134">
        <v>5</v>
      </c>
      <c r="C134">
        <v>307207</v>
      </c>
      <c r="D134" t="s">
        <v>2217</v>
      </c>
      <c r="E134">
        <v>0.18</v>
      </c>
      <c r="F134">
        <v>7</v>
      </c>
      <c r="G134">
        <v>1559677</v>
      </c>
      <c r="H134">
        <v>77079995</v>
      </c>
      <c r="I134">
        <v>155111</v>
      </c>
      <c r="J134">
        <v>178112</v>
      </c>
      <c r="K134">
        <v>0</v>
      </c>
      <c r="L134">
        <v>105442</v>
      </c>
      <c r="M134">
        <v>231096</v>
      </c>
      <c r="N134">
        <v>9598683</v>
      </c>
      <c r="O134">
        <v>1895</v>
      </c>
      <c r="P134">
        <v>7906</v>
      </c>
      <c r="Q134">
        <v>0</v>
      </c>
      <c r="R134">
        <v>6692</v>
      </c>
      <c r="S134" t="s">
        <v>2218</v>
      </c>
      <c r="T134" s="5">
        <v>4.1999999999999997E-3</v>
      </c>
      <c r="U134" t="s">
        <v>2219</v>
      </c>
      <c r="V134" s="5">
        <v>8.9999999999999998E-4</v>
      </c>
      <c r="W134" t="s">
        <v>2220</v>
      </c>
      <c r="X134" s="5">
        <v>1.9E-3</v>
      </c>
      <c r="Y134" t="s">
        <v>2219</v>
      </c>
      <c r="Z134" s="5">
        <v>1E-4</v>
      </c>
      <c r="AA134" t="s">
        <v>2221</v>
      </c>
      <c r="AB134" s="5">
        <v>2.2000000000000001E-3</v>
      </c>
      <c r="AC134" t="s">
        <v>2219</v>
      </c>
      <c r="AD134" t="s">
        <v>2254</v>
      </c>
    </row>
    <row r="135" spans="1:30" x14ac:dyDescent="0.55000000000000004">
      <c r="A135">
        <v>2401167678</v>
      </c>
      <c r="B135">
        <v>17</v>
      </c>
      <c r="C135">
        <v>307208</v>
      </c>
      <c r="D135" t="s">
        <v>2217</v>
      </c>
      <c r="E135">
        <v>0.18</v>
      </c>
      <c r="F135">
        <v>7</v>
      </c>
      <c r="G135">
        <v>2339442</v>
      </c>
      <c r="H135">
        <v>76294214</v>
      </c>
      <c r="I135">
        <v>194397</v>
      </c>
      <c r="J135">
        <v>201975</v>
      </c>
      <c r="K135">
        <v>0</v>
      </c>
      <c r="L135">
        <v>115501</v>
      </c>
      <c r="M135">
        <v>333733</v>
      </c>
      <c r="N135">
        <v>9496184</v>
      </c>
      <c r="O135">
        <v>1897</v>
      </c>
      <c r="P135">
        <v>7107</v>
      </c>
      <c r="Q135">
        <v>0</v>
      </c>
      <c r="R135">
        <v>5899</v>
      </c>
      <c r="S135" t="s">
        <v>2218</v>
      </c>
      <c r="T135" s="5">
        <v>5.0000000000000001E-3</v>
      </c>
      <c r="U135" t="s">
        <v>2219</v>
      </c>
      <c r="V135" s="5">
        <v>8.9999999999999998E-4</v>
      </c>
      <c r="W135" t="s">
        <v>2220</v>
      </c>
      <c r="X135" s="5">
        <v>2.3999999999999998E-3</v>
      </c>
      <c r="Y135" t="s">
        <v>2219</v>
      </c>
      <c r="Z135" s="5">
        <v>1E-4</v>
      </c>
      <c r="AA135" t="s">
        <v>2221</v>
      </c>
      <c r="AB135" s="5">
        <v>2.5000000000000001E-3</v>
      </c>
      <c r="AC135" t="s">
        <v>2219</v>
      </c>
      <c r="AD135" t="s">
        <v>2253</v>
      </c>
    </row>
    <row r="136" spans="1:30" x14ac:dyDescent="0.55000000000000004">
      <c r="A136">
        <v>2401234698</v>
      </c>
      <c r="B136">
        <v>13</v>
      </c>
      <c r="C136">
        <v>307207</v>
      </c>
      <c r="D136" t="s">
        <v>2217</v>
      </c>
      <c r="E136">
        <v>0.18</v>
      </c>
      <c r="F136">
        <v>7</v>
      </c>
      <c r="G136">
        <v>3242575</v>
      </c>
      <c r="H136">
        <v>75388746</v>
      </c>
      <c r="I136">
        <v>366413</v>
      </c>
      <c r="J136">
        <v>305188</v>
      </c>
      <c r="K136">
        <v>0</v>
      </c>
      <c r="L136">
        <v>121961</v>
      </c>
      <c r="M136">
        <v>387943</v>
      </c>
      <c r="N136">
        <v>9441515</v>
      </c>
      <c r="O136">
        <v>1900</v>
      </c>
      <c r="P136">
        <v>7150</v>
      </c>
      <c r="Q136">
        <v>0</v>
      </c>
      <c r="R136">
        <v>5936</v>
      </c>
      <c r="S136" t="s">
        <v>2218</v>
      </c>
      <c r="T136" s="5">
        <v>3.0000000000000001E-3</v>
      </c>
      <c r="U136" t="s">
        <v>2219</v>
      </c>
      <c r="V136" s="5">
        <v>8.9999999999999998E-4</v>
      </c>
      <c r="W136" t="s">
        <v>2220</v>
      </c>
      <c r="X136" s="5">
        <v>4.5999999999999999E-3</v>
      </c>
      <c r="Y136" t="s">
        <v>2219</v>
      </c>
      <c r="Z136" s="5">
        <v>1E-4</v>
      </c>
      <c r="AA136" t="s">
        <v>2221</v>
      </c>
      <c r="AB136" s="5">
        <v>3.8E-3</v>
      </c>
      <c r="AC136" t="s">
        <v>2219</v>
      </c>
      <c r="AD136" t="s">
        <v>2253</v>
      </c>
    </row>
    <row r="137" spans="1:30" x14ac:dyDescent="0.55000000000000004">
      <c r="A137">
        <v>2401250230</v>
      </c>
      <c r="B137">
        <v>3</v>
      </c>
      <c r="C137">
        <v>307207</v>
      </c>
      <c r="D137" t="s">
        <v>2217</v>
      </c>
      <c r="E137">
        <v>0.18</v>
      </c>
      <c r="F137">
        <v>7</v>
      </c>
      <c r="G137">
        <v>2833857</v>
      </c>
      <c r="H137">
        <v>75800800</v>
      </c>
      <c r="I137">
        <v>121608</v>
      </c>
      <c r="J137">
        <v>215692</v>
      </c>
      <c r="K137">
        <v>0</v>
      </c>
      <c r="L137">
        <v>148113</v>
      </c>
      <c r="M137">
        <v>367484</v>
      </c>
      <c r="N137">
        <v>9462584</v>
      </c>
      <c r="O137">
        <v>1910</v>
      </c>
      <c r="P137">
        <v>8032</v>
      </c>
      <c r="Q137">
        <v>0</v>
      </c>
      <c r="R137">
        <v>6816</v>
      </c>
      <c r="S137" t="s">
        <v>2218</v>
      </c>
      <c r="T137" s="5">
        <v>4.1999999999999997E-3</v>
      </c>
      <c r="U137" t="s">
        <v>2219</v>
      </c>
      <c r="V137" s="5">
        <v>1E-3</v>
      </c>
      <c r="W137" t="s">
        <v>2220</v>
      </c>
      <c r="X137" s="5">
        <v>1.5E-3</v>
      </c>
      <c r="Y137" t="s">
        <v>2219</v>
      </c>
      <c r="Z137" s="5">
        <v>1E-4</v>
      </c>
      <c r="AA137" t="s">
        <v>2221</v>
      </c>
      <c r="AB137" s="5">
        <v>2.7000000000000001E-3</v>
      </c>
      <c r="AC137" t="s">
        <v>2219</v>
      </c>
      <c r="AD137" t="s">
        <v>2254</v>
      </c>
    </row>
    <row r="138" spans="1:30" x14ac:dyDescent="0.55000000000000004">
      <c r="A138">
        <v>2700426118</v>
      </c>
      <c r="B138">
        <v>8</v>
      </c>
      <c r="C138">
        <v>345607</v>
      </c>
      <c r="D138" t="s">
        <v>2217</v>
      </c>
      <c r="E138">
        <v>0.18</v>
      </c>
      <c r="F138">
        <v>8</v>
      </c>
      <c r="G138">
        <v>3311846</v>
      </c>
      <c r="H138">
        <v>85151297</v>
      </c>
      <c r="I138">
        <v>236278</v>
      </c>
      <c r="J138">
        <v>252152</v>
      </c>
      <c r="K138">
        <v>0</v>
      </c>
      <c r="L138">
        <v>140038</v>
      </c>
      <c r="M138">
        <v>400087</v>
      </c>
      <c r="N138">
        <v>9427689</v>
      </c>
      <c r="O138">
        <v>12324</v>
      </c>
      <c r="P138">
        <v>17095</v>
      </c>
      <c r="Q138">
        <v>0</v>
      </c>
      <c r="R138">
        <v>11683</v>
      </c>
      <c r="S138" t="s">
        <v>2218</v>
      </c>
      <c r="T138" s="5">
        <v>5.9999999999999995E-4</v>
      </c>
      <c r="U138" t="s">
        <v>2219</v>
      </c>
      <c r="V138" s="5">
        <v>2.8999999999999998E-3</v>
      </c>
      <c r="W138" t="s">
        <v>2220</v>
      </c>
      <c r="X138" s="5">
        <v>2.5999999999999999E-3</v>
      </c>
      <c r="Y138" t="s">
        <v>2219</v>
      </c>
      <c r="Z138" s="5">
        <v>1.1999999999999999E-3</v>
      </c>
      <c r="AA138" t="s">
        <v>2221</v>
      </c>
      <c r="AB138" s="5">
        <v>2.8E-3</v>
      </c>
      <c r="AC138" t="s">
        <v>2219</v>
      </c>
      <c r="AD138" t="s">
        <v>2273</v>
      </c>
    </row>
    <row r="139" spans="1:30" x14ac:dyDescent="0.55000000000000004">
      <c r="A139">
        <v>2700543881</v>
      </c>
      <c r="B139">
        <v>11</v>
      </c>
      <c r="C139">
        <v>345607</v>
      </c>
      <c r="D139" t="s">
        <v>2217</v>
      </c>
      <c r="E139">
        <v>0.18</v>
      </c>
      <c r="F139">
        <v>8</v>
      </c>
      <c r="G139">
        <v>2683441</v>
      </c>
      <c r="H139">
        <v>85786900</v>
      </c>
      <c r="I139">
        <v>157785</v>
      </c>
      <c r="J139">
        <v>207383</v>
      </c>
      <c r="K139">
        <v>0</v>
      </c>
      <c r="L139">
        <v>126784</v>
      </c>
      <c r="M139">
        <v>360755</v>
      </c>
      <c r="N139">
        <v>9469180</v>
      </c>
      <c r="O139">
        <v>12233</v>
      </c>
      <c r="P139">
        <v>16077</v>
      </c>
      <c r="Q139">
        <v>0</v>
      </c>
      <c r="R139">
        <v>10662</v>
      </c>
      <c r="S139" t="s">
        <v>2218</v>
      </c>
      <c r="T139" s="5">
        <v>4.1000000000000003E-3</v>
      </c>
      <c r="U139" t="s">
        <v>2219</v>
      </c>
      <c r="V139" s="5">
        <v>2.8E-3</v>
      </c>
      <c r="W139" t="s">
        <v>2220</v>
      </c>
      <c r="X139" s="5">
        <v>1.6999999999999999E-3</v>
      </c>
      <c r="Y139" t="s">
        <v>2219</v>
      </c>
      <c r="Z139" s="5">
        <v>1.1999999999999999E-3</v>
      </c>
      <c r="AA139" t="s">
        <v>2221</v>
      </c>
      <c r="AB139" s="5">
        <v>2.3E-3</v>
      </c>
      <c r="AC139" t="s">
        <v>2219</v>
      </c>
      <c r="AD139" t="s">
        <v>2271</v>
      </c>
    </row>
    <row r="140" spans="1:30" x14ac:dyDescent="0.55000000000000004">
      <c r="A140">
        <v>2700589146</v>
      </c>
      <c r="B140">
        <v>2</v>
      </c>
      <c r="C140">
        <v>345607</v>
      </c>
      <c r="D140" t="s">
        <v>2217</v>
      </c>
      <c r="E140">
        <v>0.18</v>
      </c>
      <c r="F140">
        <v>8</v>
      </c>
      <c r="G140">
        <v>2679872</v>
      </c>
      <c r="H140">
        <v>85789155</v>
      </c>
      <c r="I140">
        <v>148483</v>
      </c>
      <c r="J140">
        <v>203600</v>
      </c>
      <c r="K140">
        <v>0</v>
      </c>
      <c r="L140">
        <v>132191</v>
      </c>
      <c r="M140">
        <v>385085</v>
      </c>
      <c r="N140">
        <v>9444644</v>
      </c>
      <c r="O140">
        <v>30652</v>
      </c>
      <c r="P140">
        <v>18671</v>
      </c>
      <c r="Q140">
        <v>0</v>
      </c>
      <c r="R140">
        <v>6491</v>
      </c>
      <c r="S140" t="s">
        <v>2218</v>
      </c>
      <c r="T140" s="5">
        <v>3.8999999999999998E-3</v>
      </c>
      <c r="U140" t="s">
        <v>2219</v>
      </c>
      <c r="V140" s="5">
        <v>5.0000000000000001E-3</v>
      </c>
      <c r="W140" t="s">
        <v>2220</v>
      </c>
      <c r="X140" s="5">
        <v>1.6000000000000001E-3</v>
      </c>
      <c r="Y140" t="s">
        <v>2219</v>
      </c>
      <c r="Z140" s="5">
        <v>3.0999999999999999E-3</v>
      </c>
      <c r="AA140" t="s">
        <v>2221</v>
      </c>
      <c r="AB140" s="5">
        <v>2.3E-3</v>
      </c>
      <c r="AC140" t="s">
        <v>2219</v>
      </c>
      <c r="AD140" t="s">
        <v>2277</v>
      </c>
    </row>
    <row r="141" spans="1:30" x14ac:dyDescent="0.55000000000000004">
      <c r="A141">
        <v>2700604144</v>
      </c>
      <c r="B141">
        <v>6</v>
      </c>
      <c r="C141">
        <v>345607</v>
      </c>
      <c r="D141" t="s">
        <v>2217</v>
      </c>
      <c r="E141">
        <v>0.18</v>
      </c>
      <c r="F141">
        <v>8</v>
      </c>
      <c r="G141">
        <v>3134928</v>
      </c>
      <c r="H141">
        <v>85324790</v>
      </c>
      <c r="I141">
        <v>139834</v>
      </c>
      <c r="J141">
        <v>229136</v>
      </c>
      <c r="K141">
        <v>0</v>
      </c>
      <c r="L141">
        <v>151620</v>
      </c>
      <c r="M141">
        <v>432493</v>
      </c>
      <c r="N141">
        <v>9397060</v>
      </c>
      <c r="O141">
        <v>42378</v>
      </c>
      <c r="P141">
        <v>38050</v>
      </c>
      <c r="Q141">
        <v>0</v>
      </c>
      <c r="R141">
        <v>17593</v>
      </c>
      <c r="S141" t="s">
        <v>2218</v>
      </c>
      <c r="T141" s="5">
        <v>4.1000000000000003E-3</v>
      </c>
      <c r="U141" t="s">
        <v>2219</v>
      </c>
      <c r="V141" s="5">
        <v>8.0999999999999996E-3</v>
      </c>
      <c r="W141" t="s">
        <v>2220</v>
      </c>
      <c r="X141" s="5">
        <v>1.5E-3</v>
      </c>
      <c r="Y141" t="s">
        <v>2219</v>
      </c>
      <c r="Z141" s="5">
        <v>4.3E-3</v>
      </c>
      <c r="AA141" t="s">
        <v>2221</v>
      </c>
      <c r="AB141" s="5">
        <v>2.5000000000000001E-3</v>
      </c>
      <c r="AC141" t="s">
        <v>2219</v>
      </c>
      <c r="AD141" t="s">
        <v>2245</v>
      </c>
    </row>
    <row r="142" spans="1:30" x14ac:dyDescent="0.55000000000000004">
      <c r="A142">
        <v>2700700554</v>
      </c>
      <c r="B142">
        <v>4</v>
      </c>
      <c r="C142">
        <v>345607</v>
      </c>
      <c r="D142" t="s">
        <v>2217</v>
      </c>
      <c r="E142">
        <v>0.18</v>
      </c>
      <c r="F142">
        <v>8</v>
      </c>
      <c r="G142">
        <v>914568</v>
      </c>
      <c r="H142">
        <v>87553862</v>
      </c>
      <c r="I142">
        <v>47537</v>
      </c>
      <c r="J142">
        <v>126214</v>
      </c>
      <c r="K142">
        <v>0</v>
      </c>
      <c r="L142">
        <v>109206</v>
      </c>
      <c r="M142">
        <v>140490</v>
      </c>
      <c r="N142">
        <v>9689323</v>
      </c>
      <c r="O142">
        <v>12247</v>
      </c>
      <c r="P142">
        <v>13825</v>
      </c>
      <c r="Q142">
        <v>0</v>
      </c>
      <c r="R142">
        <v>8402</v>
      </c>
      <c r="S142" t="s">
        <v>2218</v>
      </c>
      <c r="T142" s="5">
        <v>1.9E-3</v>
      </c>
      <c r="U142" t="s">
        <v>2219</v>
      </c>
      <c r="V142" s="5">
        <v>2.5999999999999999E-3</v>
      </c>
      <c r="W142" t="s">
        <v>2220</v>
      </c>
      <c r="X142" s="5">
        <v>5.0000000000000001E-4</v>
      </c>
      <c r="Y142" t="s">
        <v>2219</v>
      </c>
      <c r="Z142" s="5">
        <v>1.1999999999999999E-3</v>
      </c>
      <c r="AA142" t="s">
        <v>2221</v>
      </c>
      <c r="AB142" s="5">
        <v>1.4E-3</v>
      </c>
      <c r="AC142" t="s">
        <v>2219</v>
      </c>
      <c r="AD142" t="s">
        <v>2241</v>
      </c>
    </row>
    <row r="143" spans="1:30" x14ac:dyDescent="0.55000000000000004">
      <c r="A143">
        <v>2700732773</v>
      </c>
      <c r="B143">
        <v>1</v>
      </c>
      <c r="C143">
        <v>345607</v>
      </c>
      <c r="D143" t="s">
        <v>2217</v>
      </c>
      <c r="E143">
        <v>0.18</v>
      </c>
      <c r="F143">
        <v>8</v>
      </c>
      <c r="G143">
        <v>2966589</v>
      </c>
      <c r="H143">
        <v>85489899</v>
      </c>
      <c r="I143">
        <v>35641</v>
      </c>
      <c r="J143">
        <v>177467</v>
      </c>
      <c r="K143">
        <v>0</v>
      </c>
      <c r="L143">
        <v>144551</v>
      </c>
      <c r="M143">
        <v>335868</v>
      </c>
      <c r="N143">
        <v>9491940</v>
      </c>
      <c r="O143">
        <v>0</v>
      </c>
      <c r="P143">
        <v>5929</v>
      </c>
      <c r="Q143">
        <v>0</v>
      </c>
      <c r="R143">
        <v>5929</v>
      </c>
      <c r="S143" t="s">
        <v>2218</v>
      </c>
      <c r="T143" s="5">
        <v>2.3999999999999998E-3</v>
      </c>
      <c r="U143" t="s">
        <v>2219</v>
      </c>
      <c r="V143" s="5">
        <v>5.9999999999999995E-4</v>
      </c>
      <c r="W143" t="s">
        <v>2220</v>
      </c>
      <c r="X143" s="5">
        <v>4.0000000000000002E-4</v>
      </c>
      <c r="Y143" t="s">
        <v>2219</v>
      </c>
      <c r="Z143" s="5">
        <v>0</v>
      </c>
      <c r="AA143" t="s">
        <v>2221</v>
      </c>
      <c r="AB143" s="5">
        <v>2E-3</v>
      </c>
      <c r="AC143" t="s">
        <v>2219</v>
      </c>
      <c r="AD143" t="s">
        <v>2243</v>
      </c>
    </row>
    <row r="144" spans="1:30" x14ac:dyDescent="0.55000000000000004">
      <c r="A144">
        <v>2700755215</v>
      </c>
      <c r="B144">
        <v>7</v>
      </c>
      <c r="C144">
        <v>345607</v>
      </c>
      <c r="D144" t="s">
        <v>2217</v>
      </c>
      <c r="E144">
        <v>0.18</v>
      </c>
      <c r="F144">
        <v>8</v>
      </c>
      <c r="G144">
        <v>2986639</v>
      </c>
      <c r="H144">
        <v>85475553</v>
      </c>
      <c r="I144">
        <v>184762</v>
      </c>
      <c r="J144">
        <v>228558</v>
      </c>
      <c r="K144">
        <v>0</v>
      </c>
      <c r="L144">
        <v>134501</v>
      </c>
      <c r="M144">
        <v>428890</v>
      </c>
      <c r="N144">
        <v>9401161</v>
      </c>
      <c r="O144">
        <v>65775</v>
      </c>
      <c r="P144">
        <v>42499</v>
      </c>
      <c r="Q144">
        <v>0</v>
      </c>
      <c r="R144">
        <v>13870</v>
      </c>
      <c r="S144" t="s">
        <v>2218</v>
      </c>
      <c r="T144" s="5">
        <v>4.5999999999999999E-3</v>
      </c>
      <c r="U144" t="s">
        <v>2219</v>
      </c>
      <c r="V144" s="5">
        <v>1.0999999999999999E-2</v>
      </c>
      <c r="W144" t="s">
        <v>2220</v>
      </c>
      <c r="X144" s="5">
        <v>2E-3</v>
      </c>
      <c r="Y144" t="s">
        <v>2219</v>
      </c>
      <c r="Z144" s="5">
        <v>6.6E-3</v>
      </c>
      <c r="AA144" t="s">
        <v>2221</v>
      </c>
      <c r="AB144" s="5">
        <v>2.5000000000000001E-3</v>
      </c>
      <c r="AC144" t="s">
        <v>2219</v>
      </c>
      <c r="AD144" t="s">
        <v>2278</v>
      </c>
    </row>
    <row r="145" spans="1:30" x14ac:dyDescent="0.55000000000000004">
      <c r="A145">
        <v>2700803153</v>
      </c>
      <c r="B145">
        <v>14</v>
      </c>
      <c r="C145">
        <v>345607</v>
      </c>
      <c r="D145" t="s">
        <v>2217</v>
      </c>
      <c r="E145">
        <v>0.18</v>
      </c>
      <c r="F145">
        <v>8</v>
      </c>
      <c r="G145">
        <v>2966901</v>
      </c>
      <c r="H145">
        <v>85500969</v>
      </c>
      <c r="I145">
        <v>187098</v>
      </c>
      <c r="J145">
        <v>229809</v>
      </c>
      <c r="K145">
        <v>0</v>
      </c>
      <c r="L145">
        <v>137652</v>
      </c>
      <c r="M145">
        <v>402395</v>
      </c>
      <c r="N145">
        <v>9427574</v>
      </c>
      <c r="O145">
        <v>43614</v>
      </c>
      <c r="P145">
        <v>26442</v>
      </c>
      <c r="Q145">
        <v>0</v>
      </c>
      <c r="R145">
        <v>6235</v>
      </c>
      <c r="S145" t="s">
        <v>2218</v>
      </c>
      <c r="T145" s="5">
        <v>4.7000000000000002E-3</v>
      </c>
      <c r="U145" t="s">
        <v>2219</v>
      </c>
      <c r="V145" s="5">
        <v>7.1000000000000004E-3</v>
      </c>
      <c r="W145" t="s">
        <v>2220</v>
      </c>
      <c r="X145" s="5">
        <v>2.0999999999999999E-3</v>
      </c>
      <c r="Y145" t="s">
        <v>2219</v>
      </c>
      <c r="Z145" s="5">
        <v>4.4000000000000003E-3</v>
      </c>
      <c r="AA145" t="s">
        <v>2221</v>
      </c>
      <c r="AB145" s="5">
        <v>2.5000000000000001E-3</v>
      </c>
      <c r="AC145" t="s">
        <v>2219</v>
      </c>
      <c r="AD145" t="s">
        <v>2262</v>
      </c>
    </row>
    <row r="146" spans="1:30" x14ac:dyDescent="0.55000000000000004">
      <c r="A146">
        <v>2700815870</v>
      </c>
      <c r="B146">
        <v>15</v>
      </c>
      <c r="C146">
        <v>345607</v>
      </c>
      <c r="D146" t="s">
        <v>2217</v>
      </c>
      <c r="E146">
        <v>0.18</v>
      </c>
      <c r="F146">
        <v>8</v>
      </c>
      <c r="G146">
        <v>3096826</v>
      </c>
      <c r="H146">
        <v>85366619</v>
      </c>
      <c r="I146">
        <v>198050</v>
      </c>
      <c r="J146">
        <v>251974</v>
      </c>
      <c r="K146">
        <v>0</v>
      </c>
      <c r="L146">
        <v>154389</v>
      </c>
      <c r="M146">
        <v>379483</v>
      </c>
      <c r="N146">
        <v>9450353</v>
      </c>
      <c r="O146">
        <v>12247</v>
      </c>
      <c r="P146">
        <v>19615</v>
      </c>
      <c r="Q146">
        <v>0</v>
      </c>
      <c r="R146">
        <v>13512</v>
      </c>
      <c r="S146" t="s">
        <v>2218</v>
      </c>
      <c r="T146" s="5">
        <v>2.0000000000000001E-4</v>
      </c>
      <c r="U146" t="s">
        <v>2219</v>
      </c>
      <c r="V146" s="5">
        <v>3.2000000000000002E-3</v>
      </c>
      <c r="W146" t="s">
        <v>2220</v>
      </c>
      <c r="X146" s="5">
        <v>2.2000000000000001E-3</v>
      </c>
      <c r="Y146" t="s">
        <v>2219</v>
      </c>
      <c r="Z146" s="5">
        <v>1.1999999999999999E-3</v>
      </c>
      <c r="AA146" t="s">
        <v>2221</v>
      </c>
      <c r="AB146" s="5">
        <v>2.8E-3</v>
      </c>
      <c r="AC146" t="s">
        <v>2219</v>
      </c>
      <c r="AD146" t="s">
        <v>2279</v>
      </c>
    </row>
    <row r="147" spans="1:30" x14ac:dyDescent="0.55000000000000004">
      <c r="A147">
        <v>2700834099</v>
      </c>
      <c r="B147">
        <v>16</v>
      </c>
      <c r="C147">
        <v>345608</v>
      </c>
      <c r="D147" t="s">
        <v>2217</v>
      </c>
      <c r="E147">
        <v>0.18</v>
      </c>
      <c r="F147">
        <v>8</v>
      </c>
      <c r="G147">
        <v>3220992</v>
      </c>
      <c r="H147">
        <v>85236820</v>
      </c>
      <c r="I147">
        <v>236880</v>
      </c>
      <c r="J147">
        <v>251086</v>
      </c>
      <c r="K147">
        <v>0</v>
      </c>
      <c r="L147">
        <v>139871</v>
      </c>
      <c r="M147">
        <v>376261</v>
      </c>
      <c r="N147">
        <v>9451516</v>
      </c>
      <c r="O147">
        <v>12246</v>
      </c>
      <c r="P147">
        <v>15987</v>
      </c>
      <c r="Q147">
        <v>0</v>
      </c>
      <c r="R147">
        <v>10568</v>
      </c>
      <c r="S147" t="s">
        <v>2218</v>
      </c>
      <c r="T147" s="5">
        <v>5.9999999999999995E-4</v>
      </c>
      <c r="U147" t="s">
        <v>2219</v>
      </c>
      <c r="V147" s="5">
        <v>2.8E-3</v>
      </c>
      <c r="W147" t="s">
        <v>2220</v>
      </c>
      <c r="X147" s="5">
        <v>2.5999999999999999E-3</v>
      </c>
      <c r="Y147" t="s">
        <v>2219</v>
      </c>
      <c r="Z147" s="5">
        <v>1.1999999999999999E-3</v>
      </c>
      <c r="AA147" t="s">
        <v>2221</v>
      </c>
      <c r="AB147" s="5">
        <v>2.8E-3</v>
      </c>
      <c r="AC147" t="s">
        <v>2219</v>
      </c>
      <c r="AD147" t="s">
        <v>2271</v>
      </c>
    </row>
    <row r="148" spans="1:30" x14ac:dyDescent="0.55000000000000004">
      <c r="A148">
        <v>2700909165</v>
      </c>
      <c r="B148">
        <v>10</v>
      </c>
      <c r="C148">
        <v>345607</v>
      </c>
      <c r="D148" t="s">
        <v>2217</v>
      </c>
      <c r="E148">
        <v>0.18</v>
      </c>
      <c r="F148">
        <v>8</v>
      </c>
      <c r="G148">
        <v>3136870</v>
      </c>
      <c r="H148">
        <v>85324868</v>
      </c>
      <c r="I148">
        <v>95874</v>
      </c>
      <c r="J148">
        <v>205879</v>
      </c>
      <c r="K148">
        <v>0</v>
      </c>
      <c r="L148">
        <v>144579</v>
      </c>
      <c r="M148">
        <v>379266</v>
      </c>
      <c r="N148">
        <v>9450748</v>
      </c>
      <c r="O148">
        <v>12247</v>
      </c>
      <c r="P148">
        <v>15397</v>
      </c>
      <c r="Q148">
        <v>0</v>
      </c>
      <c r="R148">
        <v>9977</v>
      </c>
      <c r="S148" t="s">
        <v>2218</v>
      </c>
      <c r="T148" s="5">
        <v>3.3999999999999998E-3</v>
      </c>
      <c r="U148" t="s">
        <v>2219</v>
      </c>
      <c r="V148" s="5">
        <v>2.8E-3</v>
      </c>
      <c r="W148" t="s">
        <v>2220</v>
      </c>
      <c r="X148" s="5">
        <v>1E-3</v>
      </c>
      <c r="Y148" t="s">
        <v>2219</v>
      </c>
      <c r="Z148" s="5">
        <v>1.1999999999999999E-3</v>
      </c>
      <c r="AA148" t="s">
        <v>2221</v>
      </c>
      <c r="AB148" s="5">
        <v>2.3E-3</v>
      </c>
      <c r="AC148" t="s">
        <v>2219</v>
      </c>
      <c r="AD148" t="s">
        <v>2276</v>
      </c>
    </row>
    <row r="149" spans="1:30" x14ac:dyDescent="0.55000000000000004">
      <c r="A149">
        <v>2700945206</v>
      </c>
      <c r="B149">
        <v>12</v>
      </c>
      <c r="C149">
        <v>345607</v>
      </c>
      <c r="D149" t="s">
        <v>2217</v>
      </c>
      <c r="E149">
        <v>0.18</v>
      </c>
      <c r="F149">
        <v>8</v>
      </c>
      <c r="G149">
        <v>947894</v>
      </c>
      <c r="H149">
        <v>87521258</v>
      </c>
      <c r="I149">
        <v>30581</v>
      </c>
      <c r="J149">
        <v>120351</v>
      </c>
      <c r="K149">
        <v>0</v>
      </c>
      <c r="L149">
        <v>109102</v>
      </c>
      <c r="M149">
        <v>142962</v>
      </c>
      <c r="N149">
        <v>9686944</v>
      </c>
      <c r="O149">
        <v>304</v>
      </c>
      <c r="P149">
        <v>7966</v>
      </c>
      <c r="Q149">
        <v>0</v>
      </c>
      <c r="R149">
        <v>7726</v>
      </c>
      <c r="S149" t="s">
        <v>2218</v>
      </c>
      <c r="T149" s="5">
        <v>1.6999999999999999E-3</v>
      </c>
      <c r="U149" t="s">
        <v>2219</v>
      </c>
      <c r="V149" s="5">
        <v>8.0000000000000004E-4</v>
      </c>
      <c r="W149" t="s">
        <v>2220</v>
      </c>
      <c r="X149" s="5">
        <v>2.9999999999999997E-4</v>
      </c>
      <c r="Y149" t="s">
        <v>2219</v>
      </c>
      <c r="Z149" s="5">
        <v>0</v>
      </c>
      <c r="AA149" t="s">
        <v>2221</v>
      </c>
      <c r="AB149" s="5">
        <v>1.2999999999999999E-3</v>
      </c>
      <c r="AC149" t="s">
        <v>2219</v>
      </c>
      <c r="AD149" t="s">
        <v>2254</v>
      </c>
    </row>
    <row r="150" spans="1:30" x14ac:dyDescent="0.55000000000000004">
      <c r="A150">
        <v>2701061473</v>
      </c>
      <c r="B150">
        <v>9</v>
      </c>
      <c r="C150">
        <v>345607</v>
      </c>
      <c r="D150" t="s">
        <v>2217</v>
      </c>
      <c r="E150">
        <v>0.18</v>
      </c>
      <c r="F150">
        <v>8</v>
      </c>
      <c r="G150">
        <v>3243210</v>
      </c>
      <c r="H150">
        <v>85217142</v>
      </c>
      <c r="I150">
        <v>272011</v>
      </c>
      <c r="J150">
        <v>274331</v>
      </c>
      <c r="K150">
        <v>0</v>
      </c>
      <c r="L150">
        <v>140122</v>
      </c>
      <c r="M150">
        <v>403974</v>
      </c>
      <c r="N150">
        <v>9423812</v>
      </c>
      <c r="O150">
        <v>43796</v>
      </c>
      <c r="P150">
        <v>25842</v>
      </c>
      <c r="Q150">
        <v>0</v>
      </c>
      <c r="R150">
        <v>5580</v>
      </c>
      <c r="S150" t="s">
        <v>2218</v>
      </c>
      <c r="T150" s="5">
        <v>1.2999999999999999E-3</v>
      </c>
      <c r="U150" t="s">
        <v>2219</v>
      </c>
      <c r="V150" s="5">
        <v>7.0000000000000001E-3</v>
      </c>
      <c r="W150" t="s">
        <v>2220</v>
      </c>
      <c r="X150" s="5">
        <v>3.0000000000000001E-3</v>
      </c>
      <c r="Y150" t="s">
        <v>2219</v>
      </c>
      <c r="Z150" s="5">
        <v>4.4000000000000003E-3</v>
      </c>
      <c r="AA150" t="s">
        <v>2221</v>
      </c>
      <c r="AB150" s="5">
        <v>3.0999999999999999E-3</v>
      </c>
      <c r="AC150" t="s">
        <v>2219</v>
      </c>
      <c r="AD150" t="s">
        <v>2262</v>
      </c>
    </row>
    <row r="151" spans="1:30" x14ac:dyDescent="0.55000000000000004">
      <c r="A151">
        <v>2701068574</v>
      </c>
      <c r="B151">
        <v>5</v>
      </c>
      <c r="C151">
        <v>345607</v>
      </c>
      <c r="D151" t="s">
        <v>2217</v>
      </c>
      <c r="E151">
        <v>0.18</v>
      </c>
      <c r="F151">
        <v>8</v>
      </c>
      <c r="G151">
        <v>1804279</v>
      </c>
      <c r="H151">
        <v>86665580</v>
      </c>
      <c r="I151">
        <v>167354</v>
      </c>
      <c r="J151">
        <v>196784</v>
      </c>
      <c r="K151">
        <v>0</v>
      </c>
      <c r="L151">
        <v>118152</v>
      </c>
      <c r="M151">
        <v>244599</v>
      </c>
      <c r="N151">
        <v>9585585</v>
      </c>
      <c r="O151">
        <v>12243</v>
      </c>
      <c r="P151">
        <v>18672</v>
      </c>
      <c r="Q151">
        <v>0</v>
      </c>
      <c r="R151">
        <v>12710</v>
      </c>
      <c r="S151" t="s">
        <v>2218</v>
      </c>
      <c r="T151" s="5">
        <v>4.1000000000000003E-3</v>
      </c>
      <c r="U151" t="s">
        <v>2219</v>
      </c>
      <c r="V151" s="5">
        <v>3.0999999999999999E-3</v>
      </c>
      <c r="W151" t="s">
        <v>2220</v>
      </c>
      <c r="X151" s="5">
        <v>1.8E-3</v>
      </c>
      <c r="Y151" t="s">
        <v>2219</v>
      </c>
      <c r="Z151" s="5">
        <v>1.1999999999999999E-3</v>
      </c>
      <c r="AA151" t="s">
        <v>2221</v>
      </c>
      <c r="AB151" s="5">
        <v>2.2000000000000001E-3</v>
      </c>
      <c r="AC151" t="s">
        <v>2219</v>
      </c>
      <c r="AD151" t="s">
        <v>2277</v>
      </c>
    </row>
    <row r="152" spans="1:30" x14ac:dyDescent="0.55000000000000004">
      <c r="A152">
        <v>2701170253</v>
      </c>
      <c r="B152">
        <v>17</v>
      </c>
      <c r="C152">
        <v>345608</v>
      </c>
      <c r="D152" t="s">
        <v>2217</v>
      </c>
      <c r="E152">
        <v>0.18</v>
      </c>
      <c r="F152">
        <v>8</v>
      </c>
      <c r="G152">
        <v>2679211</v>
      </c>
      <c r="H152">
        <v>85784507</v>
      </c>
      <c r="I152">
        <v>206630</v>
      </c>
      <c r="J152">
        <v>217906</v>
      </c>
      <c r="K152">
        <v>0</v>
      </c>
      <c r="L152">
        <v>126024</v>
      </c>
      <c r="M152">
        <v>339766</v>
      </c>
      <c r="N152">
        <v>9490293</v>
      </c>
      <c r="O152">
        <v>12233</v>
      </c>
      <c r="P152">
        <v>15931</v>
      </c>
      <c r="Q152">
        <v>0</v>
      </c>
      <c r="R152">
        <v>10523</v>
      </c>
      <c r="S152" t="s">
        <v>2218</v>
      </c>
      <c r="T152" s="5">
        <v>4.7000000000000002E-3</v>
      </c>
      <c r="U152" t="s">
        <v>2219</v>
      </c>
      <c r="V152" s="5">
        <v>2.8E-3</v>
      </c>
      <c r="W152" t="s">
        <v>2220</v>
      </c>
      <c r="X152" s="5">
        <v>2.3E-3</v>
      </c>
      <c r="Y152" t="s">
        <v>2219</v>
      </c>
      <c r="Z152" s="5">
        <v>1.1999999999999999E-3</v>
      </c>
      <c r="AA152" t="s">
        <v>2221</v>
      </c>
      <c r="AB152" s="5">
        <v>2.3999999999999998E-3</v>
      </c>
      <c r="AC152" t="s">
        <v>2219</v>
      </c>
      <c r="AD152" t="s">
        <v>2271</v>
      </c>
    </row>
    <row r="153" spans="1:30" x14ac:dyDescent="0.55000000000000004">
      <c r="A153">
        <v>2701237244</v>
      </c>
      <c r="B153">
        <v>13</v>
      </c>
      <c r="C153">
        <v>345607</v>
      </c>
      <c r="D153" t="s">
        <v>2217</v>
      </c>
      <c r="E153">
        <v>0.18</v>
      </c>
      <c r="F153">
        <v>8</v>
      </c>
      <c r="G153">
        <v>3774662</v>
      </c>
      <c r="H153">
        <v>84686244</v>
      </c>
      <c r="I153">
        <v>460974</v>
      </c>
      <c r="J153">
        <v>358216</v>
      </c>
      <c r="K153">
        <v>0</v>
      </c>
      <c r="L153">
        <v>134686</v>
      </c>
      <c r="M153">
        <v>532084</v>
      </c>
      <c r="N153">
        <v>9297498</v>
      </c>
      <c r="O153">
        <v>94561</v>
      </c>
      <c r="P153">
        <v>53028</v>
      </c>
      <c r="Q153">
        <v>0</v>
      </c>
      <c r="R153">
        <v>12725</v>
      </c>
      <c r="S153" t="s">
        <v>2218</v>
      </c>
      <c r="T153" s="5">
        <v>4.4000000000000003E-3</v>
      </c>
      <c r="U153" t="s">
        <v>2219</v>
      </c>
      <c r="V153" s="5">
        <v>1.4999999999999999E-2</v>
      </c>
      <c r="W153" t="s">
        <v>2220</v>
      </c>
      <c r="X153" s="5">
        <v>2.9999999999999997E-4</v>
      </c>
      <c r="Y153" t="s">
        <v>2219</v>
      </c>
      <c r="Z153" s="5">
        <v>9.5999999999999992E-3</v>
      </c>
      <c r="AA153" t="s">
        <v>2221</v>
      </c>
      <c r="AB153" s="5">
        <v>4.0000000000000001E-3</v>
      </c>
      <c r="AC153" t="s">
        <v>2219</v>
      </c>
      <c r="AD153" t="s">
        <v>2280</v>
      </c>
    </row>
    <row r="154" spans="1:30" x14ac:dyDescent="0.55000000000000004">
      <c r="A154">
        <v>2701252338</v>
      </c>
      <c r="B154">
        <v>3</v>
      </c>
      <c r="C154">
        <v>345607</v>
      </c>
      <c r="D154" t="s">
        <v>2217</v>
      </c>
      <c r="E154">
        <v>0.18</v>
      </c>
      <c r="F154">
        <v>8</v>
      </c>
      <c r="G154">
        <v>3212344</v>
      </c>
      <c r="H154">
        <v>85252482</v>
      </c>
      <c r="I154">
        <v>133853</v>
      </c>
      <c r="J154">
        <v>227608</v>
      </c>
      <c r="K154">
        <v>0</v>
      </c>
      <c r="L154">
        <v>154611</v>
      </c>
      <c r="M154">
        <v>378484</v>
      </c>
      <c r="N154">
        <v>9451682</v>
      </c>
      <c r="O154">
        <v>12245</v>
      </c>
      <c r="P154">
        <v>11916</v>
      </c>
      <c r="Q154">
        <v>0</v>
      </c>
      <c r="R154">
        <v>6498</v>
      </c>
      <c r="S154" t="s">
        <v>2218</v>
      </c>
      <c r="T154" s="5">
        <v>4.0000000000000001E-3</v>
      </c>
      <c r="U154" t="s">
        <v>2219</v>
      </c>
      <c r="V154" s="5">
        <v>2.3999999999999998E-3</v>
      </c>
      <c r="W154" t="s">
        <v>2220</v>
      </c>
      <c r="X154" s="5">
        <v>1.5E-3</v>
      </c>
      <c r="Y154" t="s">
        <v>2219</v>
      </c>
      <c r="Z154" s="5">
        <v>1.1999999999999999E-3</v>
      </c>
      <c r="AA154" t="s">
        <v>2221</v>
      </c>
      <c r="AB154" s="5">
        <v>2.5000000000000001E-3</v>
      </c>
      <c r="AC154" t="s">
        <v>2219</v>
      </c>
      <c r="AD154" t="s">
        <v>2248</v>
      </c>
    </row>
    <row r="155" spans="1:30" x14ac:dyDescent="0.55000000000000004">
      <c r="A155">
        <v>3000424864</v>
      </c>
      <c r="B155">
        <v>8</v>
      </c>
      <c r="C155">
        <v>384007</v>
      </c>
      <c r="D155" t="s">
        <v>2217</v>
      </c>
      <c r="E155">
        <v>0.18</v>
      </c>
      <c r="F155">
        <v>9</v>
      </c>
      <c r="G155">
        <v>3786144</v>
      </c>
      <c r="H155">
        <v>94505619</v>
      </c>
      <c r="I155">
        <v>282533</v>
      </c>
      <c r="J155">
        <v>290315</v>
      </c>
      <c r="K155">
        <v>0</v>
      </c>
      <c r="L155">
        <v>155879</v>
      </c>
      <c r="M155">
        <v>474295</v>
      </c>
      <c r="N155">
        <v>9354322</v>
      </c>
      <c r="O155">
        <v>46255</v>
      </c>
      <c r="P155">
        <v>38163</v>
      </c>
      <c r="Q155">
        <v>0</v>
      </c>
      <c r="R155">
        <v>15841</v>
      </c>
      <c r="S155" t="s">
        <v>2218</v>
      </c>
      <c r="T155" s="5">
        <v>1.4E-3</v>
      </c>
      <c r="U155" t="s">
        <v>2219</v>
      </c>
      <c r="V155" s="5">
        <v>8.5000000000000006E-3</v>
      </c>
      <c r="W155" t="s">
        <v>2220</v>
      </c>
      <c r="X155" s="5">
        <v>2.8E-3</v>
      </c>
      <c r="Y155" t="s">
        <v>2219</v>
      </c>
      <c r="Z155" s="5">
        <v>4.7000000000000002E-3</v>
      </c>
      <c r="AA155" t="s">
        <v>2221</v>
      </c>
      <c r="AB155" s="5">
        <v>2.8999999999999998E-3</v>
      </c>
      <c r="AC155" t="s">
        <v>2219</v>
      </c>
      <c r="AD155" t="s">
        <v>2245</v>
      </c>
    </row>
    <row r="156" spans="1:30" x14ac:dyDescent="0.55000000000000004">
      <c r="A156">
        <v>3000542464</v>
      </c>
      <c r="B156">
        <v>11</v>
      </c>
      <c r="C156">
        <v>384007</v>
      </c>
      <c r="D156" t="s">
        <v>2217</v>
      </c>
      <c r="E156">
        <v>0.18</v>
      </c>
      <c r="F156">
        <v>9</v>
      </c>
      <c r="G156">
        <v>3095922</v>
      </c>
      <c r="H156">
        <v>95204131</v>
      </c>
      <c r="I156">
        <v>204065</v>
      </c>
      <c r="J156">
        <v>244782</v>
      </c>
      <c r="K156">
        <v>0</v>
      </c>
      <c r="L156">
        <v>142900</v>
      </c>
      <c r="M156">
        <v>412478</v>
      </c>
      <c r="N156">
        <v>9417231</v>
      </c>
      <c r="O156">
        <v>46280</v>
      </c>
      <c r="P156">
        <v>37399</v>
      </c>
      <c r="Q156">
        <v>0</v>
      </c>
      <c r="R156">
        <v>16116</v>
      </c>
      <c r="S156" t="s">
        <v>2218</v>
      </c>
      <c r="T156" s="5">
        <v>1E-4</v>
      </c>
      <c r="U156" t="s">
        <v>2219</v>
      </c>
      <c r="V156" s="5">
        <v>8.5000000000000006E-3</v>
      </c>
      <c r="W156" t="s">
        <v>2220</v>
      </c>
      <c r="X156" s="5">
        <v>2E-3</v>
      </c>
      <c r="Y156" t="s">
        <v>2219</v>
      </c>
      <c r="Z156" s="5">
        <v>4.7000000000000002E-3</v>
      </c>
      <c r="AA156" t="s">
        <v>2221</v>
      </c>
      <c r="AB156" s="5">
        <v>2.3999999999999998E-3</v>
      </c>
      <c r="AC156" t="s">
        <v>2219</v>
      </c>
      <c r="AD156" t="s">
        <v>2245</v>
      </c>
    </row>
    <row r="157" spans="1:30" x14ac:dyDescent="0.55000000000000004">
      <c r="A157">
        <v>3000588256</v>
      </c>
      <c r="B157">
        <v>2</v>
      </c>
      <c r="C157">
        <v>384007</v>
      </c>
      <c r="D157" t="s">
        <v>2217</v>
      </c>
      <c r="E157">
        <v>0.18</v>
      </c>
      <c r="F157">
        <v>9</v>
      </c>
      <c r="G157">
        <v>3286453</v>
      </c>
      <c r="H157">
        <v>95012622</v>
      </c>
      <c r="I157">
        <v>301394</v>
      </c>
      <c r="J157">
        <v>279375</v>
      </c>
      <c r="K157">
        <v>0</v>
      </c>
      <c r="L157">
        <v>141414</v>
      </c>
      <c r="M157">
        <v>606578</v>
      </c>
      <c r="N157">
        <v>9223467</v>
      </c>
      <c r="O157">
        <v>152911</v>
      </c>
      <c r="P157">
        <v>75775</v>
      </c>
      <c r="Q157">
        <v>0</v>
      </c>
      <c r="R157">
        <v>9223</v>
      </c>
      <c r="S157" t="s">
        <v>2218</v>
      </c>
      <c r="T157" s="5">
        <v>1.5E-3</v>
      </c>
      <c r="U157" t="s">
        <v>2219</v>
      </c>
      <c r="V157" s="5">
        <v>2.3199999999999998E-2</v>
      </c>
      <c r="W157" t="s">
        <v>2220</v>
      </c>
      <c r="X157" s="5">
        <v>3.0000000000000001E-3</v>
      </c>
      <c r="Y157" t="s">
        <v>2219</v>
      </c>
      <c r="Z157" s="5">
        <v>1.55E-2</v>
      </c>
      <c r="AA157" t="s">
        <v>2221</v>
      </c>
      <c r="AB157" s="5">
        <v>2.8E-3</v>
      </c>
      <c r="AC157" t="s">
        <v>2219</v>
      </c>
      <c r="AD157" t="s">
        <v>2281</v>
      </c>
    </row>
    <row r="158" spans="1:30" x14ac:dyDescent="0.55000000000000004">
      <c r="A158">
        <v>3000601325</v>
      </c>
      <c r="B158">
        <v>6</v>
      </c>
      <c r="C158">
        <v>384007</v>
      </c>
      <c r="D158" t="s">
        <v>2217</v>
      </c>
      <c r="E158">
        <v>0.18</v>
      </c>
      <c r="F158">
        <v>9</v>
      </c>
      <c r="G158">
        <v>3491840</v>
      </c>
      <c r="H158">
        <v>94797571</v>
      </c>
      <c r="I158">
        <v>139834</v>
      </c>
      <c r="J158">
        <v>252479</v>
      </c>
      <c r="K158">
        <v>0</v>
      </c>
      <c r="L158">
        <v>174963</v>
      </c>
      <c r="M158">
        <v>356909</v>
      </c>
      <c r="N158">
        <v>9472781</v>
      </c>
      <c r="O158">
        <v>0</v>
      </c>
      <c r="P158">
        <v>23343</v>
      </c>
      <c r="Q158">
        <v>0</v>
      </c>
      <c r="R158">
        <v>23343</v>
      </c>
      <c r="S158" t="s">
        <v>2218</v>
      </c>
      <c r="T158" s="5">
        <v>3.8999999999999998E-3</v>
      </c>
      <c r="U158" t="s">
        <v>2219</v>
      </c>
      <c r="V158" s="5">
        <v>2.3E-3</v>
      </c>
      <c r="W158" t="s">
        <v>2220</v>
      </c>
      <c r="X158" s="5">
        <v>1.4E-3</v>
      </c>
      <c r="Y158" t="s">
        <v>2219</v>
      </c>
      <c r="Z158" s="5">
        <v>0</v>
      </c>
      <c r="AA158" t="s">
        <v>2221</v>
      </c>
      <c r="AB158" s="5">
        <v>2.5000000000000001E-3</v>
      </c>
      <c r="AC158" t="s">
        <v>2219</v>
      </c>
      <c r="AD158" t="s">
        <v>2251</v>
      </c>
    </row>
    <row r="159" spans="1:30" x14ac:dyDescent="0.55000000000000004">
      <c r="A159">
        <v>3000700450</v>
      </c>
      <c r="B159">
        <v>4</v>
      </c>
      <c r="C159">
        <v>384007</v>
      </c>
      <c r="D159" t="s">
        <v>2217</v>
      </c>
      <c r="E159">
        <v>0.18</v>
      </c>
      <c r="F159">
        <v>9</v>
      </c>
      <c r="G159">
        <v>1141551</v>
      </c>
      <c r="H159">
        <v>97156878</v>
      </c>
      <c r="I159">
        <v>112829</v>
      </c>
      <c r="J159">
        <v>170995</v>
      </c>
      <c r="K159">
        <v>0</v>
      </c>
      <c r="L159">
        <v>127025</v>
      </c>
      <c r="M159">
        <v>226980</v>
      </c>
      <c r="N159">
        <v>9603016</v>
      </c>
      <c r="O159">
        <v>65292</v>
      </c>
      <c r="P159">
        <v>44781</v>
      </c>
      <c r="Q159">
        <v>0</v>
      </c>
      <c r="R159">
        <v>17819</v>
      </c>
      <c r="S159" t="s">
        <v>2218</v>
      </c>
      <c r="T159" s="5">
        <v>2.8E-3</v>
      </c>
      <c r="U159" t="s">
        <v>2219</v>
      </c>
      <c r="V159" s="5">
        <v>1.11E-2</v>
      </c>
      <c r="W159" t="s">
        <v>2220</v>
      </c>
      <c r="X159" s="5">
        <v>1.1000000000000001E-3</v>
      </c>
      <c r="Y159" t="s">
        <v>2219</v>
      </c>
      <c r="Z159" s="5">
        <v>6.6E-3</v>
      </c>
      <c r="AA159" t="s">
        <v>2221</v>
      </c>
      <c r="AB159" s="5">
        <v>1.6999999999999999E-3</v>
      </c>
      <c r="AC159" t="s">
        <v>2219</v>
      </c>
      <c r="AD159" t="s">
        <v>2282</v>
      </c>
    </row>
    <row r="160" spans="1:30" x14ac:dyDescent="0.55000000000000004">
      <c r="A160">
        <v>3000732407</v>
      </c>
      <c r="B160">
        <v>1</v>
      </c>
      <c r="C160">
        <v>384007</v>
      </c>
      <c r="D160" t="s">
        <v>2217</v>
      </c>
      <c r="E160">
        <v>0.18</v>
      </c>
      <c r="F160">
        <v>9</v>
      </c>
      <c r="G160">
        <v>3303139</v>
      </c>
      <c r="H160">
        <v>94981105</v>
      </c>
      <c r="I160">
        <v>35641</v>
      </c>
      <c r="J160">
        <v>192353</v>
      </c>
      <c r="K160">
        <v>0</v>
      </c>
      <c r="L160">
        <v>159437</v>
      </c>
      <c r="M160">
        <v>336547</v>
      </c>
      <c r="N160">
        <v>9491206</v>
      </c>
      <c r="O160">
        <v>0</v>
      </c>
      <c r="P160">
        <v>14886</v>
      </c>
      <c r="Q160">
        <v>0</v>
      </c>
      <c r="R160">
        <v>14886</v>
      </c>
      <c r="S160" t="s">
        <v>2218</v>
      </c>
      <c r="T160" s="5">
        <v>2.3E-3</v>
      </c>
      <c r="U160" t="s">
        <v>2219</v>
      </c>
      <c r="V160" s="5">
        <v>1.5E-3</v>
      </c>
      <c r="W160" t="s">
        <v>2220</v>
      </c>
      <c r="X160" s="5">
        <v>2.9999999999999997E-4</v>
      </c>
      <c r="Y160" t="s">
        <v>2219</v>
      </c>
      <c r="Z160" s="5">
        <v>0</v>
      </c>
      <c r="AA160" t="s">
        <v>2221</v>
      </c>
      <c r="AB160" s="5">
        <v>1.9E-3</v>
      </c>
      <c r="AC160" t="s">
        <v>2219</v>
      </c>
      <c r="AD160" t="s">
        <v>2276</v>
      </c>
    </row>
    <row r="161" spans="1:30" x14ac:dyDescent="0.55000000000000004">
      <c r="A161">
        <v>3000753359</v>
      </c>
      <c r="B161">
        <v>7</v>
      </c>
      <c r="C161">
        <v>384007</v>
      </c>
      <c r="D161" t="s">
        <v>2217</v>
      </c>
      <c r="E161">
        <v>0.18</v>
      </c>
      <c r="F161">
        <v>9</v>
      </c>
      <c r="G161">
        <v>3312372</v>
      </c>
      <c r="H161">
        <v>94979740</v>
      </c>
      <c r="I161">
        <v>186663</v>
      </c>
      <c r="J161">
        <v>244617</v>
      </c>
      <c r="K161">
        <v>0</v>
      </c>
      <c r="L161">
        <v>149354</v>
      </c>
      <c r="M161">
        <v>325730</v>
      </c>
      <c r="N161">
        <v>9504187</v>
      </c>
      <c r="O161">
        <v>1901</v>
      </c>
      <c r="P161">
        <v>16059</v>
      </c>
      <c r="Q161">
        <v>0</v>
      </c>
      <c r="R161">
        <v>14853</v>
      </c>
      <c r="S161" t="s">
        <v>2218</v>
      </c>
      <c r="T161" s="5">
        <v>0</v>
      </c>
      <c r="U161" t="s">
        <v>2219</v>
      </c>
      <c r="V161" s="5">
        <v>1.8E-3</v>
      </c>
      <c r="W161" t="s">
        <v>2220</v>
      </c>
      <c r="X161" s="5">
        <v>1.8E-3</v>
      </c>
      <c r="Y161" t="s">
        <v>2219</v>
      </c>
      <c r="Z161" s="5">
        <v>1E-4</v>
      </c>
      <c r="AA161" t="s">
        <v>2221</v>
      </c>
      <c r="AB161" s="5">
        <v>2.3999999999999998E-3</v>
      </c>
      <c r="AC161" t="s">
        <v>2219</v>
      </c>
      <c r="AD161" t="s">
        <v>2271</v>
      </c>
    </row>
    <row r="162" spans="1:30" x14ac:dyDescent="0.55000000000000004">
      <c r="A162">
        <v>3000801827</v>
      </c>
      <c r="B162">
        <v>14</v>
      </c>
      <c r="C162">
        <v>384007</v>
      </c>
      <c r="D162" t="s">
        <v>2217</v>
      </c>
      <c r="E162">
        <v>0.18</v>
      </c>
      <c r="F162">
        <v>9</v>
      </c>
      <c r="G162">
        <v>3326120</v>
      </c>
      <c r="H162">
        <v>94969282</v>
      </c>
      <c r="I162">
        <v>197014</v>
      </c>
      <c r="J162">
        <v>248756</v>
      </c>
      <c r="K162">
        <v>0</v>
      </c>
      <c r="L162">
        <v>153496</v>
      </c>
      <c r="M162">
        <v>359216</v>
      </c>
      <c r="N162">
        <v>9468313</v>
      </c>
      <c r="O162">
        <v>9916</v>
      </c>
      <c r="P162">
        <v>18947</v>
      </c>
      <c r="Q162">
        <v>0</v>
      </c>
      <c r="R162">
        <v>15844</v>
      </c>
      <c r="S162" t="s">
        <v>2218</v>
      </c>
      <c r="T162" s="5">
        <v>1E-4</v>
      </c>
      <c r="U162" t="s">
        <v>2219</v>
      </c>
      <c r="V162" s="5">
        <v>2.8999999999999998E-3</v>
      </c>
      <c r="W162" t="s">
        <v>2220</v>
      </c>
      <c r="X162" s="5">
        <v>2E-3</v>
      </c>
      <c r="Y162" t="s">
        <v>2219</v>
      </c>
      <c r="Z162" s="5">
        <v>1E-3</v>
      </c>
      <c r="AA162" t="s">
        <v>2221</v>
      </c>
      <c r="AB162" s="5">
        <v>2.5000000000000001E-3</v>
      </c>
      <c r="AC162" t="s">
        <v>2219</v>
      </c>
      <c r="AD162" t="s">
        <v>2279</v>
      </c>
    </row>
    <row r="163" spans="1:30" x14ac:dyDescent="0.55000000000000004">
      <c r="A163">
        <v>3000814269</v>
      </c>
      <c r="B163">
        <v>15</v>
      </c>
      <c r="C163">
        <v>384007</v>
      </c>
      <c r="D163" t="s">
        <v>2217</v>
      </c>
      <c r="E163">
        <v>0.18</v>
      </c>
      <c r="F163">
        <v>9</v>
      </c>
      <c r="G163">
        <v>3523870</v>
      </c>
      <c r="H163">
        <v>94767331</v>
      </c>
      <c r="I163">
        <v>244374</v>
      </c>
      <c r="J163">
        <v>278780</v>
      </c>
      <c r="K163">
        <v>0</v>
      </c>
      <c r="L163">
        <v>159922</v>
      </c>
      <c r="M163">
        <v>427041</v>
      </c>
      <c r="N163">
        <v>9400712</v>
      </c>
      <c r="O163">
        <v>46324</v>
      </c>
      <c r="P163">
        <v>26806</v>
      </c>
      <c r="Q163">
        <v>0</v>
      </c>
      <c r="R163">
        <v>5533</v>
      </c>
      <c r="S163" t="s">
        <v>2218</v>
      </c>
      <c r="T163" s="5">
        <v>8.9999999999999998E-4</v>
      </c>
      <c r="U163" t="s">
        <v>2219</v>
      </c>
      <c r="V163" s="5">
        <v>7.4000000000000003E-3</v>
      </c>
      <c r="W163" t="s">
        <v>2220</v>
      </c>
      <c r="X163" s="5">
        <v>2.3999999999999998E-3</v>
      </c>
      <c r="Y163" t="s">
        <v>2219</v>
      </c>
      <c r="Z163" s="5">
        <v>4.7000000000000002E-3</v>
      </c>
      <c r="AA163" t="s">
        <v>2221</v>
      </c>
      <c r="AB163" s="5">
        <v>2.8E-3</v>
      </c>
      <c r="AC163" t="s">
        <v>2219</v>
      </c>
      <c r="AD163" t="s">
        <v>2272</v>
      </c>
    </row>
    <row r="164" spans="1:30" x14ac:dyDescent="0.55000000000000004">
      <c r="A164">
        <v>3000832842</v>
      </c>
      <c r="B164">
        <v>16</v>
      </c>
      <c r="C164">
        <v>384008</v>
      </c>
      <c r="D164" t="s">
        <v>2217</v>
      </c>
      <c r="E164">
        <v>0.18</v>
      </c>
      <c r="F164">
        <v>9</v>
      </c>
      <c r="G164">
        <v>3654245</v>
      </c>
      <c r="H164">
        <v>94632479</v>
      </c>
      <c r="I164">
        <v>284319</v>
      </c>
      <c r="J164">
        <v>289933</v>
      </c>
      <c r="K164">
        <v>0</v>
      </c>
      <c r="L164">
        <v>156856</v>
      </c>
      <c r="M164">
        <v>433250</v>
      </c>
      <c r="N164">
        <v>9395659</v>
      </c>
      <c r="O164">
        <v>47439</v>
      </c>
      <c r="P164">
        <v>38847</v>
      </c>
      <c r="Q164">
        <v>0</v>
      </c>
      <c r="R164">
        <v>16985</v>
      </c>
      <c r="S164" t="s">
        <v>2218</v>
      </c>
      <c r="T164" s="5">
        <v>1.4E-3</v>
      </c>
      <c r="U164" t="s">
        <v>2219</v>
      </c>
      <c r="V164" s="5">
        <v>8.6999999999999994E-3</v>
      </c>
      <c r="W164" t="s">
        <v>2220</v>
      </c>
      <c r="X164" s="5">
        <v>2.8E-3</v>
      </c>
      <c r="Y164" t="s">
        <v>2219</v>
      </c>
      <c r="Z164" s="5">
        <v>4.7999999999999996E-3</v>
      </c>
      <c r="AA164" t="s">
        <v>2221</v>
      </c>
      <c r="AB164" s="5">
        <v>2.8999999999999998E-3</v>
      </c>
      <c r="AC164" t="s">
        <v>2219</v>
      </c>
      <c r="AD164" t="s">
        <v>2283</v>
      </c>
    </row>
    <row r="165" spans="1:30" x14ac:dyDescent="0.55000000000000004">
      <c r="A165">
        <v>3000908537</v>
      </c>
      <c r="B165">
        <v>10</v>
      </c>
      <c r="C165">
        <v>384007</v>
      </c>
      <c r="D165" t="s">
        <v>2217</v>
      </c>
      <c r="E165">
        <v>0.18</v>
      </c>
      <c r="F165">
        <v>9</v>
      </c>
      <c r="G165">
        <v>3566128</v>
      </c>
      <c r="H165">
        <v>94725269</v>
      </c>
      <c r="I165">
        <v>139280</v>
      </c>
      <c r="J165">
        <v>246117</v>
      </c>
      <c r="K165">
        <v>0</v>
      </c>
      <c r="L165">
        <v>164891</v>
      </c>
      <c r="M165">
        <v>429255</v>
      </c>
      <c r="N165">
        <v>9400401</v>
      </c>
      <c r="O165">
        <v>43406</v>
      </c>
      <c r="P165">
        <v>40238</v>
      </c>
      <c r="Q165">
        <v>0</v>
      </c>
      <c r="R165">
        <v>20312</v>
      </c>
      <c r="S165" t="s">
        <v>2218</v>
      </c>
      <c r="T165" s="5">
        <v>3.8999999999999998E-3</v>
      </c>
      <c r="U165" t="s">
        <v>2219</v>
      </c>
      <c r="V165" s="5">
        <v>8.5000000000000006E-3</v>
      </c>
      <c r="W165" t="s">
        <v>2220</v>
      </c>
      <c r="X165" s="5">
        <v>1.4E-3</v>
      </c>
      <c r="Y165" t="s">
        <v>2219</v>
      </c>
      <c r="Z165" s="5">
        <v>4.4000000000000003E-3</v>
      </c>
      <c r="AA165" t="s">
        <v>2221</v>
      </c>
      <c r="AB165" s="5">
        <v>2.5000000000000001E-3</v>
      </c>
      <c r="AC165" t="s">
        <v>2219</v>
      </c>
      <c r="AD165" t="s">
        <v>2260</v>
      </c>
    </row>
    <row r="166" spans="1:30" x14ac:dyDescent="0.55000000000000004">
      <c r="A166">
        <v>3000945581</v>
      </c>
      <c r="B166">
        <v>12</v>
      </c>
      <c r="C166">
        <v>384007</v>
      </c>
      <c r="D166" t="s">
        <v>2217</v>
      </c>
      <c r="E166">
        <v>0.18</v>
      </c>
      <c r="F166">
        <v>9</v>
      </c>
      <c r="G166">
        <v>1098332</v>
      </c>
      <c r="H166">
        <v>97200894</v>
      </c>
      <c r="I166">
        <v>32605</v>
      </c>
      <c r="J166">
        <v>138990</v>
      </c>
      <c r="K166">
        <v>0</v>
      </c>
      <c r="L166">
        <v>125507</v>
      </c>
      <c r="M166">
        <v>150435</v>
      </c>
      <c r="N166">
        <v>9679636</v>
      </c>
      <c r="O166">
        <v>2024</v>
      </c>
      <c r="P166">
        <v>18639</v>
      </c>
      <c r="Q166">
        <v>0</v>
      </c>
      <c r="R166">
        <v>16405</v>
      </c>
      <c r="S166" t="s">
        <v>2218</v>
      </c>
      <c r="T166" s="5">
        <v>1.6999999999999999E-3</v>
      </c>
      <c r="U166" t="s">
        <v>2219</v>
      </c>
      <c r="V166" s="5">
        <v>2.0999999999999999E-3</v>
      </c>
      <c r="W166" t="s">
        <v>2220</v>
      </c>
      <c r="X166" s="5">
        <v>2.9999999999999997E-4</v>
      </c>
      <c r="Y166" t="s">
        <v>2219</v>
      </c>
      <c r="Z166" s="5">
        <v>2.0000000000000001E-4</v>
      </c>
      <c r="AA166" t="s">
        <v>2221</v>
      </c>
      <c r="AB166" s="5">
        <v>1.4E-3</v>
      </c>
      <c r="AC166" t="s">
        <v>2219</v>
      </c>
      <c r="AD166" t="s">
        <v>2277</v>
      </c>
    </row>
    <row r="167" spans="1:30" x14ac:dyDescent="0.55000000000000004">
      <c r="A167">
        <v>3001060299</v>
      </c>
      <c r="B167">
        <v>9</v>
      </c>
      <c r="C167">
        <v>384007</v>
      </c>
      <c r="D167" t="s">
        <v>2217</v>
      </c>
      <c r="E167">
        <v>0.18</v>
      </c>
      <c r="F167">
        <v>9</v>
      </c>
      <c r="G167">
        <v>3641461</v>
      </c>
      <c r="H167">
        <v>94648572</v>
      </c>
      <c r="I167">
        <v>311000</v>
      </c>
      <c r="J167">
        <v>295294</v>
      </c>
      <c r="K167">
        <v>0</v>
      </c>
      <c r="L167">
        <v>145856</v>
      </c>
      <c r="M167">
        <v>398248</v>
      </c>
      <c r="N167">
        <v>9431430</v>
      </c>
      <c r="O167">
        <v>38989</v>
      </c>
      <c r="P167">
        <v>20963</v>
      </c>
      <c r="Q167">
        <v>0</v>
      </c>
      <c r="R167">
        <v>5734</v>
      </c>
      <c r="S167" t="s">
        <v>2218</v>
      </c>
      <c r="T167" s="5">
        <v>1.6999999999999999E-3</v>
      </c>
      <c r="U167" t="s">
        <v>2219</v>
      </c>
      <c r="V167" s="5">
        <v>6.0000000000000001E-3</v>
      </c>
      <c r="W167" t="s">
        <v>2220</v>
      </c>
      <c r="X167" s="5">
        <v>3.0999999999999999E-3</v>
      </c>
      <c r="Y167" t="s">
        <v>2219</v>
      </c>
      <c r="Z167" s="5">
        <v>3.8999999999999998E-3</v>
      </c>
      <c r="AA167" t="s">
        <v>2221</v>
      </c>
      <c r="AB167" s="5">
        <v>3.0000000000000001E-3</v>
      </c>
      <c r="AC167" t="s">
        <v>2219</v>
      </c>
      <c r="AD167" t="s">
        <v>2284</v>
      </c>
    </row>
    <row r="168" spans="1:30" x14ac:dyDescent="0.55000000000000004">
      <c r="A168">
        <v>3001067090</v>
      </c>
      <c r="B168">
        <v>5</v>
      </c>
      <c r="C168">
        <v>384007</v>
      </c>
      <c r="D168" t="s">
        <v>2217</v>
      </c>
      <c r="E168">
        <v>0.18</v>
      </c>
      <c r="F168">
        <v>9</v>
      </c>
      <c r="G168">
        <v>2104713</v>
      </c>
      <c r="H168">
        <v>96194980</v>
      </c>
      <c r="I168">
        <v>216426</v>
      </c>
      <c r="J168">
        <v>236233</v>
      </c>
      <c r="K168">
        <v>0</v>
      </c>
      <c r="L168">
        <v>134908</v>
      </c>
      <c r="M168">
        <v>300431</v>
      </c>
      <c r="N168">
        <v>9529400</v>
      </c>
      <c r="O168">
        <v>49072</v>
      </c>
      <c r="P168">
        <v>39449</v>
      </c>
      <c r="Q168">
        <v>0</v>
      </c>
      <c r="R168">
        <v>16756</v>
      </c>
      <c r="S168" t="s">
        <v>2218</v>
      </c>
      <c r="T168" s="5">
        <v>2.0000000000000001E-4</v>
      </c>
      <c r="U168" t="s">
        <v>2219</v>
      </c>
      <c r="V168" s="5">
        <v>8.9999999999999993E-3</v>
      </c>
      <c r="W168" t="s">
        <v>2220</v>
      </c>
      <c r="X168" s="5">
        <v>2.2000000000000001E-3</v>
      </c>
      <c r="Y168" t="s">
        <v>2219</v>
      </c>
      <c r="Z168" s="5">
        <v>4.8999999999999998E-3</v>
      </c>
      <c r="AA168" t="s">
        <v>2221</v>
      </c>
      <c r="AB168" s="5">
        <v>2.3999999999999998E-3</v>
      </c>
      <c r="AC168" t="s">
        <v>2219</v>
      </c>
      <c r="AD168" t="s">
        <v>2260</v>
      </c>
    </row>
    <row r="169" spans="1:30" x14ac:dyDescent="0.55000000000000004">
      <c r="A169">
        <v>3001168877</v>
      </c>
      <c r="B169">
        <v>17</v>
      </c>
      <c r="C169">
        <v>384008</v>
      </c>
      <c r="D169" t="s">
        <v>2217</v>
      </c>
      <c r="E169">
        <v>0.18</v>
      </c>
      <c r="F169">
        <v>9</v>
      </c>
      <c r="G169">
        <v>3070802</v>
      </c>
      <c r="H169">
        <v>95222789</v>
      </c>
      <c r="I169">
        <v>250094</v>
      </c>
      <c r="J169">
        <v>258498</v>
      </c>
      <c r="K169">
        <v>0</v>
      </c>
      <c r="L169">
        <v>146420</v>
      </c>
      <c r="M169">
        <v>391588</v>
      </c>
      <c r="N169">
        <v>9438282</v>
      </c>
      <c r="O169">
        <v>43464</v>
      </c>
      <c r="P169">
        <v>40592</v>
      </c>
      <c r="Q169">
        <v>0</v>
      </c>
      <c r="R169">
        <v>20396</v>
      </c>
      <c r="S169" t="s">
        <v>2218</v>
      </c>
      <c r="T169" s="5">
        <v>8.0000000000000004E-4</v>
      </c>
      <c r="U169" t="s">
        <v>2219</v>
      </c>
      <c r="V169" s="5">
        <v>8.5000000000000006E-3</v>
      </c>
      <c r="W169" t="s">
        <v>2220</v>
      </c>
      <c r="X169" s="5">
        <v>2.5000000000000001E-3</v>
      </c>
      <c r="Y169" t="s">
        <v>2219</v>
      </c>
      <c r="Z169" s="5">
        <v>4.4000000000000003E-3</v>
      </c>
      <c r="AA169" t="s">
        <v>2221</v>
      </c>
      <c r="AB169" s="5">
        <v>2.5999999999999999E-3</v>
      </c>
      <c r="AC169" t="s">
        <v>2219</v>
      </c>
      <c r="AD169" t="s">
        <v>2285</v>
      </c>
    </row>
    <row r="170" spans="1:30" x14ac:dyDescent="0.55000000000000004">
      <c r="A170">
        <v>3001234453</v>
      </c>
      <c r="B170">
        <v>13</v>
      </c>
      <c r="C170">
        <v>384007</v>
      </c>
      <c r="D170" t="s">
        <v>2217</v>
      </c>
      <c r="E170">
        <v>0.18</v>
      </c>
      <c r="F170">
        <v>9</v>
      </c>
      <c r="G170">
        <v>4153551</v>
      </c>
      <c r="H170">
        <v>94136839</v>
      </c>
      <c r="I170">
        <v>460974</v>
      </c>
      <c r="J170">
        <v>375299</v>
      </c>
      <c r="K170">
        <v>0</v>
      </c>
      <c r="L170">
        <v>151769</v>
      </c>
      <c r="M170">
        <v>378886</v>
      </c>
      <c r="N170">
        <v>9450595</v>
      </c>
      <c r="O170">
        <v>0</v>
      </c>
      <c r="P170">
        <v>17083</v>
      </c>
      <c r="Q170">
        <v>0</v>
      </c>
      <c r="R170">
        <v>17083</v>
      </c>
      <c r="S170" t="s">
        <v>2218</v>
      </c>
      <c r="T170" s="5">
        <v>4.1000000000000003E-3</v>
      </c>
      <c r="U170" t="s">
        <v>2219</v>
      </c>
      <c r="V170" s="5">
        <v>1.6999999999999999E-3</v>
      </c>
      <c r="W170" t="s">
        <v>2220</v>
      </c>
      <c r="X170" s="5">
        <v>2.9999999999999997E-4</v>
      </c>
      <c r="Y170" t="s">
        <v>2219</v>
      </c>
      <c r="Z170" s="5">
        <v>0</v>
      </c>
      <c r="AA170" t="s">
        <v>2221</v>
      </c>
      <c r="AB170" s="5">
        <v>3.8E-3</v>
      </c>
      <c r="AC170" t="s">
        <v>2219</v>
      </c>
      <c r="AD170" t="s">
        <v>2273</v>
      </c>
    </row>
    <row r="171" spans="1:30" x14ac:dyDescent="0.55000000000000004">
      <c r="A171">
        <v>3001251323</v>
      </c>
      <c r="B171">
        <v>3</v>
      </c>
      <c r="C171">
        <v>384007</v>
      </c>
      <c r="D171" t="s">
        <v>2217</v>
      </c>
      <c r="E171">
        <v>0.18</v>
      </c>
      <c r="F171">
        <v>9</v>
      </c>
      <c r="G171">
        <v>3665068</v>
      </c>
      <c r="H171">
        <v>94629708</v>
      </c>
      <c r="I171">
        <v>180352</v>
      </c>
      <c r="J171">
        <v>264656</v>
      </c>
      <c r="K171">
        <v>0</v>
      </c>
      <c r="L171">
        <v>170224</v>
      </c>
      <c r="M171">
        <v>452721</v>
      </c>
      <c r="N171">
        <v>9377226</v>
      </c>
      <c r="O171">
        <v>46499</v>
      </c>
      <c r="P171">
        <v>37048</v>
      </c>
      <c r="Q171">
        <v>0</v>
      </c>
      <c r="R171">
        <v>15613</v>
      </c>
      <c r="S171" t="s">
        <v>2218</v>
      </c>
      <c r="T171" s="5">
        <v>1E-4</v>
      </c>
      <c r="U171" t="s">
        <v>2219</v>
      </c>
      <c r="V171" s="5">
        <v>8.3999999999999995E-3</v>
      </c>
      <c r="W171" t="s">
        <v>2220</v>
      </c>
      <c r="X171" s="5">
        <v>1.8E-3</v>
      </c>
      <c r="Y171" t="s">
        <v>2219</v>
      </c>
      <c r="Z171" s="5">
        <v>4.7000000000000002E-3</v>
      </c>
      <c r="AA171" t="s">
        <v>2221</v>
      </c>
      <c r="AB171" s="5">
        <v>2.5999999999999999E-3</v>
      </c>
      <c r="AC171" t="s">
        <v>2219</v>
      </c>
      <c r="AD171" t="s">
        <v>2263</v>
      </c>
    </row>
    <row r="172" spans="1:30" x14ac:dyDescent="0.55000000000000004">
      <c r="A172">
        <v>3300426837</v>
      </c>
      <c r="B172">
        <v>8</v>
      </c>
      <c r="C172">
        <v>422407</v>
      </c>
      <c r="D172" t="s">
        <v>2217</v>
      </c>
      <c r="E172">
        <v>0.18</v>
      </c>
      <c r="F172">
        <v>10</v>
      </c>
      <c r="G172">
        <v>4252947</v>
      </c>
      <c r="H172">
        <v>103866545</v>
      </c>
      <c r="I172">
        <v>301902</v>
      </c>
      <c r="J172">
        <v>319234</v>
      </c>
      <c r="K172">
        <v>0</v>
      </c>
      <c r="L172">
        <v>168604</v>
      </c>
      <c r="M172">
        <v>466800</v>
      </c>
      <c r="N172">
        <v>9360926</v>
      </c>
      <c r="O172">
        <v>19369</v>
      </c>
      <c r="P172">
        <v>28919</v>
      </c>
      <c r="Q172">
        <v>0</v>
      </c>
      <c r="R172">
        <v>12725</v>
      </c>
      <c r="S172" t="s">
        <v>2218</v>
      </c>
      <c r="T172" s="5">
        <v>1.6999999999999999E-3</v>
      </c>
      <c r="U172" t="s">
        <v>2219</v>
      </c>
      <c r="V172" s="5">
        <v>4.8999999999999998E-3</v>
      </c>
      <c r="W172" t="s">
        <v>2220</v>
      </c>
      <c r="X172" s="5">
        <v>2.7000000000000001E-3</v>
      </c>
      <c r="Y172" t="s">
        <v>2219</v>
      </c>
      <c r="Z172" s="5">
        <v>1.9E-3</v>
      </c>
      <c r="AA172" t="s">
        <v>2221</v>
      </c>
      <c r="AB172" s="5">
        <v>2.8999999999999998E-3</v>
      </c>
      <c r="AC172" t="s">
        <v>2219</v>
      </c>
      <c r="AD172" t="s">
        <v>2247</v>
      </c>
    </row>
    <row r="173" spans="1:30" x14ac:dyDescent="0.55000000000000004">
      <c r="A173">
        <v>3300544447</v>
      </c>
      <c r="B173">
        <v>11</v>
      </c>
      <c r="C173">
        <v>422407</v>
      </c>
      <c r="D173" t="s">
        <v>2217</v>
      </c>
      <c r="E173">
        <v>0.18</v>
      </c>
      <c r="F173">
        <v>10</v>
      </c>
      <c r="G173">
        <v>3516875</v>
      </c>
      <c r="H173">
        <v>104613126</v>
      </c>
      <c r="I173">
        <v>221941</v>
      </c>
      <c r="J173">
        <v>275063</v>
      </c>
      <c r="K173">
        <v>0</v>
      </c>
      <c r="L173">
        <v>159916</v>
      </c>
      <c r="M173">
        <v>420950</v>
      </c>
      <c r="N173">
        <v>9408995</v>
      </c>
      <c r="O173">
        <v>17876</v>
      </c>
      <c r="P173">
        <v>30281</v>
      </c>
      <c r="Q173">
        <v>0</v>
      </c>
      <c r="R173">
        <v>17016</v>
      </c>
      <c r="S173" t="s">
        <v>2218</v>
      </c>
      <c r="T173" s="5">
        <v>5.9999999999999995E-4</v>
      </c>
      <c r="U173" t="s">
        <v>2219</v>
      </c>
      <c r="V173" s="5">
        <v>4.7999999999999996E-3</v>
      </c>
      <c r="W173" t="s">
        <v>2220</v>
      </c>
      <c r="X173" s="5">
        <v>2E-3</v>
      </c>
      <c r="Y173" t="s">
        <v>2219</v>
      </c>
      <c r="Z173" s="5">
        <v>1.8E-3</v>
      </c>
      <c r="AA173" t="s">
        <v>2221</v>
      </c>
      <c r="AB173" s="5">
        <v>2.5000000000000001E-3</v>
      </c>
      <c r="AC173" t="s">
        <v>2219</v>
      </c>
      <c r="AD173" t="s">
        <v>2258</v>
      </c>
    </row>
    <row r="174" spans="1:30" x14ac:dyDescent="0.55000000000000004">
      <c r="A174">
        <v>3300589836</v>
      </c>
      <c r="B174">
        <v>2</v>
      </c>
      <c r="C174">
        <v>422407</v>
      </c>
      <c r="D174" t="s">
        <v>2217</v>
      </c>
      <c r="E174">
        <v>0.18</v>
      </c>
      <c r="F174">
        <v>10</v>
      </c>
      <c r="G174">
        <v>3732093</v>
      </c>
      <c r="H174">
        <v>104396851</v>
      </c>
      <c r="I174">
        <v>357589</v>
      </c>
      <c r="J174">
        <v>309039</v>
      </c>
      <c r="K174">
        <v>0</v>
      </c>
      <c r="L174">
        <v>148214</v>
      </c>
      <c r="M174">
        <v>445637</v>
      </c>
      <c r="N174">
        <v>9384229</v>
      </c>
      <c r="O174">
        <v>56195</v>
      </c>
      <c r="P174">
        <v>29664</v>
      </c>
      <c r="Q174">
        <v>0</v>
      </c>
      <c r="R174">
        <v>6800</v>
      </c>
      <c r="S174" t="s">
        <v>2218</v>
      </c>
      <c r="T174" s="5">
        <v>2.0999999999999999E-3</v>
      </c>
      <c r="U174" t="s">
        <v>2219</v>
      </c>
      <c r="V174" s="5">
        <v>8.6999999999999994E-3</v>
      </c>
      <c r="W174" t="s">
        <v>2220</v>
      </c>
      <c r="X174" s="5">
        <v>3.3E-3</v>
      </c>
      <c r="Y174" t="s">
        <v>2219</v>
      </c>
      <c r="Z174" s="5">
        <v>5.7000000000000002E-3</v>
      </c>
      <c r="AA174" t="s">
        <v>2221</v>
      </c>
      <c r="AB174" s="5">
        <v>2.8E-3</v>
      </c>
      <c r="AC174" t="s">
        <v>2219</v>
      </c>
      <c r="AD174" t="s">
        <v>2258</v>
      </c>
    </row>
    <row r="175" spans="1:30" x14ac:dyDescent="0.55000000000000004">
      <c r="A175">
        <v>3300604741</v>
      </c>
      <c r="B175">
        <v>6</v>
      </c>
      <c r="C175">
        <v>422407</v>
      </c>
      <c r="D175" t="s">
        <v>2217</v>
      </c>
      <c r="E175">
        <v>0.18</v>
      </c>
      <c r="F175">
        <v>10</v>
      </c>
      <c r="G175">
        <v>3915527</v>
      </c>
      <c r="H175">
        <v>104203963</v>
      </c>
      <c r="I175">
        <v>151666</v>
      </c>
      <c r="J175">
        <v>277719</v>
      </c>
      <c r="K175">
        <v>0</v>
      </c>
      <c r="L175">
        <v>189912</v>
      </c>
      <c r="M175">
        <v>423684</v>
      </c>
      <c r="N175">
        <v>9406392</v>
      </c>
      <c r="O175">
        <v>11832</v>
      </c>
      <c r="P175">
        <v>25240</v>
      </c>
      <c r="Q175">
        <v>0</v>
      </c>
      <c r="R175">
        <v>14949</v>
      </c>
      <c r="S175" t="s">
        <v>2218</v>
      </c>
      <c r="T175" s="5">
        <v>3.8999999999999998E-3</v>
      </c>
      <c r="U175" t="s">
        <v>2219</v>
      </c>
      <c r="V175" s="5">
        <v>3.7000000000000002E-3</v>
      </c>
      <c r="W175" t="s">
        <v>2220</v>
      </c>
      <c r="X175" s="5">
        <v>1.4E-3</v>
      </c>
      <c r="Y175" t="s">
        <v>2219</v>
      </c>
      <c r="Z175" s="5">
        <v>1.1999999999999999E-3</v>
      </c>
      <c r="AA175" t="s">
        <v>2221</v>
      </c>
      <c r="AB175" s="5">
        <v>2.5000000000000001E-3</v>
      </c>
      <c r="AC175" t="s">
        <v>2219</v>
      </c>
      <c r="AD175" t="s">
        <v>2270</v>
      </c>
    </row>
    <row r="176" spans="1:30" x14ac:dyDescent="0.55000000000000004">
      <c r="A176">
        <v>3300701652</v>
      </c>
      <c r="B176">
        <v>4</v>
      </c>
      <c r="C176">
        <v>422407</v>
      </c>
      <c r="D176" t="s">
        <v>2217</v>
      </c>
      <c r="E176">
        <v>0.18</v>
      </c>
      <c r="F176">
        <v>10</v>
      </c>
      <c r="G176">
        <v>1497670</v>
      </c>
      <c r="H176">
        <v>106628500</v>
      </c>
      <c r="I176">
        <v>113138</v>
      </c>
      <c r="J176">
        <v>194579</v>
      </c>
      <c r="K176">
        <v>0</v>
      </c>
      <c r="L176">
        <v>144235</v>
      </c>
      <c r="M176">
        <v>356116</v>
      </c>
      <c r="N176">
        <v>9471622</v>
      </c>
      <c r="O176">
        <v>309</v>
      </c>
      <c r="P176">
        <v>23584</v>
      </c>
      <c r="Q176">
        <v>0</v>
      </c>
      <c r="R176">
        <v>17210</v>
      </c>
      <c r="S176" t="s">
        <v>2218</v>
      </c>
      <c r="T176" s="5">
        <v>2.8E-3</v>
      </c>
      <c r="U176" t="s">
        <v>2219</v>
      </c>
      <c r="V176" s="5">
        <v>2.3999999999999998E-3</v>
      </c>
      <c r="W176" t="s">
        <v>2220</v>
      </c>
      <c r="X176" s="5">
        <v>1E-3</v>
      </c>
      <c r="Y176" t="s">
        <v>2219</v>
      </c>
      <c r="Z176" s="5">
        <v>0</v>
      </c>
      <c r="AA176" t="s">
        <v>2221</v>
      </c>
      <c r="AB176" s="5">
        <v>1.6999999999999999E-3</v>
      </c>
      <c r="AC176" t="s">
        <v>2219</v>
      </c>
      <c r="AD176" t="s">
        <v>2251</v>
      </c>
    </row>
    <row r="177" spans="1:30" x14ac:dyDescent="0.55000000000000004">
      <c r="A177">
        <v>3300735814</v>
      </c>
      <c r="B177">
        <v>1</v>
      </c>
      <c r="C177">
        <v>422407</v>
      </c>
      <c r="D177" t="s">
        <v>2217</v>
      </c>
      <c r="E177">
        <v>0.18</v>
      </c>
      <c r="F177">
        <v>10</v>
      </c>
      <c r="G177">
        <v>3730837</v>
      </c>
      <c r="H177">
        <v>104383459</v>
      </c>
      <c r="I177">
        <v>69797</v>
      </c>
      <c r="J177">
        <v>224706</v>
      </c>
      <c r="K177">
        <v>0</v>
      </c>
      <c r="L177">
        <v>175218</v>
      </c>
      <c r="M177">
        <v>427695</v>
      </c>
      <c r="N177">
        <v>9402354</v>
      </c>
      <c r="O177">
        <v>34156</v>
      </c>
      <c r="P177">
        <v>32353</v>
      </c>
      <c r="Q177">
        <v>0</v>
      </c>
      <c r="R177">
        <v>15781</v>
      </c>
      <c r="S177" t="s">
        <v>2218</v>
      </c>
      <c r="T177" s="5">
        <v>2.7000000000000001E-3</v>
      </c>
      <c r="U177" t="s">
        <v>2219</v>
      </c>
      <c r="V177" s="5">
        <v>6.7000000000000002E-3</v>
      </c>
      <c r="W177" t="s">
        <v>2220</v>
      </c>
      <c r="X177" s="5">
        <v>5.9999999999999995E-4</v>
      </c>
      <c r="Y177" t="s">
        <v>2219</v>
      </c>
      <c r="Z177" s="5">
        <v>3.3999999999999998E-3</v>
      </c>
      <c r="AA177" t="s">
        <v>2221</v>
      </c>
      <c r="AB177" s="5">
        <v>2E-3</v>
      </c>
      <c r="AC177" t="s">
        <v>2219</v>
      </c>
      <c r="AD177" t="s">
        <v>2244</v>
      </c>
    </row>
    <row r="178" spans="1:30" x14ac:dyDescent="0.55000000000000004">
      <c r="A178">
        <v>3300755739</v>
      </c>
      <c r="B178">
        <v>7</v>
      </c>
      <c r="C178">
        <v>422407</v>
      </c>
      <c r="D178" t="s">
        <v>2217</v>
      </c>
      <c r="E178">
        <v>0.18</v>
      </c>
      <c r="F178">
        <v>10</v>
      </c>
      <c r="G178">
        <v>3752056</v>
      </c>
      <c r="H178">
        <v>104367673</v>
      </c>
      <c r="I178">
        <v>220159</v>
      </c>
      <c r="J178">
        <v>280103</v>
      </c>
      <c r="K178">
        <v>0</v>
      </c>
      <c r="L178">
        <v>165498</v>
      </c>
      <c r="M178">
        <v>439681</v>
      </c>
      <c r="N178">
        <v>9387933</v>
      </c>
      <c r="O178">
        <v>33496</v>
      </c>
      <c r="P178">
        <v>35486</v>
      </c>
      <c r="Q178">
        <v>0</v>
      </c>
      <c r="R178">
        <v>16144</v>
      </c>
      <c r="S178" t="s">
        <v>2218</v>
      </c>
      <c r="T178" s="5">
        <v>5.9999999999999995E-4</v>
      </c>
      <c r="U178" t="s">
        <v>2219</v>
      </c>
      <c r="V178" s="5">
        <v>7.0000000000000001E-3</v>
      </c>
      <c r="W178" t="s">
        <v>2220</v>
      </c>
      <c r="X178" s="5">
        <v>2E-3</v>
      </c>
      <c r="Y178" t="s">
        <v>2219</v>
      </c>
      <c r="Z178" s="5">
        <v>3.3999999999999998E-3</v>
      </c>
      <c r="AA178" t="s">
        <v>2221</v>
      </c>
      <c r="AB178" s="5">
        <v>2.5000000000000001E-3</v>
      </c>
      <c r="AC178" t="s">
        <v>2219</v>
      </c>
      <c r="AD178" t="s">
        <v>2274</v>
      </c>
    </row>
    <row r="179" spans="1:30" x14ac:dyDescent="0.55000000000000004">
      <c r="A179">
        <v>3300802785</v>
      </c>
      <c r="B179">
        <v>14</v>
      </c>
      <c r="C179">
        <v>422407</v>
      </c>
      <c r="D179" t="s">
        <v>2217</v>
      </c>
      <c r="E179">
        <v>0.18</v>
      </c>
      <c r="F179">
        <v>10</v>
      </c>
      <c r="G179">
        <v>3674730</v>
      </c>
      <c r="H179">
        <v>104450517</v>
      </c>
      <c r="I179">
        <v>198947</v>
      </c>
      <c r="J179">
        <v>258119</v>
      </c>
      <c r="K179">
        <v>0</v>
      </c>
      <c r="L179">
        <v>160861</v>
      </c>
      <c r="M179">
        <v>348607</v>
      </c>
      <c r="N179">
        <v>9481235</v>
      </c>
      <c r="O179">
        <v>1933</v>
      </c>
      <c r="P179">
        <v>9363</v>
      </c>
      <c r="Q179">
        <v>0</v>
      </c>
      <c r="R179">
        <v>7365</v>
      </c>
      <c r="S179" t="s">
        <v>2218</v>
      </c>
      <c r="T179" s="5">
        <v>2.0000000000000001E-4</v>
      </c>
      <c r="U179" t="s">
        <v>2219</v>
      </c>
      <c r="V179" s="5">
        <v>1.1000000000000001E-3</v>
      </c>
      <c r="W179" t="s">
        <v>2220</v>
      </c>
      <c r="X179" s="5">
        <v>1.8E-3</v>
      </c>
      <c r="Y179" t="s">
        <v>2219</v>
      </c>
      <c r="Z179" s="5">
        <v>1E-4</v>
      </c>
      <c r="AA179" t="s">
        <v>2221</v>
      </c>
      <c r="AB179" s="5">
        <v>2.3E-3</v>
      </c>
      <c r="AC179" t="s">
        <v>2219</v>
      </c>
      <c r="AD179" t="s">
        <v>2256</v>
      </c>
    </row>
    <row r="180" spans="1:30" x14ac:dyDescent="0.55000000000000004">
      <c r="A180">
        <v>3300816603</v>
      </c>
      <c r="B180">
        <v>15</v>
      </c>
      <c r="C180">
        <v>422407</v>
      </c>
      <c r="D180" t="s">
        <v>2217</v>
      </c>
      <c r="E180">
        <v>0.18</v>
      </c>
      <c r="F180">
        <v>10</v>
      </c>
      <c r="G180">
        <v>3959243</v>
      </c>
      <c r="H180">
        <v>104162037</v>
      </c>
      <c r="I180">
        <v>260388</v>
      </c>
      <c r="J180">
        <v>309354</v>
      </c>
      <c r="K180">
        <v>0</v>
      </c>
      <c r="L180">
        <v>175200</v>
      </c>
      <c r="M180">
        <v>435370</v>
      </c>
      <c r="N180">
        <v>9394706</v>
      </c>
      <c r="O180">
        <v>16014</v>
      </c>
      <c r="P180">
        <v>30574</v>
      </c>
      <c r="Q180">
        <v>0</v>
      </c>
      <c r="R180">
        <v>15278</v>
      </c>
      <c r="S180" t="s">
        <v>2218</v>
      </c>
      <c r="T180" s="5">
        <v>1.1999999999999999E-3</v>
      </c>
      <c r="U180" t="s">
        <v>2219</v>
      </c>
      <c r="V180" s="5">
        <v>4.7000000000000002E-3</v>
      </c>
      <c r="W180" t="s">
        <v>2220</v>
      </c>
      <c r="X180" s="5">
        <v>2.3999999999999998E-3</v>
      </c>
      <c r="Y180" t="s">
        <v>2219</v>
      </c>
      <c r="Z180" s="5">
        <v>1.6000000000000001E-3</v>
      </c>
      <c r="AA180" t="s">
        <v>2221</v>
      </c>
      <c r="AB180" s="5">
        <v>2.8E-3</v>
      </c>
      <c r="AC180" t="s">
        <v>2219</v>
      </c>
      <c r="AD180" t="s">
        <v>2286</v>
      </c>
    </row>
    <row r="181" spans="1:30" x14ac:dyDescent="0.55000000000000004">
      <c r="A181">
        <v>3300834809</v>
      </c>
      <c r="B181">
        <v>16</v>
      </c>
      <c r="C181">
        <v>422408</v>
      </c>
      <c r="D181" t="s">
        <v>2217</v>
      </c>
      <c r="E181">
        <v>0.18</v>
      </c>
      <c r="F181">
        <v>10</v>
      </c>
      <c r="G181">
        <v>4100440</v>
      </c>
      <c r="H181">
        <v>104015566</v>
      </c>
      <c r="I181">
        <v>306258</v>
      </c>
      <c r="J181">
        <v>321009</v>
      </c>
      <c r="K181">
        <v>0</v>
      </c>
      <c r="L181">
        <v>170799</v>
      </c>
      <c r="M181">
        <v>446192</v>
      </c>
      <c r="N181">
        <v>9383087</v>
      </c>
      <c r="O181">
        <v>21939</v>
      </c>
      <c r="P181">
        <v>31076</v>
      </c>
      <c r="Q181">
        <v>0</v>
      </c>
      <c r="R181">
        <v>13943</v>
      </c>
      <c r="S181" t="s">
        <v>2218</v>
      </c>
      <c r="T181" s="5">
        <v>1.8E-3</v>
      </c>
      <c r="U181" t="s">
        <v>2219</v>
      </c>
      <c r="V181" s="5">
        <v>5.3E-3</v>
      </c>
      <c r="W181" t="s">
        <v>2220</v>
      </c>
      <c r="X181" s="5">
        <v>2.8E-3</v>
      </c>
      <c r="Y181" t="s">
        <v>2219</v>
      </c>
      <c r="Z181" s="5">
        <v>2.2000000000000001E-3</v>
      </c>
      <c r="AA181" t="s">
        <v>2221</v>
      </c>
      <c r="AB181" s="5">
        <v>2.8999999999999998E-3</v>
      </c>
      <c r="AC181" t="s">
        <v>2219</v>
      </c>
      <c r="AD181" t="s">
        <v>2286</v>
      </c>
    </row>
    <row r="182" spans="1:30" x14ac:dyDescent="0.55000000000000004">
      <c r="A182">
        <v>3300910433</v>
      </c>
      <c r="B182">
        <v>10</v>
      </c>
      <c r="C182">
        <v>422407</v>
      </c>
      <c r="D182" t="s">
        <v>2217</v>
      </c>
      <c r="E182">
        <v>0.18</v>
      </c>
      <c r="F182">
        <v>10</v>
      </c>
      <c r="G182">
        <v>4024894</v>
      </c>
      <c r="H182">
        <v>104096335</v>
      </c>
      <c r="I182">
        <v>169894</v>
      </c>
      <c r="J182">
        <v>280097</v>
      </c>
      <c r="K182">
        <v>0</v>
      </c>
      <c r="L182">
        <v>181998</v>
      </c>
      <c r="M182">
        <v>458763</v>
      </c>
      <c r="N182">
        <v>9371066</v>
      </c>
      <c r="O182">
        <v>30614</v>
      </c>
      <c r="P182">
        <v>33980</v>
      </c>
      <c r="Q182">
        <v>0</v>
      </c>
      <c r="R182">
        <v>17107</v>
      </c>
      <c r="S182" t="s">
        <v>2218</v>
      </c>
      <c r="T182" s="5">
        <v>1E-4</v>
      </c>
      <c r="U182" t="s">
        <v>2219</v>
      </c>
      <c r="V182" s="5">
        <v>6.4999999999999997E-3</v>
      </c>
      <c r="W182" t="s">
        <v>2220</v>
      </c>
      <c r="X182" s="5">
        <v>1.5E-3</v>
      </c>
      <c r="Y182" t="s">
        <v>2219</v>
      </c>
      <c r="Z182" s="5">
        <v>3.0999999999999999E-3</v>
      </c>
      <c r="AA182" t="s">
        <v>2221</v>
      </c>
      <c r="AB182" s="5">
        <v>2.5000000000000001E-3</v>
      </c>
      <c r="AC182" t="s">
        <v>2219</v>
      </c>
      <c r="AD182" t="s">
        <v>2287</v>
      </c>
    </row>
    <row r="183" spans="1:30" x14ac:dyDescent="0.55000000000000004">
      <c r="A183">
        <v>3300946152</v>
      </c>
      <c r="B183">
        <v>12</v>
      </c>
      <c r="C183">
        <v>422407</v>
      </c>
      <c r="D183" t="s">
        <v>2217</v>
      </c>
      <c r="E183">
        <v>0.18</v>
      </c>
      <c r="F183">
        <v>10</v>
      </c>
      <c r="G183">
        <v>1240851</v>
      </c>
      <c r="H183">
        <v>106888128</v>
      </c>
      <c r="I183">
        <v>32913</v>
      </c>
      <c r="J183">
        <v>148164</v>
      </c>
      <c r="K183">
        <v>0</v>
      </c>
      <c r="L183">
        <v>134446</v>
      </c>
      <c r="M183">
        <v>142516</v>
      </c>
      <c r="N183">
        <v>9687234</v>
      </c>
      <c r="O183">
        <v>308</v>
      </c>
      <c r="P183">
        <v>9174</v>
      </c>
      <c r="Q183">
        <v>0</v>
      </c>
      <c r="R183">
        <v>8939</v>
      </c>
      <c r="S183" t="s">
        <v>2218</v>
      </c>
      <c r="T183" s="5">
        <v>1.6000000000000001E-3</v>
      </c>
      <c r="U183" t="s">
        <v>2219</v>
      </c>
      <c r="V183" s="5">
        <v>8.9999999999999998E-4</v>
      </c>
      <c r="W183" t="s">
        <v>2220</v>
      </c>
      <c r="X183" s="5">
        <v>2.9999999999999997E-4</v>
      </c>
      <c r="Y183" t="s">
        <v>2219</v>
      </c>
      <c r="Z183" s="5">
        <v>0</v>
      </c>
      <c r="AA183" t="s">
        <v>2221</v>
      </c>
      <c r="AB183" s="5">
        <v>1.2999999999999999E-3</v>
      </c>
      <c r="AC183" t="s">
        <v>2219</v>
      </c>
      <c r="AD183" t="s">
        <v>2256</v>
      </c>
    </row>
    <row r="184" spans="1:30" x14ac:dyDescent="0.55000000000000004">
      <c r="A184">
        <v>3301060232</v>
      </c>
      <c r="B184">
        <v>9</v>
      </c>
      <c r="C184">
        <v>422407</v>
      </c>
      <c r="D184" t="s">
        <v>2217</v>
      </c>
      <c r="E184">
        <v>0.18</v>
      </c>
      <c r="F184">
        <v>10</v>
      </c>
      <c r="G184">
        <v>3974048</v>
      </c>
      <c r="H184">
        <v>104145883</v>
      </c>
      <c r="I184">
        <v>311000</v>
      </c>
      <c r="J184">
        <v>301223</v>
      </c>
      <c r="K184">
        <v>0</v>
      </c>
      <c r="L184">
        <v>151785</v>
      </c>
      <c r="M184">
        <v>332584</v>
      </c>
      <c r="N184">
        <v>9497311</v>
      </c>
      <c r="O184">
        <v>0</v>
      </c>
      <c r="P184">
        <v>5929</v>
      </c>
      <c r="Q184">
        <v>0</v>
      </c>
      <c r="R184">
        <v>5929</v>
      </c>
      <c r="S184" t="s">
        <v>2218</v>
      </c>
      <c r="T184" s="5">
        <v>1.6000000000000001E-3</v>
      </c>
      <c r="U184" t="s">
        <v>2219</v>
      </c>
      <c r="V184" s="5">
        <v>5.9999999999999995E-4</v>
      </c>
      <c r="W184" t="s">
        <v>2220</v>
      </c>
      <c r="X184" s="5">
        <v>2.8E-3</v>
      </c>
      <c r="Y184" t="s">
        <v>2219</v>
      </c>
      <c r="Z184" s="5">
        <v>0</v>
      </c>
      <c r="AA184" t="s">
        <v>2221</v>
      </c>
      <c r="AB184" s="5">
        <v>2.7000000000000001E-3</v>
      </c>
      <c r="AC184" t="s">
        <v>2219</v>
      </c>
      <c r="AD184" t="s">
        <v>2243</v>
      </c>
    </row>
    <row r="185" spans="1:30" x14ac:dyDescent="0.55000000000000004">
      <c r="A185">
        <v>3301069032</v>
      </c>
      <c r="B185">
        <v>5</v>
      </c>
      <c r="C185">
        <v>422407</v>
      </c>
      <c r="D185" t="s">
        <v>2217</v>
      </c>
      <c r="E185">
        <v>0.18</v>
      </c>
      <c r="F185">
        <v>10</v>
      </c>
      <c r="G185">
        <v>2496008</v>
      </c>
      <c r="H185">
        <v>105633481</v>
      </c>
      <c r="I185">
        <v>226492</v>
      </c>
      <c r="J185">
        <v>261208</v>
      </c>
      <c r="K185">
        <v>0</v>
      </c>
      <c r="L185">
        <v>149807</v>
      </c>
      <c r="M185">
        <v>391292</v>
      </c>
      <c r="N185">
        <v>9438501</v>
      </c>
      <c r="O185">
        <v>10066</v>
      </c>
      <c r="P185">
        <v>24975</v>
      </c>
      <c r="Q185">
        <v>0</v>
      </c>
      <c r="R185">
        <v>14899</v>
      </c>
      <c r="S185" t="s">
        <v>2218</v>
      </c>
      <c r="T185" s="5">
        <v>5.0000000000000001E-4</v>
      </c>
      <c r="U185" t="s">
        <v>2219</v>
      </c>
      <c r="V185" s="5">
        <v>3.5000000000000001E-3</v>
      </c>
      <c r="W185" t="s">
        <v>2220</v>
      </c>
      <c r="X185" s="5">
        <v>2E-3</v>
      </c>
      <c r="Y185" t="s">
        <v>2219</v>
      </c>
      <c r="Z185" s="5">
        <v>1E-3</v>
      </c>
      <c r="AA185" t="s">
        <v>2221</v>
      </c>
      <c r="AB185" s="5">
        <v>2.3999999999999998E-3</v>
      </c>
      <c r="AC185" t="s">
        <v>2219</v>
      </c>
      <c r="AD185" t="s">
        <v>2270</v>
      </c>
    </row>
    <row r="186" spans="1:30" x14ac:dyDescent="0.55000000000000004">
      <c r="A186">
        <v>3301170928</v>
      </c>
      <c r="B186">
        <v>17</v>
      </c>
      <c r="C186">
        <v>422408</v>
      </c>
      <c r="D186" t="s">
        <v>2217</v>
      </c>
      <c r="E186">
        <v>0.18</v>
      </c>
      <c r="F186">
        <v>10</v>
      </c>
      <c r="G186">
        <v>3503601</v>
      </c>
      <c r="H186">
        <v>104619861</v>
      </c>
      <c r="I186">
        <v>272861</v>
      </c>
      <c r="J186">
        <v>292692</v>
      </c>
      <c r="K186">
        <v>0</v>
      </c>
      <c r="L186">
        <v>161956</v>
      </c>
      <c r="M186">
        <v>432796</v>
      </c>
      <c r="N186">
        <v>9397072</v>
      </c>
      <c r="O186">
        <v>22767</v>
      </c>
      <c r="P186">
        <v>34194</v>
      </c>
      <c r="Q186">
        <v>0</v>
      </c>
      <c r="R186">
        <v>15536</v>
      </c>
      <c r="S186" t="s">
        <v>2218</v>
      </c>
      <c r="T186" s="5">
        <v>1.1999999999999999E-3</v>
      </c>
      <c r="U186" t="s">
        <v>2219</v>
      </c>
      <c r="V186" s="5">
        <v>5.7000000000000002E-3</v>
      </c>
      <c r="W186" t="s">
        <v>2220</v>
      </c>
      <c r="X186" s="5">
        <v>2.5000000000000001E-3</v>
      </c>
      <c r="Y186" t="s">
        <v>2219</v>
      </c>
      <c r="Z186" s="5">
        <v>2.3E-3</v>
      </c>
      <c r="AA186" t="s">
        <v>2221</v>
      </c>
      <c r="AB186" s="5">
        <v>2.7000000000000001E-3</v>
      </c>
      <c r="AC186" t="s">
        <v>2219</v>
      </c>
      <c r="AD186" t="s">
        <v>2287</v>
      </c>
    </row>
    <row r="187" spans="1:30" x14ac:dyDescent="0.55000000000000004">
      <c r="A187">
        <v>3301237739</v>
      </c>
      <c r="B187">
        <v>13</v>
      </c>
      <c r="C187">
        <v>422407</v>
      </c>
      <c r="D187" t="s">
        <v>2217</v>
      </c>
      <c r="E187">
        <v>0.18</v>
      </c>
      <c r="F187">
        <v>10</v>
      </c>
      <c r="G187">
        <v>4584243</v>
      </c>
      <c r="H187">
        <v>103536124</v>
      </c>
      <c r="I187">
        <v>473848</v>
      </c>
      <c r="J187">
        <v>400724</v>
      </c>
      <c r="K187">
        <v>0</v>
      </c>
      <c r="L187">
        <v>165725</v>
      </c>
      <c r="M187">
        <v>430689</v>
      </c>
      <c r="N187">
        <v>9399285</v>
      </c>
      <c r="O187">
        <v>12874</v>
      </c>
      <c r="P187">
        <v>25425</v>
      </c>
      <c r="Q187">
        <v>0</v>
      </c>
      <c r="R187">
        <v>13956</v>
      </c>
      <c r="S187" t="s">
        <v>2218</v>
      </c>
      <c r="T187" s="5">
        <v>1E-4</v>
      </c>
      <c r="U187" t="s">
        <v>2219</v>
      </c>
      <c r="V187" s="5">
        <v>3.8E-3</v>
      </c>
      <c r="W187" t="s">
        <v>2220</v>
      </c>
      <c r="X187" s="5">
        <v>4.0000000000000002E-4</v>
      </c>
      <c r="Y187" t="s">
        <v>2219</v>
      </c>
      <c r="Z187" s="5">
        <v>1.2999999999999999E-3</v>
      </c>
      <c r="AA187" t="s">
        <v>2221</v>
      </c>
      <c r="AB187" s="5">
        <v>3.7000000000000002E-3</v>
      </c>
      <c r="AC187" t="s">
        <v>2219</v>
      </c>
      <c r="AD187" t="s">
        <v>2270</v>
      </c>
    </row>
    <row r="188" spans="1:30" x14ac:dyDescent="0.55000000000000004">
      <c r="A188">
        <v>3301253284</v>
      </c>
      <c r="B188">
        <v>3</v>
      </c>
      <c r="C188">
        <v>422407</v>
      </c>
      <c r="D188" t="s">
        <v>2217</v>
      </c>
      <c r="E188">
        <v>0.18</v>
      </c>
      <c r="F188">
        <v>10</v>
      </c>
      <c r="G188">
        <v>4124056</v>
      </c>
      <c r="H188">
        <v>104000720</v>
      </c>
      <c r="I188">
        <v>195112</v>
      </c>
      <c r="J188">
        <v>297488</v>
      </c>
      <c r="K188">
        <v>0</v>
      </c>
      <c r="L188">
        <v>188522</v>
      </c>
      <c r="M188">
        <v>458985</v>
      </c>
      <c r="N188">
        <v>9371012</v>
      </c>
      <c r="O188">
        <v>14760</v>
      </c>
      <c r="P188">
        <v>32832</v>
      </c>
      <c r="Q188">
        <v>0</v>
      </c>
      <c r="R188">
        <v>18298</v>
      </c>
      <c r="S188" t="s">
        <v>2218</v>
      </c>
      <c r="T188" s="5">
        <v>5.0000000000000001E-4</v>
      </c>
      <c r="U188" t="s">
        <v>2219</v>
      </c>
      <c r="V188" s="5">
        <v>4.7999999999999996E-3</v>
      </c>
      <c r="W188" t="s">
        <v>2220</v>
      </c>
      <c r="X188" s="5">
        <v>1.8E-3</v>
      </c>
      <c r="Y188" t="s">
        <v>2219</v>
      </c>
      <c r="Z188" s="5">
        <v>1.5E-3</v>
      </c>
      <c r="AA188" t="s">
        <v>2221</v>
      </c>
      <c r="AB188" s="5">
        <v>2.7000000000000001E-3</v>
      </c>
      <c r="AC188" t="s">
        <v>2219</v>
      </c>
      <c r="AD188" t="s">
        <v>2259</v>
      </c>
    </row>
    <row r="189" spans="1:30" x14ac:dyDescent="0.55000000000000004">
      <c r="A189">
        <v>3600425233</v>
      </c>
      <c r="B189">
        <v>8</v>
      </c>
      <c r="C189">
        <v>460807</v>
      </c>
      <c r="D189" t="s">
        <v>2217</v>
      </c>
      <c r="E189">
        <v>0.18</v>
      </c>
      <c r="F189">
        <v>11</v>
      </c>
      <c r="G189">
        <v>4722200</v>
      </c>
      <c r="H189">
        <v>113227021</v>
      </c>
      <c r="I189">
        <v>309949</v>
      </c>
      <c r="J189">
        <v>344793</v>
      </c>
      <c r="K189">
        <v>0</v>
      </c>
      <c r="L189">
        <v>182947</v>
      </c>
      <c r="M189">
        <v>469250</v>
      </c>
      <c r="N189">
        <v>9360476</v>
      </c>
      <c r="O189">
        <v>8047</v>
      </c>
      <c r="P189">
        <v>25559</v>
      </c>
      <c r="Q189">
        <v>0</v>
      </c>
      <c r="R189">
        <v>14343</v>
      </c>
      <c r="S189" t="s">
        <v>2218</v>
      </c>
      <c r="T189" s="5">
        <v>1.9E-3</v>
      </c>
      <c r="U189" t="s">
        <v>2219</v>
      </c>
      <c r="V189" s="5">
        <v>3.3999999999999998E-3</v>
      </c>
      <c r="W189" t="s">
        <v>2220</v>
      </c>
      <c r="X189" s="5">
        <v>2.5999999999999999E-3</v>
      </c>
      <c r="Y189" t="s">
        <v>2219</v>
      </c>
      <c r="Z189" s="5">
        <v>8.0000000000000004E-4</v>
      </c>
      <c r="AA189" t="s">
        <v>2221</v>
      </c>
      <c r="AB189" s="5">
        <v>2.8999999999999998E-3</v>
      </c>
      <c r="AC189" t="s">
        <v>2219</v>
      </c>
      <c r="AD189" t="s">
        <v>2262</v>
      </c>
    </row>
    <row r="190" spans="1:30" x14ac:dyDescent="0.55000000000000004">
      <c r="A190">
        <v>3600542817</v>
      </c>
      <c r="B190">
        <v>11</v>
      </c>
      <c r="C190">
        <v>460807</v>
      </c>
      <c r="D190" t="s">
        <v>2217</v>
      </c>
      <c r="E190">
        <v>0.18</v>
      </c>
      <c r="F190">
        <v>11</v>
      </c>
      <c r="G190">
        <v>3985941</v>
      </c>
      <c r="H190">
        <v>113973733</v>
      </c>
      <c r="I190">
        <v>230929</v>
      </c>
      <c r="J190">
        <v>300196</v>
      </c>
      <c r="K190">
        <v>0</v>
      </c>
      <c r="L190">
        <v>174615</v>
      </c>
      <c r="M190">
        <v>469063</v>
      </c>
      <c r="N190">
        <v>9360607</v>
      </c>
      <c r="O190">
        <v>8988</v>
      </c>
      <c r="P190">
        <v>25133</v>
      </c>
      <c r="Q190">
        <v>0</v>
      </c>
      <c r="R190">
        <v>14699</v>
      </c>
      <c r="S190" t="s">
        <v>2218</v>
      </c>
      <c r="T190" s="5">
        <v>8.0000000000000004E-4</v>
      </c>
      <c r="U190" t="s">
        <v>2219</v>
      </c>
      <c r="V190" s="5">
        <v>3.3999999999999998E-3</v>
      </c>
      <c r="W190" t="s">
        <v>2220</v>
      </c>
      <c r="X190" s="5">
        <v>1.9E-3</v>
      </c>
      <c r="Y190" t="s">
        <v>2219</v>
      </c>
      <c r="Z190" s="5">
        <v>8.9999999999999998E-4</v>
      </c>
      <c r="AA190" t="s">
        <v>2221</v>
      </c>
      <c r="AB190" s="5">
        <v>2.5000000000000001E-3</v>
      </c>
      <c r="AC190" t="s">
        <v>2219</v>
      </c>
      <c r="AD190" t="s">
        <v>2270</v>
      </c>
    </row>
    <row r="191" spans="1:30" x14ac:dyDescent="0.55000000000000004">
      <c r="A191">
        <v>3600588579</v>
      </c>
      <c r="B191">
        <v>2</v>
      </c>
      <c r="C191">
        <v>460807</v>
      </c>
      <c r="D191" t="s">
        <v>2217</v>
      </c>
      <c r="E191">
        <v>0.18</v>
      </c>
      <c r="F191">
        <v>11</v>
      </c>
      <c r="G191">
        <v>4217145</v>
      </c>
      <c r="H191">
        <v>113741796</v>
      </c>
      <c r="I191">
        <v>366907</v>
      </c>
      <c r="J191">
        <v>338937</v>
      </c>
      <c r="K191">
        <v>0</v>
      </c>
      <c r="L191">
        <v>162682</v>
      </c>
      <c r="M191">
        <v>485049</v>
      </c>
      <c r="N191">
        <v>9344945</v>
      </c>
      <c r="O191">
        <v>9318</v>
      </c>
      <c r="P191">
        <v>29898</v>
      </c>
      <c r="Q191">
        <v>0</v>
      </c>
      <c r="R191">
        <v>14468</v>
      </c>
      <c r="S191" t="s">
        <v>2218</v>
      </c>
      <c r="T191" s="5">
        <v>2.3E-3</v>
      </c>
      <c r="U191" t="s">
        <v>2219</v>
      </c>
      <c r="V191" s="5">
        <v>3.8999999999999998E-3</v>
      </c>
      <c r="W191" t="s">
        <v>2220</v>
      </c>
      <c r="X191" s="5">
        <v>3.0999999999999999E-3</v>
      </c>
      <c r="Y191" t="s">
        <v>2219</v>
      </c>
      <c r="Z191" s="5">
        <v>8.9999999999999998E-4</v>
      </c>
      <c r="AA191" t="s">
        <v>2221</v>
      </c>
      <c r="AB191" s="5">
        <v>2.8E-3</v>
      </c>
      <c r="AC191" t="s">
        <v>2219</v>
      </c>
      <c r="AD191" t="s">
        <v>2258</v>
      </c>
    </row>
    <row r="192" spans="1:30" x14ac:dyDescent="0.55000000000000004">
      <c r="A192">
        <v>3600603460</v>
      </c>
      <c r="B192">
        <v>6</v>
      </c>
      <c r="C192">
        <v>460807</v>
      </c>
      <c r="D192" t="s">
        <v>2217</v>
      </c>
      <c r="E192">
        <v>0.18</v>
      </c>
      <c r="F192">
        <v>11</v>
      </c>
      <c r="G192">
        <v>4401990</v>
      </c>
      <c r="H192">
        <v>113547382</v>
      </c>
      <c r="I192">
        <v>161752</v>
      </c>
      <c r="J192">
        <v>302956</v>
      </c>
      <c r="K192">
        <v>0</v>
      </c>
      <c r="L192">
        <v>205127</v>
      </c>
      <c r="M192">
        <v>486460</v>
      </c>
      <c r="N192">
        <v>9343419</v>
      </c>
      <c r="O192">
        <v>10086</v>
      </c>
      <c r="P192">
        <v>25237</v>
      </c>
      <c r="Q192">
        <v>0</v>
      </c>
      <c r="R192">
        <v>15215</v>
      </c>
      <c r="S192" t="s">
        <v>2218</v>
      </c>
      <c r="T192" s="5">
        <v>2.0000000000000001E-4</v>
      </c>
      <c r="U192" t="s">
        <v>2219</v>
      </c>
      <c r="V192" s="5">
        <v>3.5000000000000001E-3</v>
      </c>
      <c r="W192" t="s">
        <v>2220</v>
      </c>
      <c r="X192" s="5">
        <v>1.2999999999999999E-3</v>
      </c>
      <c r="Y192" t="s">
        <v>2219</v>
      </c>
      <c r="Z192" s="5">
        <v>1E-3</v>
      </c>
      <c r="AA192" t="s">
        <v>2221</v>
      </c>
      <c r="AB192" s="5">
        <v>2.5000000000000001E-3</v>
      </c>
      <c r="AC192" t="s">
        <v>2219</v>
      </c>
      <c r="AD192" t="s">
        <v>2270</v>
      </c>
    </row>
    <row r="193" spans="1:30" x14ac:dyDescent="0.55000000000000004">
      <c r="A193">
        <v>3600700805</v>
      </c>
      <c r="B193">
        <v>4</v>
      </c>
      <c r="C193">
        <v>460807</v>
      </c>
      <c r="D193" t="s">
        <v>2217</v>
      </c>
      <c r="E193">
        <v>0.18</v>
      </c>
      <c r="F193">
        <v>11</v>
      </c>
      <c r="G193">
        <v>1951892</v>
      </c>
      <c r="H193">
        <v>116004130</v>
      </c>
      <c r="I193">
        <v>120120</v>
      </c>
      <c r="J193">
        <v>217982</v>
      </c>
      <c r="K193">
        <v>0</v>
      </c>
      <c r="L193">
        <v>157798</v>
      </c>
      <c r="M193">
        <v>454219</v>
      </c>
      <c r="N193">
        <v>9375630</v>
      </c>
      <c r="O193">
        <v>6982</v>
      </c>
      <c r="P193">
        <v>23403</v>
      </c>
      <c r="Q193">
        <v>0</v>
      </c>
      <c r="R193">
        <v>13563</v>
      </c>
      <c r="S193" t="s">
        <v>2218</v>
      </c>
      <c r="T193" s="5">
        <v>2.8E-3</v>
      </c>
      <c r="U193" t="s">
        <v>2219</v>
      </c>
      <c r="V193" s="5">
        <v>3.0000000000000001E-3</v>
      </c>
      <c r="W193" t="s">
        <v>2220</v>
      </c>
      <c r="X193" s="5">
        <v>1E-3</v>
      </c>
      <c r="Y193" t="s">
        <v>2219</v>
      </c>
      <c r="Z193" s="5">
        <v>6.9999999999999999E-4</v>
      </c>
      <c r="AA193" t="s">
        <v>2221</v>
      </c>
      <c r="AB193" s="5">
        <v>1.8E-3</v>
      </c>
      <c r="AC193" t="s">
        <v>2219</v>
      </c>
      <c r="AD193" t="s">
        <v>2251</v>
      </c>
    </row>
    <row r="194" spans="1:30" x14ac:dyDescent="0.55000000000000004">
      <c r="A194">
        <v>3600734600</v>
      </c>
      <c r="B194">
        <v>1</v>
      </c>
      <c r="C194">
        <v>460807</v>
      </c>
      <c r="D194" t="s">
        <v>2217</v>
      </c>
      <c r="E194">
        <v>0.18</v>
      </c>
      <c r="F194">
        <v>11</v>
      </c>
      <c r="G194">
        <v>4210534</v>
      </c>
      <c r="H194">
        <v>113733619</v>
      </c>
      <c r="I194">
        <v>80927</v>
      </c>
      <c r="J194">
        <v>254042</v>
      </c>
      <c r="K194">
        <v>0</v>
      </c>
      <c r="L194">
        <v>190548</v>
      </c>
      <c r="M194">
        <v>479694</v>
      </c>
      <c r="N194">
        <v>9350160</v>
      </c>
      <c r="O194">
        <v>11130</v>
      </c>
      <c r="P194">
        <v>29336</v>
      </c>
      <c r="Q194">
        <v>0</v>
      </c>
      <c r="R194">
        <v>15330</v>
      </c>
      <c r="S194" t="s">
        <v>2218</v>
      </c>
      <c r="T194" s="5">
        <v>2.8E-3</v>
      </c>
      <c r="U194" t="s">
        <v>2219</v>
      </c>
      <c r="V194" s="5">
        <v>4.1000000000000003E-3</v>
      </c>
      <c r="W194" t="s">
        <v>2220</v>
      </c>
      <c r="X194" s="5">
        <v>5.9999999999999995E-4</v>
      </c>
      <c r="Y194" t="s">
        <v>2219</v>
      </c>
      <c r="Z194" s="5">
        <v>1.1000000000000001E-3</v>
      </c>
      <c r="AA194" t="s">
        <v>2221</v>
      </c>
      <c r="AB194" s="5">
        <v>2.0999999999999999E-3</v>
      </c>
      <c r="AC194" t="s">
        <v>2219</v>
      </c>
      <c r="AD194" t="s">
        <v>2247</v>
      </c>
    </row>
    <row r="195" spans="1:30" x14ac:dyDescent="0.55000000000000004">
      <c r="A195">
        <v>3600754635</v>
      </c>
      <c r="B195">
        <v>7</v>
      </c>
      <c r="C195">
        <v>460807</v>
      </c>
      <c r="D195" t="s">
        <v>2217</v>
      </c>
      <c r="E195">
        <v>0.18</v>
      </c>
      <c r="F195">
        <v>11</v>
      </c>
      <c r="G195">
        <v>4314980</v>
      </c>
      <c r="H195">
        <v>113634538</v>
      </c>
      <c r="I195">
        <v>274797</v>
      </c>
      <c r="J195">
        <v>322436</v>
      </c>
      <c r="K195">
        <v>0</v>
      </c>
      <c r="L195">
        <v>177037</v>
      </c>
      <c r="M195">
        <v>562921</v>
      </c>
      <c r="N195">
        <v>9266865</v>
      </c>
      <c r="O195">
        <v>54638</v>
      </c>
      <c r="P195">
        <v>42333</v>
      </c>
      <c r="Q195">
        <v>0</v>
      </c>
      <c r="R195">
        <v>11539</v>
      </c>
      <c r="S195" t="s">
        <v>2218</v>
      </c>
      <c r="T195" s="5">
        <v>1.4E-3</v>
      </c>
      <c r="U195" t="s">
        <v>2219</v>
      </c>
      <c r="V195" s="5">
        <v>9.7999999999999997E-3</v>
      </c>
      <c r="W195" t="s">
        <v>2220</v>
      </c>
      <c r="X195" s="5">
        <v>2.3E-3</v>
      </c>
      <c r="Y195" t="s">
        <v>2219</v>
      </c>
      <c r="Z195" s="5">
        <v>5.4999999999999997E-3</v>
      </c>
      <c r="AA195" t="s">
        <v>2221</v>
      </c>
      <c r="AB195" s="5">
        <v>2.7000000000000001E-3</v>
      </c>
      <c r="AC195" t="s">
        <v>2219</v>
      </c>
      <c r="AD195" t="s">
        <v>2278</v>
      </c>
    </row>
    <row r="196" spans="1:30" x14ac:dyDescent="0.55000000000000004">
      <c r="A196">
        <v>3600802539</v>
      </c>
      <c r="B196">
        <v>14</v>
      </c>
      <c r="C196">
        <v>460807</v>
      </c>
      <c r="D196" t="s">
        <v>2217</v>
      </c>
      <c r="E196">
        <v>0.18</v>
      </c>
      <c r="F196">
        <v>11</v>
      </c>
      <c r="G196">
        <v>4144919</v>
      </c>
      <c r="H196">
        <v>113810304</v>
      </c>
      <c r="I196">
        <v>208895</v>
      </c>
      <c r="J196">
        <v>282464</v>
      </c>
      <c r="K196">
        <v>0</v>
      </c>
      <c r="L196">
        <v>175241</v>
      </c>
      <c r="M196">
        <v>470186</v>
      </c>
      <c r="N196">
        <v>9359787</v>
      </c>
      <c r="O196">
        <v>9948</v>
      </c>
      <c r="P196">
        <v>24345</v>
      </c>
      <c r="Q196">
        <v>0</v>
      </c>
      <c r="R196">
        <v>14380</v>
      </c>
      <c r="S196" t="s">
        <v>2218</v>
      </c>
      <c r="T196" s="5">
        <v>5.0000000000000001E-4</v>
      </c>
      <c r="U196" t="s">
        <v>2219</v>
      </c>
      <c r="V196" s="5">
        <v>3.3999999999999998E-3</v>
      </c>
      <c r="W196" t="s">
        <v>2220</v>
      </c>
      <c r="X196" s="5">
        <v>1.6999999999999999E-3</v>
      </c>
      <c r="Y196" t="s">
        <v>2219</v>
      </c>
      <c r="Z196" s="5">
        <v>1E-3</v>
      </c>
      <c r="AA196" t="s">
        <v>2221</v>
      </c>
      <c r="AB196" s="5">
        <v>2.3E-3</v>
      </c>
      <c r="AC196" t="s">
        <v>2219</v>
      </c>
      <c r="AD196" t="s">
        <v>2288</v>
      </c>
    </row>
    <row r="197" spans="1:30" x14ac:dyDescent="0.55000000000000004">
      <c r="A197">
        <v>3600815411</v>
      </c>
      <c r="B197">
        <v>15</v>
      </c>
      <c r="C197">
        <v>460807</v>
      </c>
      <c r="D197" t="s">
        <v>2217</v>
      </c>
      <c r="E197">
        <v>0.18</v>
      </c>
      <c r="F197">
        <v>11</v>
      </c>
      <c r="G197">
        <v>4459370</v>
      </c>
      <c r="H197">
        <v>113491900</v>
      </c>
      <c r="I197">
        <v>275139</v>
      </c>
      <c r="J197">
        <v>337252</v>
      </c>
      <c r="K197">
        <v>0</v>
      </c>
      <c r="L197">
        <v>190456</v>
      </c>
      <c r="M197">
        <v>500124</v>
      </c>
      <c r="N197">
        <v>9329863</v>
      </c>
      <c r="O197">
        <v>14751</v>
      </c>
      <c r="P197">
        <v>27898</v>
      </c>
      <c r="Q197">
        <v>0</v>
      </c>
      <c r="R197">
        <v>15256</v>
      </c>
      <c r="S197" t="s">
        <v>2218</v>
      </c>
      <c r="T197" s="5">
        <v>1.5E-3</v>
      </c>
      <c r="U197" t="s">
        <v>2219</v>
      </c>
      <c r="V197" s="5">
        <v>4.3E-3</v>
      </c>
      <c r="W197" t="s">
        <v>2220</v>
      </c>
      <c r="X197" s="5">
        <v>2.3E-3</v>
      </c>
      <c r="Y197" t="s">
        <v>2219</v>
      </c>
      <c r="Z197" s="5">
        <v>1.5E-3</v>
      </c>
      <c r="AA197" t="s">
        <v>2221</v>
      </c>
      <c r="AB197" s="5">
        <v>2.8E-3</v>
      </c>
      <c r="AC197" t="s">
        <v>2219</v>
      </c>
      <c r="AD197" t="s">
        <v>2242</v>
      </c>
    </row>
    <row r="198" spans="1:30" x14ac:dyDescent="0.55000000000000004">
      <c r="A198">
        <v>3600833621</v>
      </c>
      <c r="B198">
        <v>16</v>
      </c>
      <c r="C198">
        <v>460808</v>
      </c>
      <c r="D198" t="s">
        <v>2217</v>
      </c>
      <c r="E198">
        <v>0.18</v>
      </c>
      <c r="F198">
        <v>11</v>
      </c>
      <c r="G198">
        <v>4653998</v>
      </c>
      <c r="H198">
        <v>113291858</v>
      </c>
      <c r="I198">
        <v>356122</v>
      </c>
      <c r="J198">
        <v>361615</v>
      </c>
      <c r="K198">
        <v>0</v>
      </c>
      <c r="L198">
        <v>182979</v>
      </c>
      <c r="M198">
        <v>553555</v>
      </c>
      <c r="N198">
        <v>9276292</v>
      </c>
      <c r="O198">
        <v>49864</v>
      </c>
      <c r="P198">
        <v>40606</v>
      </c>
      <c r="Q198">
        <v>0</v>
      </c>
      <c r="R198">
        <v>12180</v>
      </c>
      <c r="S198" t="s">
        <v>2218</v>
      </c>
      <c r="T198" s="5">
        <v>2.3999999999999998E-3</v>
      </c>
      <c r="U198" t="s">
        <v>2219</v>
      </c>
      <c r="V198" s="5">
        <v>9.1999999999999998E-3</v>
      </c>
      <c r="W198" t="s">
        <v>2220</v>
      </c>
      <c r="X198" s="5">
        <v>3.0000000000000001E-3</v>
      </c>
      <c r="Y198" t="s">
        <v>2219</v>
      </c>
      <c r="Z198" s="5">
        <v>5.0000000000000001E-3</v>
      </c>
      <c r="AA198" t="s">
        <v>2221</v>
      </c>
      <c r="AB198" s="5">
        <v>3.0000000000000001E-3</v>
      </c>
      <c r="AC198" t="s">
        <v>2219</v>
      </c>
      <c r="AD198" t="s">
        <v>2285</v>
      </c>
    </row>
    <row r="199" spans="1:30" x14ac:dyDescent="0.55000000000000004">
      <c r="A199">
        <v>3600909278</v>
      </c>
      <c r="B199">
        <v>10</v>
      </c>
      <c r="C199">
        <v>460807</v>
      </c>
      <c r="D199" t="s">
        <v>2217</v>
      </c>
      <c r="E199">
        <v>0.18</v>
      </c>
      <c r="F199">
        <v>11</v>
      </c>
      <c r="G199">
        <v>4528850</v>
      </c>
      <c r="H199">
        <v>113420338</v>
      </c>
      <c r="I199">
        <v>180871</v>
      </c>
      <c r="J199">
        <v>313044</v>
      </c>
      <c r="K199">
        <v>0</v>
      </c>
      <c r="L199">
        <v>197770</v>
      </c>
      <c r="M199">
        <v>503953</v>
      </c>
      <c r="N199">
        <v>9324003</v>
      </c>
      <c r="O199">
        <v>10977</v>
      </c>
      <c r="P199">
        <v>32947</v>
      </c>
      <c r="Q199">
        <v>0</v>
      </c>
      <c r="R199">
        <v>15772</v>
      </c>
      <c r="S199" t="s">
        <v>2218</v>
      </c>
      <c r="T199" s="5">
        <v>5.0000000000000001E-4</v>
      </c>
      <c r="U199" t="s">
        <v>2219</v>
      </c>
      <c r="V199" s="5">
        <v>4.4000000000000003E-3</v>
      </c>
      <c r="W199" t="s">
        <v>2220</v>
      </c>
      <c r="X199" s="5">
        <v>1.5E-3</v>
      </c>
      <c r="Y199" t="s">
        <v>2219</v>
      </c>
      <c r="Z199" s="5">
        <v>1.1000000000000001E-3</v>
      </c>
      <c r="AA199" t="s">
        <v>2221</v>
      </c>
      <c r="AB199" s="5">
        <v>2.5999999999999999E-3</v>
      </c>
      <c r="AC199" t="s">
        <v>2219</v>
      </c>
      <c r="AD199" t="s">
        <v>2259</v>
      </c>
    </row>
    <row r="200" spans="1:30" x14ac:dyDescent="0.55000000000000004">
      <c r="A200">
        <v>3600946179</v>
      </c>
      <c r="B200">
        <v>12</v>
      </c>
      <c r="C200">
        <v>460807</v>
      </c>
      <c r="D200" t="s">
        <v>2217</v>
      </c>
      <c r="E200">
        <v>0.18</v>
      </c>
      <c r="F200">
        <v>11</v>
      </c>
      <c r="G200">
        <v>1694939</v>
      </c>
      <c r="H200">
        <v>116263884</v>
      </c>
      <c r="I200">
        <v>41842</v>
      </c>
      <c r="J200">
        <v>172357</v>
      </c>
      <c r="K200">
        <v>0</v>
      </c>
      <c r="L200">
        <v>147911</v>
      </c>
      <c r="M200">
        <v>454085</v>
      </c>
      <c r="N200">
        <v>9375756</v>
      </c>
      <c r="O200">
        <v>8929</v>
      </c>
      <c r="P200">
        <v>24193</v>
      </c>
      <c r="Q200">
        <v>0</v>
      </c>
      <c r="R200">
        <v>13465</v>
      </c>
      <c r="S200" t="s">
        <v>2218</v>
      </c>
      <c r="T200" s="5">
        <v>1.8E-3</v>
      </c>
      <c r="U200" t="s">
        <v>2219</v>
      </c>
      <c r="V200" s="5">
        <v>3.3E-3</v>
      </c>
      <c r="W200" t="s">
        <v>2220</v>
      </c>
      <c r="X200" s="5">
        <v>2.9999999999999997E-4</v>
      </c>
      <c r="Y200" t="s">
        <v>2219</v>
      </c>
      <c r="Z200" s="5">
        <v>8.9999999999999998E-4</v>
      </c>
      <c r="AA200" t="s">
        <v>2221</v>
      </c>
      <c r="AB200" s="5">
        <v>1.4E-3</v>
      </c>
      <c r="AC200" t="s">
        <v>2219</v>
      </c>
      <c r="AD200" t="s">
        <v>2288</v>
      </c>
    </row>
    <row r="201" spans="1:30" x14ac:dyDescent="0.55000000000000004">
      <c r="A201">
        <v>3601060159</v>
      </c>
      <c r="B201">
        <v>9</v>
      </c>
      <c r="C201">
        <v>460807</v>
      </c>
      <c r="D201" t="s">
        <v>2217</v>
      </c>
      <c r="E201">
        <v>0.18</v>
      </c>
      <c r="F201">
        <v>11</v>
      </c>
      <c r="G201">
        <v>4343592</v>
      </c>
      <c r="H201">
        <v>113606238</v>
      </c>
      <c r="I201">
        <v>317071</v>
      </c>
      <c r="J201">
        <v>309190</v>
      </c>
      <c r="K201">
        <v>0</v>
      </c>
      <c r="L201">
        <v>157528</v>
      </c>
      <c r="M201">
        <v>369541</v>
      </c>
      <c r="N201">
        <v>9460355</v>
      </c>
      <c r="O201">
        <v>6071</v>
      </c>
      <c r="P201">
        <v>7967</v>
      </c>
      <c r="Q201">
        <v>0</v>
      </c>
      <c r="R201">
        <v>5743</v>
      </c>
      <c r="S201" t="s">
        <v>2218</v>
      </c>
      <c r="T201" s="5">
        <v>1.6000000000000001E-3</v>
      </c>
      <c r="U201" t="s">
        <v>2219</v>
      </c>
      <c r="V201" s="5">
        <v>1.4E-3</v>
      </c>
      <c r="W201" t="s">
        <v>2220</v>
      </c>
      <c r="X201" s="5">
        <v>2.5999999999999999E-3</v>
      </c>
      <c r="Y201" t="s">
        <v>2219</v>
      </c>
      <c r="Z201" s="5">
        <v>5.9999999999999995E-4</v>
      </c>
      <c r="AA201" t="s">
        <v>2221</v>
      </c>
      <c r="AB201" s="5">
        <v>2.5999999999999999E-3</v>
      </c>
      <c r="AC201" t="s">
        <v>2219</v>
      </c>
      <c r="AD201" t="s">
        <v>2254</v>
      </c>
    </row>
    <row r="202" spans="1:30" x14ac:dyDescent="0.55000000000000004">
      <c r="A202">
        <v>3601067447</v>
      </c>
      <c r="B202">
        <v>5</v>
      </c>
      <c r="C202">
        <v>460807</v>
      </c>
      <c r="D202" t="s">
        <v>2217</v>
      </c>
      <c r="E202">
        <v>0.18</v>
      </c>
      <c r="F202">
        <v>11</v>
      </c>
      <c r="G202">
        <v>2991253</v>
      </c>
      <c r="H202">
        <v>114965888</v>
      </c>
      <c r="I202">
        <v>236254</v>
      </c>
      <c r="J202">
        <v>285608</v>
      </c>
      <c r="K202">
        <v>0</v>
      </c>
      <c r="L202">
        <v>165287</v>
      </c>
      <c r="M202">
        <v>495242</v>
      </c>
      <c r="N202">
        <v>9332407</v>
      </c>
      <c r="O202">
        <v>9762</v>
      </c>
      <c r="P202">
        <v>24400</v>
      </c>
      <c r="Q202">
        <v>0</v>
      </c>
      <c r="R202">
        <v>15480</v>
      </c>
      <c r="S202" t="s">
        <v>2218</v>
      </c>
      <c r="T202" s="5">
        <v>6.9999999999999999E-4</v>
      </c>
      <c r="U202" t="s">
        <v>2219</v>
      </c>
      <c r="V202" s="5">
        <v>3.3999999999999998E-3</v>
      </c>
      <c r="W202" t="s">
        <v>2220</v>
      </c>
      <c r="X202" s="5">
        <v>2E-3</v>
      </c>
      <c r="Y202" t="s">
        <v>2219</v>
      </c>
      <c r="Z202" s="5">
        <v>8.9999999999999998E-4</v>
      </c>
      <c r="AA202" t="s">
        <v>2221</v>
      </c>
      <c r="AB202" s="5">
        <v>2.3999999999999998E-3</v>
      </c>
      <c r="AC202" t="s">
        <v>2219</v>
      </c>
      <c r="AD202" t="s">
        <v>2288</v>
      </c>
    </row>
    <row r="203" spans="1:30" x14ac:dyDescent="0.55000000000000004">
      <c r="A203">
        <v>3601169701</v>
      </c>
      <c r="B203">
        <v>17</v>
      </c>
      <c r="C203">
        <v>460808</v>
      </c>
      <c r="D203" t="s">
        <v>2217</v>
      </c>
      <c r="E203">
        <v>0.18</v>
      </c>
      <c r="F203">
        <v>11</v>
      </c>
      <c r="G203">
        <v>4007698</v>
      </c>
      <c r="H203">
        <v>113945656</v>
      </c>
      <c r="I203">
        <v>284896</v>
      </c>
      <c r="J203">
        <v>323845</v>
      </c>
      <c r="K203">
        <v>0</v>
      </c>
      <c r="L203">
        <v>176359</v>
      </c>
      <c r="M203">
        <v>504094</v>
      </c>
      <c r="N203">
        <v>9325795</v>
      </c>
      <c r="O203">
        <v>12035</v>
      </c>
      <c r="P203">
        <v>31153</v>
      </c>
      <c r="Q203">
        <v>0</v>
      </c>
      <c r="R203">
        <v>14403</v>
      </c>
      <c r="S203" t="s">
        <v>2218</v>
      </c>
      <c r="T203" s="5">
        <v>1.5E-3</v>
      </c>
      <c r="U203" t="s">
        <v>2219</v>
      </c>
      <c r="V203" s="5">
        <v>4.3E-3</v>
      </c>
      <c r="W203" t="s">
        <v>2220</v>
      </c>
      <c r="X203" s="5">
        <v>2.3999999999999998E-3</v>
      </c>
      <c r="Y203" t="s">
        <v>2219</v>
      </c>
      <c r="Z203" s="5">
        <v>1.1999999999999999E-3</v>
      </c>
      <c r="AA203" t="s">
        <v>2221</v>
      </c>
      <c r="AB203" s="5">
        <v>2.7000000000000001E-3</v>
      </c>
      <c r="AC203" t="s">
        <v>2219</v>
      </c>
      <c r="AD203" t="s">
        <v>2286</v>
      </c>
    </row>
    <row r="204" spans="1:30" x14ac:dyDescent="0.55000000000000004">
      <c r="A204">
        <v>3601236140</v>
      </c>
      <c r="B204">
        <v>13</v>
      </c>
      <c r="C204">
        <v>460807</v>
      </c>
      <c r="D204" t="s">
        <v>2217</v>
      </c>
      <c r="E204">
        <v>0.18</v>
      </c>
      <c r="F204">
        <v>11</v>
      </c>
      <c r="G204">
        <v>5058580</v>
      </c>
      <c r="H204">
        <v>112889545</v>
      </c>
      <c r="I204">
        <v>483072</v>
      </c>
      <c r="J204">
        <v>428612</v>
      </c>
      <c r="K204">
        <v>0</v>
      </c>
      <c r="L204">
        <v>179607</v>
      </c>
      <c r="M204">
        <v>474334</v>
      </c>
      <c r="N204">
        <v>9353421</v>
      </c>
      <c r="O204">
        <v>9224</v>
      </c>
      <c r="P204">
        <v>27888</v>
      </c>
      <c r="Q204">
        <v>0</v>
      </c>
      <c r="R204">
        <v>13882</v>
      </c>
      <c r="S204" t="s">
        <v>2218</v>
      </c>
      <c r="T204" s="5">
        <v>4.0000000000000002E-4</v>
      </c>
      <c r="U204" t="s">
        <v>2219</v>
      </c>
      <c r="V204" s="5">
        <v>3.7000000000000002E-3</v>
      </c>
      <c r="W204" t="s">
        <v>2220</v>
      </c>
      <c r="X204" s="5">
        <v>4.0000000000000002E-4</v>
      </c>
      <c r="Y204" t="s">
        <v>2219</v>
      </c>
      <c r="Z204" s="5">
        <v>8.9999999999999998E-4</v>
      </c>
      <c r="AA204" t="s">
        <v>2221</v>
      </c>
      <c r="AB204" s="5">
        <v>3.5999999999999999E-3</v>
      </c>
      <c r="AC204" t="s">
        <v>2219</v>
      </c>
      <c r="AD204" t="s">
        <v>2242</v>
      </c>
    </row>
    <row r="205" spans="1:30" x14ac:dyDescent="0.55000000000000004">
      <c r="A205">
        <v>3601252150</v>
      </c>
      <c r="B205">
        <v>3</v>
      </c>
      <c r="C205">
        <v>460807</v>
      </c>
      <c r="D205" t="s">
        <v>2217</v>
      </c>
      <c r="E205">
        <v>0.18</v>
      </c>
      <c r="F205">
        <v>11</v>
      </c>
      <c r="G205">
        <v>4627396</v>
      </c>
      <c r="H205">
        <v>113327333</v>
      </c>
      <c r="I205">
        <v>209149</v>
      </c>
      <c r="J205">
        <v>328113</v>
      </c>
      <c r="K205">
        <v>0</v>
      </c>
      <c r="L205">
        <v>201720</v>
      </c>
      <c r="M205">
        <v>503337</v>
      </c>
      <c r="N205">
        <v>9326613</v>
      </c>
      <c r="O205">
        <v>14037</v>
      </c>
      <c r="P205">
        <v>30625</v>
      </c>
      <c r="Q205">
        <v>0</v>
      </c>
      <c r="R205">
        <v>13198</v>
      </c>
      <c r="S205" t="s">
        <v>2218</v>
      </c>
      <c r="T205" s="5">
        <v>8.9999999999999998E-4</v>
      </c>
      <c r="U205" t="s">
        <v>2219</v>
      </c>
      <c r="V205" s="5">
        <v>4.4999999999999997E-3</v>
      </c>
      <c r="W205" t="s">
        <v>2220</v>
      </c>
      <c r="X205" s="5">
        <v>1.6999999999999999E-3</v>
      </c>
      <c r="Y205" t="s">
        <v>2219</v>
      </c>
      <c r="Z205" s="5">
        <v>1.4E-3</v>
      </c>
      <c r="AA205" t="s">
        <v>2221</v>
      </c>
      <c r="AB205" s="5">
        <v>2.7000000000000001E-3</v>
      </c>
      <c r="AC205" t="s">
        <v>2219</v>
      </c>
      <c r="AD205" t="s">
        <v>2286</v>
      </c>
    </row>
    <row r="206" spans="1:30" x14ac:dyDescent="0.55000000000000004">
      <c r="A206">
        <v>3900425226</v>
      </c>
      <c r="B206">
        <v>8</v>
      </c>
      <c r="C206">
        <v>499207</v>
      </c>
      <c r="D206" t="s">
        <v>2217</v>
      </c>
      <c r="E206">
        <v>0.18</v>
      </c>
      <c r="F206">
        <v>12</v>
      </c>
      <c r="G206">
        <v>5159381</v>
      </c>
      <c r="H206">
        <v>122619594</v>
      </c>
      <c r="I206">
        <v>310539</v>
      </c>
      <c r="J206">
        <v>351391</v>
      </c>
      <c r="K206">
        <v>0</v>
      </c>
      <c r="L206">
        <v>188850</v>
      </c>
      <c r="M206">
        <v>437178</v>
      </c>
      <c r="N206">
        <v>9392573</v>
      </c>
      <c r="O206">
        <v>590</v>
      </c>
      <c r="P206">
        <v>6598</v>
      </c>
      <c r="Q206">
        <v>0</v>
      </c>
      <c r="R206">
        <v>5903</v>
      </c>
      <c r="S206" t="s">
        <v>2218</v>
      </c>
      <c r="T206" s="5">
        <v>1.8E-3</v>
      </c>
      <c r="U206" t="s">
        <v>2219</v>
      </c>
      <c r="V206" s="5">
        <v>6.9999999999999999E-4</v>
      </c>
      <c r="W206" t="s">
        <v>2220</v>
      </c>
      <c r="X206" s="5">
        <v>2.3999999999999998E-3</v>
      </c>
      <c r="Y206" t="s">
        <v>2219</v>
      </c>
      <c r="Z206" s="5">
        <v>0</v>
      </c>
      <c r="AA206" t="s">
        <v>2221</v>
      </c>
      <c r="AB206" s="5">
        <v>2.7000000000000001E-3</v>
      </c>
      <c r="AC206" t="s">
        <v>2219</v>
      </c>
      <c r="AD206" t="s">
        <v>2243</v>
      </c>
    </row>
    <row r="207" spans="1:30" x14ac:dyDescent="0.55000000000000004">
      <c r="A207">
        <v>3900542786</v>
      </c>
      <c r="B207">
        <v>11</v>
      </c>
      <c r="C207">
        <v>499207</v>
      </c>
      <c r="D207" t="s">
        <v>2217</v>
      </c>
      <c r="E207">
        <v>0.18</v>
      </c>
      <c r="F207">
        <v>12</v>
      </c>
      <c r="G207">
        <v>4421946</v>
      </c>
      <c r="H207">
        <v>123367577</v>
      </c>
      <c r="I207">
        <v>231798</v>
      </c>
      <c r="J207">
        <v>307408</v>
      </c>
      <c r="K207">
        <v>0</v>
      </c>
      <c r="L207">
        <v>180880</v>
      </c>
      <c r="M207">
        <v>436002</v>
      </c>
      <c r="N207">
        <v>9393844</v>
      </c>
      <c r="O207">
        <v>869</v>
      </c>
      <c r="P207">
        <v>7212</v>
      </c>
      <c r="Q207">
        <v>0</v>
      </c>
      <c r="R207">
        <v>6265</v>
      </c>
      <c r="S207" t="s">
        <v>2218</v>
      </c>
      <c r="T207" s="5">
        <v>8.0000000000000004E-4</v>
      </c>
      <c r="U207" t="s">
        <v>2219</v>
      </c>
      <c r="V207" s="5">
        <v>8.0000000000000004E-4</v>
      </c>
      <c r="W207" t="s">
        <v>2220</v>
      </c>
      <c r="X207" s="5">
        <v>1.8E-3</v>
      </c>
      <c r="Y207" t="s">
        <v>2219</v>
      </c>
      <c r="Z207" s="5">
        <v>0</v>
      </c>
      <c r="AA207" t="s">
        <v>2221</v>
      </c>
      <c r="AB207" s="5">
        <v>2.3999999999999998E-3</v>
      </c>
      <c r="AC207" t="s">
        <v>2219</v>
      </c>
      <c r="AD207" t="s">
        <v>2253</v>
      </c>
    </row>
    <row r="208" spans="1:30" x14ac:dyDescent="0.55000000000000004">
      <c r="A208">
        <v>3900588152</v>
      </c>
      <c r="B208">
        <v>2</v>
      </c>
      <c r="C208">
        <v>499207</v>
      </c>
      <c r="D208" t="s">
        <v>2217</v>
      </c>
      <c r="E208">
        <v>0.18</v>
      </c>
      <c r="F208">
        <v>12</v>
      </c>
      <c r="G208">
        <v>4652721</v>
      </c>
      <c r="H208">
        <v>123136263</v>
      </c>
      <c r="I208">
        <v>366985</v>
      </c>
      <c r="J208">
        <v>345043</v>
      </c>
      <c r="K208">
        <v>0</v>
      </c>
      <c r="L208">
        <v>168648</v>
      </c>
      <c r="M208">
        <v>435573</v>
      </c>
      <c r="N208">
        <v>9394467</v>
      </c>
      <c r="O208">
        <v>78</v>
      </c>
      <c r="P208">
        <v>6106</v>
      </c>
      <c r="Q208">
        <v>0</v>
      </c>
      <c r="R208">
        <v>5966</v>
      </c>
      <c r="S208" t="s">
        <v>2218</v>
      </c>
      <c r="T208" s="5">
        <v>2.2000000000000001E-3</v>
      </c>
      <c r="U208" t="s">
        <v>2219</v>
      </c>
      <c r="V208" s="5">
        <v>5.9999999999999995E-4</v>
      </c>
      <c r="W208" t="s">
        <v>2220</v>
      </c>
      <c r="X208" s="5">
        <v>2.8E-3</v>
      </c>
      <c r="Y208" t="s">
        <v>2219</v>
      </c>
      <c r="Z208" s="5">
        <v>0</v>
      </c>
      <c r="AA208" t="s">
        <v>2221</v>
      </c>
      <c r="AB208" s="5">
        <v>2.7000000000000001E-3</v>
      </c>
      <c r="AC208" t="s">
        <v>2219</v>
      </c>
      <c r="AD208" t="s">
        <v>2243</v>
      </c>
    </row>
    <row r="209" spans="1:30" x14ac:dyDescent="0.55000000000000004">
      <c r="A209">
        <v>3900602559</v>
      </c>
      <c r="B209">
        <v>6</v>
      </c>
      <c r="C209">
        <v>499207</v>
      </c>
      <c r="D209" t="s">
        <v>2217</v>
      </c>
      <c r="E209">
        <v>0.18</v>
      </c>
      <c r="F209">
        <v>12</v>
      </c>
      <c r="G209">
        <v>4848023</v>
      </c>
      <c r="H209">
        <v>122929081</v>
      </c>
      <c r="I209">
        <v>161830</v>
      </c>
      <c r="J209">
        <v>309037</v>
      </c>
      <c r="K209">
        <v>0</v>
      </c>
      <c r="L209">
        <v>211068</v>
      </c>
      <c r="M209">
        <v>446030</v>
      </c>
      <c r="N209">
        <v>9381699</v>
      </c>
      <c r="O209">
        <v>78</v>
      </c>
      <c r="P209">
        <v>6081</v>
      </c>
      <c r="Q209">
        <v>0</v>
      </c>
      <c r="R209">
        <v>5941</v>
      </c>
      <c r="S209" t="s">
        <v>2218</v>
      </c>
      <c r="T209" s="5">
        <v>2.9999999999999997E-4</v>
      </c>
      <c r="U209" t="s">
        <v>2219</v>
      </c>
      <c r="V209" s="5">
        <v>5.9999999999999995E-4</v>
      </c>
      <c r="W209" t="s">
        <v>2220</v>
      </c>
      <c r="X209" s="5">
        <v>1.1999999999999999E-3</v>
      </c>
      <c r="Y209" t="s">
        <v>2219</v>
      </c>
      <c r="Z209" s="5">
        <v>0</v>
      </c>
      <c r="AA209" t="s">
        <v>2221</v>
      </c>
      <c r="AB209" s="5">
        <v>2.3999999999999998E-3</v>
      </c>
      <c r="AC209" t="s">
        <v>2219</v>
      </c>
      <c r="AD209" t="s">
        <v>2243</v>
      </c>
    </row>
    <row r="210" spans="1:30" x14ac:dyDescent="0.55000000000000004">
      <c r="A210">
        <v>3900700298</v>
      </c>
      <c r="B210">
        <v>4</v>
      </c>
      <c r="C210">
        <v>499207</v>
      </c>
      <c r="D210" t="s">
        <v>2217</v>
      </c>
      <c r="E210">
        <v>0.18</v>
      </c>
      <c r="F210">
        <v>12</v>
      </c>
      <c r="G210">
        <v>2360082</v>
      </c>
      <c r="H210">
        <v>125425703</v>
      </c>
      <c r="I210">
        <v>120197</v>
      </c>
      <c r="J210">
        <v>224048</v>
      </c>
      <c r="K210">
        <v>0</v>
      </c>
      <c r="L210">
        <v>163727</v>
      </c>
      <c r="M210">
        <v>408187</v>
      </c>
      <c r="N210">
        <v>9421573</v>
      </c>
      <c r="O210">
        <v>77</v>
      </c>
      <c r="P210">
        <v>6066</v>
      </c>
      <c r="Q210">
        <v>0</v>
      </c>
      <c r="R210">
        <v>5929</v>
      </c>
      <c r="S210" t="s">
        <v>2218</v>
      </c>
      <c r="T210" s="5">
        <v>2.5999999999999999E-3</v>
      </c>
      <c r="U210" t="s">
        <v>2219</v>
      </c>
      <c r="V210" s="5">
        <v>5.9999999999999995E-4</v>
      </c>
      <c r="W210" t="s">
        <v>2220</v>
      </c>
      <c r="X210" s="5">
        <v>8.9999999999999998E-4</v>
      </c>
      <c r="Y210" t="s">
        <v>2219</v>
      </c>
      <c r="Z210" s="5">
        <v>0</v>
      </c>
      <c r="AA210" t="s">
        <v>2221</v>
      </c>
      <c r="AB210" s="5">
        <v>1.6999999999999999E-3</v>
      </c>
      <c r="AC210" t="s">
        <v>2219</v>
      </c>
      <c r="AD210" t="s">
        <v>2243</v>
      </c>
    </row>
    <row r="211" spans="1:30" x14ac:dyDescent="0.55000000000000004">
      <c r="A211">
        <v>3900733816</v>
      </c>
      <c r="B211">
        <v>1</v>
      </c>
      <c r="C211">
        <v>499207</v>
      </c>
      <c r="D211" t="s">
        <v>2217</v>
      </c>
      <c r="E211">
        <v>0.18</v>
      </c>
      <c r="F211">
        <v>12</v>
      </c>
      <c r="G211">
        <v>4640229</v>
      </c>
      <c r="H211">
        <v>123131699</v>
      </c>
      <c r="I211">
        <v>81005</v>
      </c>
      <c r="J211">
        <v>260151</v>
      </c>
      <c r="K211">
        <v>0</v>
      </c>
      <c r="L211">
        <v>196515</v>
      </c>
      <c r="M211">
        <v>429692</v>
      </c>
      <c r="N211">
        <v>9398080</v>
      </c>
      <c r="O211">
        <v>78</v>
      </c>
      <c r="P211">
        <v>6109</v>
      </c>
      <c r="Q211">
        <v>0</v>
      </c>
      <c r="R211">
        <v>5967</v>
      </c>
      <c r="S211" t="s">
        <v>2218</v>
      </c>
      <c r="T211" s="5">
        <v>2.5999999999999999E-3</v>
      </c>
      <c r="U211" t="s">
        <v>2219</v>
      </c>
      <c r="V211" s="5">
        <v>5.9999999999999995E-4</v>
      </c>
      <c r="W211" t="s">
        <v>2220</v>
      </c>
      <c r="X211" s="5">
        <v>5.9999999999999995E-4</v>
      </c>
      <c r="Y211" t="s">
        <v>2219</v>
      </c>
      <c r="Z211" s="5">
        <v>0</v>
      </c>
      <c r="AA211" t="s">
        <v>2221</v>
      </c>
      <c r="AB211" s="5">
        <v>2E-3</v>
      </c>
      <c r="AC211" t="s">
        <v>2219</v>
      </c>
      <c r="AD211" t="s">
        <v>2243</v>
      </c>
    </row>
    <row r="212" spans="1:30" x14ac:dyDescent="0.55000000000000004">
      <c r="A212">
        <v>3900753818</v>
      </c>
      <c r="B212">
        <v>7</v>
      </c>
      <c r="C212">
        <v>499207</v>
      </c>
      <c r="D212" t="s">
        <v>2217</v>
      </c>
      <c r="E212">
        <v>0.18</v>
      </c>
      <c r="F212">
        <v>12</v>
      </c>
      <c r="G212">
        <v>4765767</v>
      </c>
      <c r="H212">
        <v>123013737</v>
      </c>
      <c r="I212">
        <v>274874</v>
      </c>
      <c r="J212">
        <v>328699</v>
      </c>
      <c r="K212">
        <v>0</v>
      </c>
      <c r="L212">
        <v>183159</v>
      </c>
      <c r="M212">
        <v>450784</v>
      </c>
      <c r="N212">
        <v>9379199</v>
      </c>
      <c r="O212">
        <v>77</v>
      </c>
      <c r="P212">
        <v>6263</v>
      </c>
      <c r="Q212">
        <v>0</v>
      </c>
      <c r="R212">
        <v>6122</v>
      </c>
      <c r="S212" t="s">
        <v>2218</v>
      </c>
      <c r="T212" s="5">
        <v>1.2999999999999999E-3</v>
      </c>
      <c r="U212" t="s">
        <v>2219</v>
      </c>
      <c r="V212" s="5">
        <v>5.9999999999999995E-4</v>
      </c>
      <c r="W212" t="s">
        <v>2220</v>
      </c>
      <c r="X212" s="5">
        <v>2.0999999999999999E-3</v>
      </c>
      <c r="Y212" t="s">
        <v>2219</v>
      </c>
      <c r="Z212" s="5">
        <v>0</v>
      </c>
      <c r="AA212" t="s">
        <v>2221</v>
      </c>
      <c r="AB212" s="5">
        <v>2.5000000000000001E-3</v>
      </c>
      <c r="AC212" t="s">
        <v>2219</v>
      </c>
      <c r="AD212" t="s">
        <v>2243</v>
      </c>
    </row>
    <row r="213" spans="1:30" x14ac:dyDescent="0.55000000000000004">
      <c r="A213">
        <v>3900802000</v>
      </c>
      <c r="B213">
        <v>14</v>
      </c>
      <c r="C213">
        <v>499207</v>
      </c>
      <c r="D213" t="s">
        <v>2217</v>
      </c>
      <c r="E213">
        <v>0.18</v>
      </c>
      <c r="F213">
        <v>12</v>
      </c>
      <c r="G213">
        <v>4576631</v>
      </c>
      <c r="H213">
        <v>123208500</v>
      </c>
      <c r="I213">
        <v>208973</v>
      </c>
      <c r="J213">
        <v>288599</v>
      </c>
      <c r="K213">
        <v>0</v>
      </c>
      <c r="L213">
        <v>181236</v>
      </c>
      <c r="M213">
        <v>431709</v>
      </c>
      <c r="N213">
        <v>9398196</v>
      </c>
      <c r="O213">
        <v>78</v>
      </c>
      <c r="P213">
        <v>6135</v>
      </c>
      <c r="Q213">
        <v>0</v>
      </c>
      <c r="R213">
        <v>5995</v>
      </c>
      <c r="S213" t="s">
        <v>2218</v>
      </c>
      <c r="T213" s="5">
        <v>5.0000000000000001E-4</v>
      </c>
      <c r="U213" t="s">
        <v>2219</v>
      </c>
      <c r="V213" s="5">
        <v>5.9999999999999995E-4</v>
      </c>
      <c r="W213" t="s">
        <v>2220</v>
      </c>
      <c r="X213" s="5">
        <v>1.6000000000000001E-3</v>
      </c>
      <c r="Y213" t="s">
        <v>2219</v>
      </c>
      <c r="Z213" s="5">
        <v>0</v>
      </c>
      <c r="AA213" t="s">
        <v>2221</v>
      </c>
      <c r="AB213" s="5">
        <v>2.2000000000000001E-3</v>
      </c>
      <c r="AC213" t="s">
        <v>2219</v>
      </c>
      <c r="AD213" t="s">
        <v>2243</v>
      </c>
    </row>
    <row r="214" spans="1:30" x14ac:dyDescent="0.55000000000000004">
      <c r="A214">
        <v>3900814671</v>
      </c>
      <c r="B214">
        <v>15</v>
      </c>
      <c r="C214">
        <v>499207</v>
      </c>
      <c r="D214" t="s">
        <v>2217</v>
      </c>
      <c r="E214">
        <v>0.18</v>
      </c>
      <c r="F214">
        <v>12</v>
      </c>
      <c r="G214">
        <v>4909771</v>
      </c>
      <c r="H214">
        <v>122869586</v>
      </c>
      <c r="I214">
        <v>275216</v>
      </c>
      <c r="J214">
        <v>343495</v>
      </c>
      <c r="K214">
        <v>0</v>
      </c>
      <c r="L214">
        <v>196368</v>
      </c>
      <c r="M214">
        <v>450398</v>
      </c>
      <c r="N214">
        <v>9377686</v>
      </c>
      <c r="O214">
        <v>77</v>
      </c>
      <c r="P214">
        <v>6243</v>
      </c>
      <c r="Q214">
        <v>0</v>
      </c>
      <c r="R214">
        <v>5912</v>
      </c>
      <c r="S214" t="s">
        <v>2218</v>
      </c>
      <c r="T214" s="5">
        <v>1.4E-3</v>
      </c>
      <c r="U214" t="s">
        <v>2219</v>
      </c>
      <c r="V214" s="5">
        <v>5.9999999999999995E-4</v>
      </c>
      <c r="W214" t="s">
        <v>2220</v>
      </c>
      <c r="X214" s="5">
        <v>2.0999999999999999E-3</v>
      </c>
      <c r="Y214" t="s">
        <v>2219</v>
      </c>
      <c r="Z214" s="5">
        <v>0</v>
      </c>
      <c r="AA214" t="s">
        <v>2221</v>
      </c>
      <c r="AB214" s="5">
        <v>2.5999999999999999E-3</v>
      </c>
      <c r="AC214" t="s">
        <v>2219</v>
      </c>
      <c r="AD214" t="s">
        <v>2243</v>
      </c>
    </row>
    <row r="215" spans="1:30" x14ac:dyDescent="0.55000000000000004">
      <c r="A215">
        <v>3900833228</v>
      </c>
      <c r="B215">
        <v>16</v>
      </c>
      <c r="C215">
        <v>499208</v>
      </c>
      <c r="D215" t="s">
        <v>2217</v>
      </c>
      <c r="E215">
        <v>0.18</v>
      </c>
      <c r="F215">
        <v>12</v>
      </c>
      <c r="G215">
        <v>5106990</v>
      </c>
      <c r="H215">
        <v>122668934</v>
      </c>
      <c r="I215">
        <v>356585</v>
      </c>
      <c r="J215">
        <v>367898</v>
      </c>
      <c r="K215">
        <v>0</v>
      </c>
      <c r="L215">
        <v>188878</v>
      </c>
      <c r="M215">
        <v>452989</v>
      </c>
      <c r="N215">
        <v>9377076</v>
      </c>
      <c r="O215">
        <v>463</v>
      </c>
      <c r="P215">
        <v>6283</v>
      </c>
      <c r="Q215">
        <v>0</v>
      </c>
      <c r="R215">
        <v>5899</v>
      </c>
      <c r="S215" t="s">
        <v>2218</v>
      </c>
      <c r="T215" s="5">
        <v>2.3E-3</v>
      </c>
      <c r="U215" t="s">
        <v>2219</v>
      </c>
      <c r="V215" s="5">
        <v>5.9999999999999995E-4</v>
      </c>
      <c r="W215" t="s">
        <v>2220</v>
      </c>
      <c r="X215" s="5">
        <v>2.7000000000000001E-3</v>
      </c>
      <c r="Y215" t="s">
        <v>2219</v>
      </c>
      <c r="Z215" s="5">
        <v>0</v>
      </c>
      <c r="AA215" t="s">
        <v>2221</v>
      </c>
      <c r="AB215" s="5">
        <v>2.8E-3</v>
      </c>
      <c r="AC215" t="s">
        <v>2219</v>
      </c>
      <c r="AD215" t="s">
        <v>2243</v>
      </c>
    </row>
    <row r="216" spans="1:30" x14ac:dyDescent="0.55000000000000004">
      <c r="A216">
        <v>3900908842</v>
      </c>
      <c r="B216">
        <v>10</v>
      </c>
      <c r="C216">
        <v>499207</v>
      </c>
      <c r="D216" t="s">
        <v>2217</v>
      </c>
      <c r="E216">
        <v>0.18</v>
      </c>
      <c r="F216">
        <v>12</v>
      </c>
      <c r="G216">
        <v>4982123</v>
      </c>
      <c r="H216">
        <v>122795154</v>
      </c>
      <c r="I216">
        <v>181333</v>
      </c>
      <c r="J216">
        <v>320182</v>
      </c>
      <c r="K216">
        <v>0</v>
      </c>
      <c r="L216">
        <v>204614</v>
      </c>
      <c r="M216">
        <v>453270</v>
      </c>
      <c r="N216">
        <v>9374816</v>
      </c>
      <c r="O216">
        <v>462</v>
      </c>
      <c r="P216">
        <v>7138</v>
      </c>
      <c r="Q216">
        <v>0</v>
      </c>
      <c r="R216">
        <v>6844</v>
      </c>
      <c r="S216" t="s">
        <v>2218</v>
      </c>
      <c r="T216" s="5">
        <v>5.0000000000000001E-4</v>
      </c>
      <c r="U216" t="s">
        <v>2219</v>
      </c>
      <c r="V216" s="5">
        <v>6.9999999999999999E-4</v>
      </c>
      <c r="W216" t="s">
        <v>2220</v>
      </c>
      <c r="X216" s="5">
        <v>1.4E-3</v>
      </c>
      <c r="Y216" t="s">
        <v>2219</v>
      </c>
      <c r="Z216" s="5">
        <v>0</v>
      </c>
      <c r="AA216" t="s">
        <v>2221</v>
      </c>
      <c r="AB216" s="5">
        <v>2.5000000000000001E-3</v>
      </c>
      <c r="AC216" t="s">
        <v>2219</v>
      </c>
      <c r="AD216" t="s">
        <v>2253</v>
      </c>
    </row>
    <row r="217" spans="1:30" x14ac:dyDescent="0.55000000000000004">
      <c r="A217">
        <v>3900945959</v>
      </c>
      <c r="B217">
        <v>12</v>
      </c>
      <c r="C217">
        <v>499207</v>
      </c>
      <c r="D217" t="s">
        <v>2217</v>
      </c>
      <c r="E217">
        <v>0.18</v>
      </c>
      <c r="F217">
        <v>12</v>
      </c>
      <c r="G217">
        <v>2117663</v>
      </c>
      <c r="H217">
        <v>125671024</v>
      </c>
      <c r="I217">
        <v>41919</v>
      </c>
      <c r="J217">
        <v>178495</v>
      </c>
      <c r="K217">
        <v>0</v>
      </c>
      <c r="L217">
        <v>153785</v>
      </c>
      <c r="M217">
        <v>422721</v>
      </c>
      <c r="N217">
        <v>9407140</v>
      </c>
      <c r="O217">
        <v>77</v>
      </c>
      <c r="P217">
        <v>6138</v>
      </c>
      <c r="Q217">
        <v>0</v>
      </c>
      <c r="R217">
        <v>5874</v>
      </c>
      <c r="S217" t="s">
        <v>2218</v>
      </c>
      <c r="T217" s="5">
        <v>1.6999999999999999E-3</v>
      </c>
      <c r="U217" t="s">
        <v>2219</v>
      </c>
      <c r="V217" s="5">
        <v>5.9999999999999995E-4</v>
      </c>
      <c r="W217" t="s">
        <v>2220</v>
      </c>
      <c r="X217" s="5">
        <v>2.9999999999999997E-4</v>
      </c>
      <c r="Y217" t="s">
        <v>2219</v>
      </c>
      <c r="Z217" s="5">
        <v>0</v>
      </c>
      <c r="AA217" t="s">
        <v>2221</v>
      </c>
      <c r="AB217" s="5">
        <v>1.2999999999999999E-3</v>
      </c>
      <c r="AC217" t="s">
        <v>2219</v>
      </c>
      <c r="AD217" t="s">
        <v>2243</v>
      </c>
    </row>
    <row r="218" spans="1:30" x14ac:dyDescent="0.55000000000000004">
      <c r="A218">
        <v>3901060580</v>
      </c>
      <c r="B218">
        <v>9</v>
      </c>
      <c r="C218">
        <v>499207</v>
      </c>
      <c r="D218" t="s">
        <v>2217</v>
      </c>
      <c r="E218">
        <v>0.18</v>
      </c>
      <c r="F218">
        <v>12</v>
      </c>
      <c r="G218">
        <v>4701537</v>
      </c>
      <c r="H218">
        <v>123078332</v>
      </c>
      <c r="I218">
        <v>317148</v>
      </c>
      <c r="J218">
        <v>315262</v>
      </c>
      <c r="K218">
        <v>0</v>
      </c>
      <c r="L218">
        <v>163457</v>
      </c>
      <c r="M218">
        <v>357942</v>
      </c>
      <c r="N218">
        <v>9472094</v>
      </c>
      <c r="O218">
        <v>77</v>
      </c>
      <c r="P218">
        <v>6072</v>
      </c>
      <c r="Q218">
        <v>0</v>
      </c>
      <c r="R218">
        <v>5929</v>
      </c>
      <c r="S218" t="s">
        <v>2218</v>
      </c>
      <c r="T218" s="5">
        <v>1.5E-3</v>
      </c>
      <c r="U218" t="s">
        <v>2219</v>
      </c>
      <c r="V218" s="5">
        <v>5.9999999999999995E-4</v>
      </c>
      <c r="W218" t="s">
        <v>2220</v>
      </c>
      <c r="X218" s="5">
        <v>2.3999999999999998E-3</v>
      </c>
      <c r="Y218" t="s">
        <v>2219</v>
      </c>
      <c r="Z218" s="5">
        <v>0</v>
      </c>
      <c r="AA218" t="s">
        <v>2221</v>
      </c>
      <c r="AB218" s="5">
        <v>2.3999999999999998E-3</v>
      </c>
      <c r="AC218" t="s">
        <v>2219</v>
      </c>
      <c r="AD218" t="s">
        <v>2243</v>
      </c>
    </row>
    <row r="219" spans="1:30" x14ac:dyDescent="0.55000000000000004">
      <c r="A219">
        <v>3901067031</v>
      </c>
      <c r="B219">
        <v>5</v>
      </c>
      <c r="C219">
        <v>499207</v>
      </c>
      <c r="D219" t="s">
        <v>2217</v>
      </c>
      <c r="E219">
        <v>0.18</v>
      </c>
      <c r="F219">
        <v>12</v>
      </c>
      <c r="G219">
        <v>3446482</v>
      </c>
      <c r="H219">
        <v>124340667</v>
      </c>
      <c r="I219">
        <v>236331</v>
      </c>
      <c r="J219">
        <v>291653</v>
      </c>
      <c r="K219">
        <v>0</v>
      </c>
      <c r="L219">
        <v>171192</v>
      </c>
      <c r="M219">
        <v>455226</v>
      </c>
      <c r="N219">
        <v>9374779</v>
      </c>
      <c r="O219">
        <v>77</v>
      </c>
      <c r="P219">
        <v>6045</v>
      </c>
      <c r="Q219">
        <v>0</v>
      </c>
      <c r="R219">
        <v>5905</v>
      </c>
      <c r="S219" t="s">
        <v>2218</v>
      </c>
      <c r="T219" s="5">
        <v>6.9999999999999999E-4</v>
      </c>
      <c r="U219" t="s">
        <v>2219</v>
      </c>
      <c r="V219" s="5">
        <v>5.9999999999999995E-4</v>
      </c>
      <c r="W219" t="s">
        <v>2220</v>
      </c>
      <c r="X219" s="5">
        <v>1.8E-3</v>
      </c>
      <c r="Y219" t="s">
        <v>2219</v>
      </c>
      <c r="Z219" s="5">
        <v>0</v>
      </c>
      <c r="AA219" t="s">
        <v>2221</v>
      </c>
      <c r="AB219" s="5">
        <v>2.2000000000000001E-3</v>
      </c>
      <c r="AC219" t="s">
        <v>2219</v>
      </c>
      <c r="AD219" t="s">
        <v>2243</v>
      </c>
    </row>
    <row r="220" spans="1:30" x14ac:dyDescent="0.55000000000000004">
      <c r="A220">
        <v>3901169592</v>
      </c>
      <c r="B220">
        <v>17</v>
      </c>
      <c r="C220">
        <v>499208</v>
      </c>
      <c r="D220" t="s">
        <v>2217</v>
      </c>
      <c r="E220">
        <v>0.18</v>
      </c>
      <c r="F220">
        <v>12</v>
      </c>
      <c r="G220">
        <v>4469430</v>
      </c>
      <c r="H220">
        <v>123313928</v>
      </c>
      <c r="I220">
        <v>286008</v>
      </c>
      <c r="J220">
        <v>332083</v>
      </c>
      <c r="K220">
        <v>0</v>
      </c>
      <c r="L220">
        <v>182186</v>
      </c>
      <c r="M220">
        <v>461729</v>
      </c>
      <c r="N220">
        <v>9368272</v>
      </c>
      <c r="O220">
        <v>1112</v>
      </c>
      <c r="P220">
        <v>8238</v>
      </c>
      <c r="Q220">
        <v>0</v>
      </c>
      <c r="R220">
        <v>5827</v>
      </c>
      <c r="S220" t="s">
        <v>2218</v>
      </c>
      <c r="T220" s="5">
        <v>1.4E-3</v>
      </c>
      <c r="U220" t="s">
        <v>2219</v>
      </c>
      <c r="V220" s="5">
        <v>8.9999999999999998E-4</v>
      </c>
      <c r="W220" t="s">
        <v>2220</v>
      </c>
      <c r="X220" s="5">
        <v>2.2000000000000001E-3</v>
      </c>
      <c r="Y220" t="s">
        <v>2219</v>
      </c>
      <c r="Z220" s="5">
        <v>1E-4</v>
      </c>
      <c r="AA220" t="s">
        <v>2221</v>
      </c>
      <c r="AB220" s="5">
        <v>2.5000000000000001E-3</v>
      </c>
      <c r="AC220" t="s">
        <v>2219</v>
      </c>
      <c r="AD220" t="s">
        <v>2254</v>
      </c>
    </row>
    <row r="221" spans="1:30" x14ac:dyDescent="0.55000000000000004">
      <c r="A221">
        <v>3901235652</v>
      </c>
      <c r="B221">
        <v>13</v>
      </c>
      <c r="C221">
        <v>499207</v>
      </c>
      <c r="D221" t="s">
        <v>2217</v>
      </c>
      <c r="E221">
        <v>0.18</v>
      </c>
      <c r="F221">
        <v>12</v>
      </c>
      <c r="G221">
        <v>5487182</v>
      </c>
      <c r="H221">
        <v>122290760</v>
      </c>
      <c r="I221">
        <v>483149</v>
      </c>
      <c r="J221">
        <v>434650</v>
      </c>
      <c r="K221">
        <v>0</v>
      </c>
      <c r="L221">
        <v>185505</v>
      </c>
      <c r="M221">
        <v>428599</v>
      </c>
      <c r="N221">
        <v>9401215</v>
      </c>
      <c r="O221">
        <v>77</v>
      </c>
      <c r="P221">
        <v>6038</v>
      </c>
      <c r="Q221">
        <v>0</v>
      </c>
      <c r="R221">
        <v>5898</v>
      </c>
      <c r="S221" t="s">
        <v>2218</v>
      </c>
      <c r="T221" s="5">
        <v>4.0000000000000002E-4</v>
      </c>
      <c r="U221" t="s">
        <v>2219</v>
      </c>
      <c r="V221" s="5">
        <v>5.9999999999999995E-4</v>
      </c>
      <c r="W221" t="s">
        <v>2220</v>
      </c>
      <c r="X221" s="5">
        <v>4.0000000000000002E-4</v>
      </c>
      <c r="Y221" t="s">
        <v>2219</v>
      </c>
      <c r="Z221" s="5">
        <v>0</v>
      </c>
      <c r="AA221" t="s">
        <v>2221</v>
      </c>
      <c r="AB221" s="5">
        <v>0</v>
      </c>
      <c r="AC221" t="s">
        <v>2219</v>
      </c>
      <c r="AD221" t="s">
        <v>2243</v>
      </c>
    </row>
    <row r="222" spans="1:30" x14ac:dyDescent="0.55000000000000004">
      <c r="A222">
        <v>3901251266</v>
      </c>
      <c r="B222">
        <v>3</v>
      </c>
      <c r="C222">
        <v>499207</v>
      </c>
      <c r="D222" t="s">
        <v>2217</v>
      </c>
      <c r="E222">
        <v>0.18</v>
      </c>
      <c r="F222">
        <v>12</v>
      </c>
      <c r="G222">
        <v>5079806</v>
      </c>
      <c r="H222">
        <v>122705037</v>
      </c>
      <c r="I222">
        <v>209226</v>
      </c>
      <c r="J222">
        <v>334472</v>
      </c>
      <c r="K222">
        <v>0</v>
      </c>
      <c r="L222">
        <v>207935</v>
      </c>
      <c r="M222">
        <v>452407</v>
      </c>
      <c r="N222">
        <v>9377704</v>
      </c>
      <c r="O222">
        <v>77</v>
      </c>
      <c r="P222">
        <v>6359</v>
      </c>
      <c r="Q222">
        <v>0</v>
      </c>
      <c r="R222">
        <v>6215</v>
      </c>
      <c r="S222" t="s">
        <v>2218</v>
      </c>
      <c r="T222" s="5">
        <v>8.0000000000000004E-4</v>
      </c>
      <c r="U222" t="s">
        <v>2219</v>
      </c>
      <c r="V222" s="5">
        <v>5.9999999999999995E-4</v>
      </c>
      <c r="W222" t="s">
        <v>2220</v>
      </c>
      <c r="X222" s="5">
        <v>1.6000000000000001E-3</v>
      </c>
      <c r="Y222" t="s">
        <v>2219</v>
      </c>
      <c r="Z222" s="5">
        <v>0</v>
      </c>
      <c r="AA222" t="s">
        <v>2221</v>
      </c>
      <c r="AB222" s="5">
        <v>2.5999999999999999E-3</v>
      </c>
      <c r="AC222" t="s">
        <v>2219</v>
      </c>
      <c r="AD222" t="s">
        <v>2243</v>
      </c>
    </row>
    <row r="223" spans="1:30" x14ac:dyDescent="0.55000000000000004">
      <c r="A223">
        <v>4200423872</v>
      </c>
      <c r="B223">
        <v>8</v>
      </c>
      <c r="C223">
        <v>537607</v>
      </c>
      <c r="D223" t="s">
        <v>2217</v>
      </c>
      <c r="E223">
        <v>0.18</v>
      </c>
      <c r="F223">
        <v>13</v>
      </c>
      <c r="G223">
        <v>5581991</v>
      </c>
      <c r="H223">
        <v>132026736</v>
      </c>
      <c r="I223">
        <v>310848</v>
      </c>
      <c r="J223">
        <v>357555</v>
      </c>
      <c r="K223">
        <v>0</v>
      </c>
      <c r="L223">
        <v>194779</v>
      </c>
      <c r="M223">
        <v>422607</v>
      </c>
      <c r="N223">
        <v>9407142</v>
      </c>
      <c r="O223">
        <v>309</v>
      </c>
      <c r="P223">
        <v>6164</v>
      </c>
      <c r="Q223">
        <v>0</v>
      </c>
      <c r="R223">
        <v>5929</v>
      </c>
      <c r="S223" t="s">
        <v>2218</v>
      </c>
      <c r="T223" s="5">
        <v>1.6999999999999999E-3</v>
      </c>
      <c r="U223" t="s">
        <v>2219</v>
      </c>
      <c r="V223" s="5">
        <v>5.9999999999999995E-4</v>
      </c>
      <c r="W223" t="s">
        <v>2220</v>
      </c>
      <c r="X223" s="5">
        <v>2.2000000000000001E-3</v>
      </c>
      <c r="Y223" t="s">
        <v>2219</v>
      </c>
      <c r="Z223" s="5">
        <v>0</v>
      </c>
      <c r="AA223" t="s">
        <v>2221</v>
      </c>
      <c r="AB223" s="5">
        <v>2.5000000000000001E-3</v>
      </c>
      <c r="AC223" t="s">
        <v>2219</v>
      </c>
      <c r="AD223" t="s">
        <v>2243</v>
      </c>
    </row>
    <row r="224" spans="1:30" x14ac:dyDescent="0.55000000000000004">
      <c r="A224">
        <v>4200541503</v>
      </c>
      <c r="B224">
        <v>11</v>
      </c>
      <c r="C224">
        <v>537607</v>
      </c>
      <c r="D224" t="s">
        <v>2217</v>
      </c>
      <c r="E224">
        <v>0.18</v>
      </c>
      <c r="F224">
        <v>13</v>
      </c>
      <c r="G224">
        <v>4845039</v>
      </c>
      <c r="H224">
        <v>132774222</v>
      </c>
      <c r="I224">
        <v>232107</v>
      </c>
      <c r="J224">
        <v>313523</v>
      </c>
      <c r="K224">
        <v>0</v>
      </c>
      <c r="L224">
        <v>186754</v>
      </c>
      <c r="M224">
        <v>423090</v>
      </c>
      <c r="N224">
        <v>9406645</v>
      </c>
      <c r="O224">
        <v>309</v>
      </c>
      <c r="P224">
        <v>6115</v>
      </c>
      <c r="Q224">
        <v>0</v>
      </c>
      <c r="R224">
        <v>5874</v>
      </c>
      <c r="S224" t="s">
        <v>2218</v>
      </c>
      <c r="T224" s="5">
        <v>8.0000000000000004E-4</v>
      </c>
      <c r="U224" t="s">
        <v>2219</v>
      </c>
      <c r="V224" s="5">
        <v>5.9999999999999995E-4</v>
      </c>
      <c r="W224" t="s">
        <v>2220</v>
      </c>
      <c r="X224" s="5">
        <v>1.6000000000000001E-3</v>
      </c>
      <c r="Y224" t="s">
        <v>2219</v>
      </c>
      <c r="Z224" s="5">
        <v>0</v>
      </c>
      <c r="AA224" t="s">
        <v>2221</v>
      </c>
      <c r="AB224" s="5">
        <v>2.2000000000000001E-3</v>
      </c>
      <c r="AC224" t="s">
        <v>2219</v>
      </c>
      <c r="AD224" t="s">
        <v>2243</v>
      </c>
    </row>
    <row r="225" spans="1:30" x14ac:dyDescent="0.55000000000000004">
      <c r="A225">
        <v>4200586934</v>
      </c>
      <c r="B225">
        <v>2</v>
      </c>
      <c r="C225">
        <v>537607</v>
      </c>
      <c r="D225" t="s">
        <v>2217</v>
      </c>
      <c r="E225">
        <v>0.18</v>
      </c>
      <c r="F225">
        <v>13</v>
      </c>
      <c r="G225">
        <v>5074312</v>
      </c>
      <c r="H225">
        <v>132544448</v>
      </c>
      <c r="I225">
        <v>367063</v>
      </c>
      <c r="J225">
        <v>351172</v>
      </c>
      <c r="K225">
        <v>0</v>
      </c>
      <c r="L225">
        <v>174633</v>
      </c>
      <c r="M225">
        <v>421588</v>
      </c>
      <c r="N225">
        <v>9408185</v>
      </c>
      <c r="O225">
        <v>78</v>
      </c>
      <c r="P225">
        <v>6129</v>
      </c>
      <c r="Q225">
        <v>0</v>
      </c>
      <c r="R225">
        <v>5985</v>
      </c>
      <c r="S225" t="s">
        <v>2218</v>
      </c>
      <c r="T225" s="5">
        <v>2E-3</v>
      </c>
      <c r="U225" t="s">
        <v>2219</v>
      </c>
      <c r="V225" s="5">
        <v>5.9999999999999995E-4</v>
      </c>
      <c r="W225" t="s">
        <v>2220</v>
      </c>
      <c r="X225" s="5">
        <v>2.5999999999999999E-3</v>
      </c>
      <c r="Y225" t="s">
        <v>2219</v>
      </c>
      <c r="Z225" s="5">
        <v>0</v>
      </c>
      <c r="AA225" t="s">
        <v>2221</v>
      </c>
      <c r="AB225" s="5">
        <v>2.5000000000000001E-3</v>
      </c>
      <c r="AC225" t="s">
        <v>2219</v>
      </c>
      <c r="AD225" t="s">
        <v>2243</v>
      </c>
    </row>
    <row r="226" spans="1:30" x14ac:dyDescent="0.55000000000000004">
      <c r="A226">
        <v>4200601395</v>
      </c>
      <c r="B226">
        <v>6</v>
      </c>
      <c r="C226">
        <v>537607</v>
      </c>
      <c r="D226" t="s">
        <v>2217</v>
      </c>
      <c r="E226">
        <v>0.18</v>
      </c>
      <c r="F226">
        <v>13</v>
      </c>
      <c r="G226">
        <v>5288385</v>
      </c>
      <c r="H226">
        <v>132316292</v>
      </c>
      <c r="I226">
        <v>161908</v>
      </c>
      <c r="J226">
        <v>315130</v>
      </c>
      <c r="K226">
        <v>0</v>
      </c>
      <c r="L226">
        <v>217023</v>
      </c>
      <c r="M226">
        <v>440359</v>
      </c>
      <c r="N226">
        <v>9387211</v>
      </c>
      <c r="O226">
        <v>78</v>
      </c>
      <c r="P226">
        <v>6093</v>
      </c>
      <c r="Q226">
        <v>0</v>
      </c>
      <c r="R226">
        <v>5955</v>
      </c>
      <c r="S226" t="s">
        <v>2218</v>
      </c>
      <c r="T226" s="5">
        <v>2.9999999999999997E-4</v>
      </c>
      <c r="U226" t="s">
        <v>2219</v>
      </c>
      <c r="V226" s="5">
        <v>5.9999999999999995E-4</v>
      </c>
      <c r="W226" t="s">
        <v>2220</v>
      </c>
      <c r="X226" s="5">
        <v>1.1000000000000001E-3</v>
      </c>
      <c r="Y226" t="s">
        <v>2219</v>
      </c>
      <c r="Z226" s="5">
        <v>0</v>
      </c>
      <c r="AA226" t="s">
        <v>2221</v>
      </c>
      <c r="AB226" s="5">
        <v>2.2000000000000001E-3</v>
      </c>
      <c r="AC226" t="s">
        <v>2219</v>
      </c>
      <c r="AD226" t="s">
        <v>2243</v>
      </c>
    </row>
    <row r="227" spans="1:30" x14ac:dyDescent="0.55000000000000004">
      <c r="A227">
        <v>4200699092</v>
      </c>
      <c r="B227">
        <v>4</v>
      </c>
      <c r="C227">
        <v>537607</v>
      </c>
      <c r="D227" t="s">
        <v>2217</v>
      </c>
      <c r="E227">
        <v>0.18</v>
      </c>
      <c r="F227">
        <v>13</v>
      </c>
      <c r="G227">
        <v>2761237</v>
      </c>
      <c r="H227">
        <v>134854441</v>
      </c>
      <c r="I227">
        <v>120274</v>
      </c>
      <c r="J227">
        <v>230117</v>
      </c>
      <c r="K227">
        <v>0</v>
      </c>
      <c r="L227">
        <v>169655</v>
      </c>
      <c r="M227">
        <v>401152</v>
      </c>
      <c r="N227">
        <v>9428738</v>
      </c>
      <c r="O227">
        <v>77</v>
      </c>
      <c r="P227">
        <v>6069</v>
      </c>
      <c r="Q227">
        <v>0</v>
      </c>
      <c r="R227">
        <v>5928</v>
      </c>
      <c r="S227" t="s">
        <v>2218</v>
      </c>
      <c r="T227" s="5">
        <v>2.5000000000000001E-3</v>
      </c>
      <c r="U227" t="s">
        <v>2219</v>
      </c>
      <c r="V227" s="5">
        <v>5.9999999999999995E-4</v>
      </c>
      <c r="W227" t="s">
        <v>2220</v>
      </c>
      <c r="X227" s="5">
        <v>8.0000000000000004E-4</v>
      </c>
      <c r="Y227" t="s">
        <v>2219</v>
      </c>
      <c r="Z227" s="5">
        <v>0</v>
      </c>
      <c r="AA227" t="s">
        <v>2221</v>
      </c>
      <c r="AB227" s="5">
        <v>1.6000000000000001E-3</v>
      </c>
      <c r="AC227" t="s">
        <v>2219</v>
      </c>
      <c r="AD227" t="s">
        <v>2243</v>
      </c>
    </row>
    <row r="228" spans="1:30" x14ac:dyDescent="0.55000000000000004">
      <c r="A228">
        <v>4200732460</v>
      </c>
      <c r="B228">
        <v>1</v>
      </c>
      <c r="C228">
        <v>537607</v>
      </c>
      <c r="D228" t="s">
        <v>2217</v>
      </c>
      <c r="E228">
        <v>0.18</v>
      </c>
      <c r="F228">
        <v>13</v>
      </c>
      <c r="G228">
        <v>5063406</v>
      </c>
      <c r="H228">
        <v>132538638</v>
      </c>
      <c r="I228">
        <v>81083</v>
      </c>
      <c r="J228">
        <v>266256</v>
      </c>
      <c r="K228">
        <v>0</v>
      </c>
      <c r="L228">
        <v>202420</v>
      </c>
      <c r="M228">
        <v>423174</v>
      </c>
      <c r="N228">
        <v>9406939</v>
      </c>
      <c r="O228">
        <v>78</v>
      </c>
      <c r="P228">
        <v>6105</v>
      </c>
      <c r="Q228">
        <v>0</v>
      </c>
      <c r="R228">
        <v>5905</v>
      </c>
      <c r="S228" t="s">
        <v>2218</v>
      </c>
      <c r="T228" s="5">
        <v>2.5000000000000001E-3</v>
      </c>
      <c r="U228" t="s">
        <v>2219</v>
      </c>
      <c r="V228" s="5">
        <v>5.9999999999999995E-4</v>
      </c>
      <c r="W228" t="s">
        <v>2220</v>
      </c>
      <c r="X228" s="5">
        <v>5.0000000000000001E-4</v>
      </c>
      <c r="Y228" t="s">
        <v>2219</v>
      </c>
      <c r="Z228" s="5">
        <v>0</v>
      </c>
      <c r="AA228" t="s">
        <v>2221</v>
      </c>
      <c r="AB228" s="5">
        <v>1.9E-3</v>
      </c>
      <c r="AC228" t="s">
        <v>2219</v>
      </c>
      <c r="AD228" t="s">
        <v>2243</v>
      </c>
    </row>
    <row r="229" spans="1:30" x14ac:dyDescent="0.55000000000000004">
      <c r="A229">
        <v>4200752564</v>
      </c>
      <c r="B229">
        <v>7</v>
      </c>
      <c r="C229">
        <v>537607</v>
      </c>
      <c r="D229" t="s">
        <v>2217</v>
      </c>
      <c r="E229">
        <v>0.18</v>
      </c>
      <c r="F229">
        <v>13</v>
      </c>
      <c r="G229">
        <v>5206769</v>
      </c>
      <c r="H229">
        <v>132402645</v>
      </c>
      <c r="I229">
        <v>274951</v>
      </c>
      <c r="J229">
        <v>334743</v>
      </c>
      <c r="K229">
        <v>0</v>
      </c>
      <c r="L229">
        <v>189063</v>
      </c>
      <c r="M229">
        <v>440999</v>
      </c>
      <c r="N229">
        <v>9388908</v>
      </c>
      <c r="O229">
        <v>77</v>
      </c>
      <c r="P229">
        <v>6044</v>
      </c>
      <c r="Q229">
        <v>0</v>
      </c>
      <c r="R229">
        <v>5904</v>
      </c>
      <c r="S229" t="s">
        <v>2218</v>
      </c>
      <c r="T229" s="5">
        <v>1.2999999999999999E-3</v>
      </c>
      <c r="U229" t="s">
        <v>2219</v>
      </c>
      <c r="V229" s="5">
        <v>5.9999999999999995E-4</v>
      </c>
      <c r="W229" t="s">
        <v>2220</v>
      </c>
      <c r="X229" s="5">
        <v>1.9E-3</v>
      </c>
      <c r="Y229" t="s">
        <v>2219</v>
      </c>
      <c r="Z229" s="5">
        <v>0</v>
      </c>
      <c r="AA229" t="s">
        <v>2221</v>
      </c>
      <c r="AB229" s="5">
        <v>2.3999999999999998E-3</v>
      </c>
      <c r="AC229" t="s">
        <v>2219</v>
      </c>
      <c r="AD229" t="s">
        <v>2243</v>
      </c>
    </row>
    <row r="230" spans="1:30" x14ac:dyDescent="0.55000000000000004">
      <c r="A230">
        <v>4200800844</v>
      </c>
      <c r="B230">
        <v>14</v>
      </c>
      <c r="C230">
        <v>537607</v>
      </c>
      <c r="D230" t="s">
        <v>2217</v>
      </c>
      <c r="E230">
        <v>0.18</v>
      </c>
      <c r="F230">
        <v>13</v>
      </c>
      <c r="G230">
        <v>4998721</v>
      </c>
      <c r="H230">
        <v>132616450</v>
      </c>
      <c r="I230">
        <v>209050</v>
      </c>
      <c r="J230">
        <v>294638</v>
      </c>
      <c r="K230">
        <v>0</v>
      </c>
      <c r="L230">
        <v>187134</v>
      </c>
      <c r="M230">
        <v>422087</v>
      </c>
      <c r="N230">
        <v>9407950</v>
      </c>
      <c r="O230">
        <v>77</v>
      </c>
      <c r="P230">
        <v>6039</v>
      </c>
      <c r="Q230">
        <v>0</v>
      </c>
      <c r="R230">
        <v>5898</v>
      </c>
      <c r="S230" t="s">
        <v>2218</v>
      </c>
      <c r="T230" s="5">
        <v>5.0000000000000001E-4</v>
      </c>
      <c r="U230" t="s">
        <v>2219</v>
      </c>
      <c r="V230" s="5">
        <v>5.9999999999999995E-4</v>
      </c>
      <c r="W230" t="s">
        <v>2220</v>
      </c>
      <c r="X230" s="5">
        <v>1.5E-3</v>
      </c>
      <c r="Y230" t="s">
        <v>2219</v>
      </c>
      <c r="Z230" s="5">
        <v>0</v>
      </c>
      <c r="AA230" t="s">
        <v>2221</v>
      </c>
      <c r="AB230" s="5">
        <v>2.0999999999999999E-3</v>
      </c>
      <c r="AC230" t="s">
        <v>2219</v>
      </c>
      <c r="AD230" t="s">
        <v>2243</v>
      </c>
    </row>
    <row r="231" spans="1:30" x14ac:dyDescent="0.55000000000000004">
      <c r="A231">
        <v>4200813386</v>
      </c>
      <c r="B231">
        <v>15</v>
      </c>
      <c r="C231">
        <v>537607</v>
      </c>
      <c r="D231" t="s">
        <v>2217</v>
      </c>
      <c r="E231">
        <v>0.18</v>
      </c>
      <c r="F231">
        <v>13</v>
      </c>
      <c r="G231">
        <v>5349053</v>
      </c>
      <c r="H231">
        <v>132257858</v>
      </c>
      <c r="I231">
        <v>275293</v>
      </c>
      <c r="J231">
        <v>349534</v>
      </c>
      <c r="K231">
        <v>0</v>
      </c>
      <c r="L231">
        <v>202267</v>
      </c>
      <c r="M231">
        <v>439279</v>
      </c>
      <c r="N231">
        <v>9388272</v>
      </c>
      <c r="O231">
        <v>77</v>
      </c>
      <c r="P231">
        <v>6039</v>
      </c>
      <c r="Q231">
        <v>0</v>
      </c>
      <c r="R231">
        <v>5899</v>
      </c>
      <c r="S231" t="s">
        <v>2218</v>
      </c>
      <c r="T231" s="5">
        <v>1.4E-3</v>
      </c>
      <c r="U231" t="s">
        <v>2219</v>
      </c>
      <c r="V231" s="5">
        <v>5.9999999999999995E-4</v>
      </c>
      <c r="W231" t="s">
        <v>2220</v>
      </c>
      <c r="X231" s="5">
        <v>2E-3</v>
      </c>
      <c r="Y231" t="s">
        <v>2219</v>
      </c>
      <c r="Z231" s="5">
        <v>0</v>
      </c>
      <c r="AA231" t="s">
        <v>2221</v>
      </c>
      <c r="AB231" s="5">
        <v>2.5000000000000001E-3</v>
      </c>
      <c r="AC231" t="s">
        <v>2219</v>
      </c>
      <c r="AD231" t="s">
        <v>2243</v>
      </c>
    </row>
    <row r="232" spans="1:30" x14ac:dyDescent="0.55000000000000004">
      <c r="A232">
        <v>4200831604</v>
      </c>
      <c r="B232">
        <v>16</v>
      </c>
      <c r="C232">
        <v>537608</v>
      </c>
      <c r="D232" t="s">
        <v>2217</v>
      </c>
      <c r="E232">
        <v>0.18</v>
      </c>
      <c r="F232">
        <v>13</v>
      </c>
      <c r="G232">
        <v>5546314</v>
      </c>
      <c r="H232">
        <v>132059709</v>
      </c>
      <c r="I232">
        <v>356663</v>
      </c>
      <c r="J232">
        <v>373940</v>
      </c>
      <c r="K232">
        <v>0</v>
      </c>
      <c r="L232">
        <v>194777</v>
      </c>
      <c r="M232">
        <v>439321</v>
      </c>
      <c r="N232">
        <v>9390775</v>
      </c>
      <c r="O232">
        <v>78</v>
      </c>
      <c r="P232">
        <v>6042</v>
      </c>
      <c r="Q232">
        <v>0</v>
      </c>
      <c r="R232">
        <v>5899</v>
      </c>
      <c r="S232" t="s">
        <v>2218</v>
      </c>
      <c r="T232" s="5">
        <v>2.0999999999999999E-3</v>
      </c>
      <c r="U232" t="s">
        <v>2219</v>
      </c>
      <c r="V232" s="5">
        <v>5.9999999999999995E-4</v>
      </c>
      <c r="W232" t="s">
        <v>2220</v>
      </c>
      <c r="X232" s="5">
        <v>2.5000000000000001E-3</v>
      </c>
      <c r="Y232" t="s">
        <v>2219</v>
      </c>
      <c r="Z232" s="5">
        <v>0</v>
      </c>
      <c r="AA232" t="s">
        <v>2221</v>
      </c>
      <c r="AB232" s="5">
        <v>2.7000000000000001E-3</v>
      </c>
      <c r="AC232" t="s">
        <v>2219</v>
      </c>
      <c r="AD232" t="s">
        <v>2243</v>
      </c>
    </row>
    <row r="233" spans="1:30" x14ac:dyDescent="0.55000000000000004">
      <c r="A233">
        <v>4200907197</v>
      </c>
      <c r="B233">
        <v>10</v>
      </c>
      <c r="C233">
        <v>537607</v>
      </c>
      <c r="D233" t="s">
        <v>2217</v>
      </c>
      <c r="E233">
        <v>0.18</v>
      </c>
      <c r="F233">
        <v>13</v>
      </c>
      <c r="G233">
        <v>5421515</v>
      </c>
      <c r="H233">
        <v>132183429</v>
      </c>
      <c r="I233">
        <v>181408</v>
      </c>
      <c r="J233">
        <v>326576</v>
      </c>
      <c r="K233">
        <v>0</v>
      </c>
      <c r="L233">
        <v>210867</v>
      </c>
      <c r="M233">
        <v>439389</v>
      </c>
      <c r="N233">
        <v>9388275</v>
      </c>
      <c r="O233">
        <v>75</v>
      </c>
      <c r="P233">
        <v>6394</v>
      </c>
      <c r="Q233">
        <v>0</v>
      </c>
      <c r="R233">
        <v>6253</v>
      </c>
      <c r="S233" t="s">
        <v>2218</v>
      </c>
      <c r="T233" s="5">
        <v>5.0000000000000001E-4</v>
      </c>
      <c r="U233" t="s">
        <v>2219</v>
      </c>
      <c r="V233" s="5">
        <v>5.9999999999999995E-4</v>
      </c>
      <c r="W233" t="s">
        <v>2220</v>
      </c>
      <c r="X233" s="5">
        <v>1.2999999999999999E-3</v>
      </c>
      <c r="Y233" t="s">
        <v>2219</v>
      </c>
      <c r="Z233" s="5">
        <v>0</v>
      </c>
      <c r="AA233" t="s">
        <v>2221</v>
      </c>
      <c r="AB233" s="5">
        <v>2.3E-3</v>
      </c>
      <c r="AC233" t="s">
        <v>2219</v>
      </c>
      <c r="AD233" t="s">
        <v>2243</v>
      </c>
    </row>
    <row r="234" spans="1:30" x14ac:dyDescent="0.55000000000000004">
      <c r="A234">
        <v>4200944545</v>
      </c>
      <c r="B234">
        <v>12</v>
      </c>
      <c r="C234">
        <v>537607</v>
      </c>
      <c r="D234" t="s">
        <v>2217</v>
      </c>
      <c r="E234">
        <v>0.18</v>
      </c>
      <c r="F234">
        <v>13</v>
      </c>
      <c r="G234">
        <v>2519169</v>
      </c>
      <c r="H234">
        <v>135099448</v>
      </c>
      <c r="I234">
        <v>41997</v>
      </c>
      <c r="J234">
        <v>184535</v>
      </c>
      <c r="K234">
        <v>0</v>
      </c>
      <c r="L234">
        <v>159684</v>
      </c>
      <c r="M234">
        <v>401503</v>
      </c>
      <c r="N234">
        <v>9428424</v>
      </c>
      <c r="O234">
        <v>78</v>
      </c>
      <c r="P234">
        <v>6040</v>
      </c>
      <c r="Q234">
        <v>0</v>
      </c>
      <c r="R234">
        <v>5899</v>
      </c>
      <c r="S234" t="s">
        <v>2218</v>
      </c>
      <c r="T234" s="5">
        <v>1.6000000000000001E-3</v>
      </c>
      <c r="U234" t="s">
        <v>2219</v>
      </c>
      <c r="V234" s="5">
        <v>5.9999999999999995E-4</v>
      </c>
      <c r="W234" t="s">
        <v>2220</v>
      </c>
      <c r="X234" s="5">
        <v>2.9999999999999997E-4</v>
      </c>
      <c r="Y234" t="s">
        <v>2219</v>
      </c>
      <c r="Z234" s="5">
        <v>0</v>
      </c>
      <c r="AA234" t="s">
        <v>2221</v>
      </c>
      <c r="AB234" s="5">
        <v>1.2999999999999999E-3</v>
      </c>
      <c r="AC234" t="s">
        <v>2219</v>
      </c>
      <c r="AD234" t="s">
        <v>2243</v>
      </c>
    </row>
    <row r="235" spans="1:30" x14ac:dyDescent="0.55000000000000004">
      <c r="A235">
        <v>4201059313</v>
      </c>
      <c r="B235">
        <v>9</v>
      </c>
      <c r="C235">
        <v>537607</v>
      </c>
      <c r="D235" t="s">
        <v>2217</v>
      </c>
      <c r="E235">
        <v>0.18</v>
      </c>
      <c r="F235">
        <v>13</v>
      </c>
      <c r="G235">
        <v>5058906</v>
      </c>
      <c r="H235">
        <v>132550479</v>
      </c>
      <c r="I235">
        <v>317225</v>
      </c>
      <c r="J235">
        <v>321332</v>
      </c>
      <c r="K235">
        <v>0</v>
      </c>
      <c r="L235">
        <v>169386</v>
      </c>
      <c r="M235">
        <v>357366</v>
      </c>
      <c r="N235">
        <v>9472147</v>
      </c>
      <c r="O235">
        <v>77</v>
      </c>
      <c r="P235">
        <v>6070</v>
      </c>
      <c r="Q235">
        <v>0</v>
      </c>
      <c r="R235">
        <v>5929</v>
      </c>
      <c r="S235" t="s">
        <v>2218</v>
      </c>
      <c r="T235" s="5">
        <v>1.5E-3</v>
      </c>
      <c r="U235" t="s">
        <v>2219</v>
      </c>
      <c r="V235" s="5">
        <v>5.9999999999999995E-4</v>
      </c>
      <c r="W235" t="s">
        <v>2220</v>
      </c>
      <c r="X235" s="5">
        <v>2.3E-3</v>
      </c>
      <c r="Y235" t="s">
        <v>2219</v>
      </c>
      <c r="Z235" s="5">
        <v>0</v>
      </c>
      <c r="AA235" t="s">
        <v>2221</v>
      </c>
      <c r="AB235" s="5">
        <v>2.3E-3</v>
      </c>
      <c r="AC235" t="s">
        <v>2219</v>
      </c>
      <c r="AD235" t="s">
        <v>2243</v>
      </c>
    </row>
    <row r="236" spans="1:30" x14ac:dyDescent="0.55000000000000004">
      <c r="A236">
        <v>4201065820</v>
      </c>
      <c r="B236">
        <v>5</v>
      </c>
      <c r="C236">
        <v>537607</v>
      </c>
      <c r="D236" t="s">
        <v>2217</v>
      </c>
      <c r="E236">
        <v>0.18</v>
      </c>
      <c r="F236">
        <v>13</v>
      </c>
      <c r="G236">
        <v>3888998</v>
      </c>
      <c r="H236">
        <v>133725836</v>
      </c>
      <c r="I236">
        <v>236408</v>
      </c>
      <c r="J236">
        <v>297723</v>
      </c>
      <c r="K236">
        <v>0</v>
      </c>
      <c r="L236">
        <v>177121</v>
      </c>
      <c r="M236">
        <v>442513</v>
      </c>
      <c r="N236">
        <v>9385169</v>
      </c>
      <c r="O236">
        <v>77</v>
      </c>
      <c r="P236">
        <v>6070</v>
      </c>
      <c r="Q236">
        <v>0</v>
      </c>
      <c r="R236">
        <v>5929</v>
      </c>
      <c r="S236" t="s">
        <v>2218</v>
      </c>
      <c r="T236" s="5">
        <v>6.9999999999999999E-4</v>
      </c>
      <c r="U236" t="s">
        <v>2219</v>
      </c>
      <c r="V236" s="5">
        <v>5.9999999999999995E-4</v>
      </c>
      <c r="W236" t="s">
        <v>2220</v>
      </c>
      <c r="X236" s="5">
        <v>1.6999999999999999E-3</v>
      </c>
      <c r="Y236" t="s">
        <v>2219</v>
      </c>
      <c r="Z236" s="5">
        <v>0</v>
      </c>
      <c r="AA236" t="s">
        <v>2221</v>
      </c>
      <c r="AB236" s="5">
        <v>2.0999999999999999E-3</v>
      </c>
      <c r="AC236" t="s">
        <v>2219</v>
      </c>
      <c r="AD236" t="s">
        <v>2243</v>
      </c>
    </row>
    <row r="237" spans="1:30" x14ac:dyDescent="0.55000000000000004">
      <c r="A237">
        <v>4201167974</v>
      </c>
      <c r="B237">
        <v>17</v>
      </c>
      <c r="C237">
        <v>537608</v>
      </c>
      <c r="D237" t="s">
        <v>2217</v>
      </c>
      <c r="E237">
        <v>0.18</v>
      </c>
      <c r="F237">
        <v>13</v>
      </c>
      <c r="G237">
        <v>4913952</v>
      </c>
      <c r="H237">
        <v>132699364</v>
      </c>
      <c r="I237">
        <v>286281</v>
      </c>
      <c r="J237">
        <v>338896</v>
      </c>
      <c r="K237">
        <v>0</v>
      </c>
      <c r="L237">
        <v>188251</v>
      </c>
      <c r="M237">
        <v>444519</v>
      </c>
      <c r="N237">
        <v>9385436</v>
      </c>
      <c r="O237">
        <v>273</v>
      </c>
      <c r="P237">
        <v>6813</v>
      </c>
      <c r="Q237">
        <v>0</v>
      </c>
      <c r="R237">
        <v>6065</v>
      </c>
      <c r="S237" t="s">
        <v>2218</v>
      </c>
      <c r="T237" s="5">
        <v>1.4E-3</v>
      </c>
      <c r="U237" t="s">
        <v>2219</v>
      </c>
      <c r="V237" s="5">
        <v>6.9999999999999999E-4</v>
      </c>
      <c r="W237" t="s">
        <v>2220</v>
      </c>
      <c r="X237" s="5">
        <v>2E-3</v>
      </c>
      <c r="Y237" t="s">
        <v>2219</v>
      </c>
      <c r="Z237" s="5">
        <v>0</v>
      </c>
      <c r="AA237" t="s">
        <v>2221</v>
      </c>
      <c r="AB237" s="5">
        <v>2.3999999999999998E-3</v>
      </c>
      <c r="AC237" t="s">
        <v>2219</v>
      </c>
      <c r="AD237" t="s">
        <v>2243</v>
      </c>
    </row>
    <row r="238" spans="1:30" x14ac:dyDescent="0.55000000000000004">
      <c r="A238">
        <v>4201234413</v>
      </c>
      <c r="B238">
        <v>13</v>
      </c>
      <c r="C238">
        <v>537607</v>
      </c>
      <c r="D238" t="s">
        <v>2217</v>
      </c>
      <c r="E238">
        <v>0.18</v>
      </c>
      <c r="F238">
        <v>13</v>
      </c>
      <c r="G238">
        <v>5911979</v>
      </c>
      <c r="H238">
        <v>131695972</v>
      </c>
      <c r="I238">
        <v>483226</v>
      </c>
      <c r="J238">
        <v>440690</v>
      </c>
      <c r="K238">
        <v>0</v>
      </c>
      <c r="L238">
        <v>191404</v>
      </c>
      <c r="M238">
        <v>424794</v>
      </c>
      <c r="N238">
        <v>9405212</v>
      </c>
      <c r="O238">
        <v>77</v>
      </c>
      <c r="P238">
        <v>6040</v>
      </c>
      <c r="Q238">
        <v>0</v>
      </c>
      <c r="R238">
        <v>5899</v>
      </c>
      <c r="S238" t="s">
        <v>2218</v>
      </c>
      <c r="T238" s="5">
        <v>4.0000000000000002E-4</v>
      </c>
      <c r="U238" t="s">
        <v>2219</v>
      </c>
      <c r="V238" s="5">
        <v>5.9999999999999995E-4</v>
      </c>
      <c r="W238" t="s">
        <v>2220</v>
      </c>
      <c r="X238" s="5">
        <v>2.9999999999999997E-4</v>
      </c>
      <c r="Y238" t="s">
        <v>2219</v>
      </c>
      <c r="Z238" s="5">
        <v>0</v>
      </c>
      <c r="AA238" t="s">
        <v>2221</v>
      </c>
      <c r="AB238" s="5">
        <v>0</v>
      </c>
      <c r="AC238" t="s">
        <v>2219</v>
      </c>
      <c r="AD238" t="s">
        <v>2243</v>
      </c>
    </row>
    <row r="239" spans="1:30" x14ac:dyDescent="0.55000000000000004">
      <c r="A239">
        <v>4201250089</v>
      </c>
      <c r="B239">
        <v>3</v>
      </c>
      <c r="C239">
        <v>537607</v>
      </c>
      <c r="D239" t="s">
        <v>2217</v>
      </c>
      <c r="E239">
        <v>0.18</v>
      </c>
      <c r="F239">
        <v>13</v>
      </c>
      <c r="G239">
        <v>5519688</v>
      </c>
      <c r="H239">
        <v>132092732</v>
      </c>
      <c r="I239">
        <v>209303</v>
      </c>
      <c r="J239">
        <v>340542</v>
      </c>
      <c r="K239">
        <v>0</v>
      </c>
      <c r="L239">
        <v>213865</v>
      </c>
      <c r="M239">
        <v>439879</v>
      </c>
      <c r="N239">
        <v>9387695</v>
      </c>
      <c r="O239">
        <v>77</v>
      </c>
      <c r="P239">
        <v>6070</v>
      </c>
      <c r="Q239">
        <v>0</v>
      </c>
      <c r="R239">
        <v>5930</v>
      </c>
      <c r="S239" t="s">
        <v>2218</v>
      </c>
      <c r="T239" s="5">
        <v>8.0000000000000004E-4</v>
      </c>
      <c r="U239" t="s">
        <v>2219</v>
      </c>
      <c r="V239" s="5">
        <v>5.9999999999999995E-4</v>
      </c>
      <c r="W239" t="s">
        <v>2220</v>
      </c>
      <c r="X239" s="5">
        <v>1.5E-3</v>
      </c>
      <c r="Y239" t="s">
        <v>2219</v>
      </c>
      <c r="Z239" s="5">
        <v>0</v>
      </c>
      <c r="AA239" t="s">
        <v>2221</v>
      </c>
      <c r="AB239" s="5">
        <v>2.3999999999999998E-3</v>
      </c>
      <c r="AC239" t="s">
        <v>2219</v>
      </c>
      <c r="AD239" t="s">
        <v>2243</v>
      </c>
    </row>
    <row r="240" spans="1:30" x14ac:dyDescent="0.55000000000000004">
      <c r="A240">
        <v>4500426378</v>
      </c>
      <c r="B240">
        <v>8</v>
      </c>
      <c r="C240">
        <v>576007</v>
      </c>
      <c r="D240" t="s">
        <v>2217</v>
      </c>
      <c r="E240">
        <v>0.18</v>
      </c>
      <c r="F240">
        <v>14</v>
      </c>
      <c r="G240">
        <v>6011094</v>
      </c>
      <c r="H240">
        <v>141427567</v>
      </c>
      <c r="I240">
        <v>311957</v>
      </c>
      <c r="J240">
        <v>371962</v>
      </c>
      <c r="K240">
        <v>0</v>
      </c>
      <c r="L240">
        <v>206940</v>
      </c>
      <c r="M240">
        <v>429100</v>
      </c>
      <c r="N240">
        <v>9400831</v>
      </c>
      <c r="O240">
        <v>1109</v>
      </c>
      <c r="P240">
        <v>14407</v>
      </c>
      <c r="Q240">
        <v>0</v>
      </c>
      <c r="R240">
        <v>12161</v>
      </c>
      <c r="S240" t="s">
        <v>2218</v>
      </c>
      <c r="T240" s="5">
        <v>1.6999999999999999E-3</v>
      </c>
      <c r="U240" t="s">
        <v>2219</v>
      </c>
      <c r="V240" s="5">
        <v>1.5E-3</v>
      </c>
      <c r="W240" t="s">
        <v>2220</v>
      </c>
      <c r="X240" s="5">
        <v>2.0999999999999999E-3</v>
      </c>
      <c r="Y240" t="s">
        <v>2219</v>
      </c>
      <c r="Z240" s="5">
        <v>1E-4</v>
      </c>
      <c r="AA240" t="s">
        <v>2221</v>
      </c>
      <c r="AB240" s="5">
        <v>2.5000000000000001E-3</v>
      </c>
      <c r="AC240" t="s">
        <v>2219</v>
      </c>
      <c r="AD240" t="s">
        <v>2241</v>
      </c>
    </row>
    <row r="241" spans="1:30" x14ac:dyDescent="0.55000000000000004">
      <c r="A241">
        <v>4500543967</v>
      </c>
      <c r="B241">
        <v>11</v>
      </c>
      <c r="C241">
        <v>576007</v>
      </c>
      <c r="D241" t="s">
        <v>2217</v>
      </c>
      <c r="E241">
        <v>0.18</v>
      </c>
      <c r="F241">
        <v>14</v>
      </c>
      <c r="G241">
        <v>5279412</v>
      </c>
      <c r="H241">
        <v>142169808</v>
      </c>
      <c r="I241">
        <v>234314</v>
      </c>
      <c r="J241">
        <v>328176</v>
      </c>
      <c r="K241">
        <v>0</v>
      </c>
      <c r="L241">
        <v>198955</v>
      </c>
      <c r="M241">
        <v>434370</v>
      </c>
      <c r="N241">
        <v>9395586</v>
      </c>
      <c r="O241">
        <v>2207</v>
      </c>
      <c r="P241">
        <v>14653</v>
      </c>
      <c r="Q241">
        <v>0</v>
      </c>
      <c r="R241">
        <v>12201</v>
      </c>
      <c r="S241" t="s">
        <v>2218</v>
      </c>
      <c r="T241" s="5">
        <v>8.9999999999999998E-4</v>
      </c>
      <c r="U241" t="s">
        <v>2219</v>
      </c>
      <c r="V241" s="5">
        <v>1.6999999999999999E-3</v>
      </c>
      <c r="W241" t="s">
        <v>2220</v>
      </c>
      <c r="X241" s="5">
        <v>1.5E-3</v>
      </c>
      <c r="Y241" t="s">
        <v>2219</v>
      </c>
      <c r="Z241" s="5">
        <v>2.0000000000000001E-4</v>
      </c>
      <c r="AA241" t="s">
        <v>2221</v>
      </c>
      <c r="AB241" s="5">
        <v>2.2000000000000001E-3</v>
      </c>
      <c r="AC241" t="s">
        <v>2219</v>
      </c>
      <c r="AD241" t="s">
        <v>2241</v>
      </c>
    </row>
    <row r="242" spans="1:30" x14ac:dyDescent="0.55000000000000004">
      <c r="A242">
        <v>4500589439</v>
      </c>
      <c r="B242">
        <v>2</v>
      </c>
      <c r="C242">
        <v>576007</v>
      </c>
      <c r="D242" t="s">
        <v>2217</v>
      </c>
      <c r="E242">
        <v>0.18</v>
      </c>
      <c r="F242">
        <v>14</v>
      </c>
      <c r="G242">
        <v>5501412</v>
      </c>
      <c r="H242">
        <v>141947389</v>
      </c>
      <c r="I242">
        <v>367280</v>
      </c>
      <c r="J242">
        <v>364392</v>
      </c>
      <c r="K242">
        <v>0</v>
      </c>
      <c r="L242">
        <v>186186</v>
      </c>
      <c r="M242">
        <v>427097</v>
      </c>
      <c r="N242">
        <v>9402941</v>
      </c>
      <c r="O242">
        <v>217</v>
      </c>
      <c r="P242">
        <v>13220</v>
      </c>
      <c r="Q242">
        <v>0</v>
      </c>
      <c r="R242">
        <v>11553</v>
      </c>
      <c r="S242" t="s">
        <v>2218</v>
      </c>
      <c r="T242" s="5">
        <v>2E-3</v>
      </c>
      <c r="U242" t="s">
        <v>2219</v>
      </c>
      <c r="V242" s="5">
        <v>1.2999999999999999E-3</v>
      </c>
      <c r="W242" t="s">
        <v>2220</v>
      </c>
      <c r="X242" s="5">
        <v>2.3999999999999998E-3</v>
      </c>
      <c r="Y242" t="s">
        <v>2219</v>
      </c>
      <c r="Z242" s="5">
        <v>0</v>
      </c>
      <c r="AA242" t="s">
        <v>2221</v>
      </c>
      <c r="AB242" s="5">
        <v>2.3999999999999998E-3</v>
      </c>
      <c r="AC242" t="s">
        <v>2219</v>
      </c>
      <c r="AD242" t="s">
        <v>2266</v>
      </c>
    </row>
    <row r="243" spans="1:30" x14ac:dyDescent="0.55000000000000004">
      <c r="A243">
        <v>4500603868</v>
      </c>
      <c r="B243">
        <v>6</v>
      </c>
      <c r="C243">
        <v>576007</v>
      </c>
      <c r="D243" t="s">
        <v>2217</v>
      </c>
      <c r="E243">
        <v>0.18</v>
      </c>
      <c r="F243">
        <v>14</v>
      </c>
      <c r="G243">
        <v>5736209</v>
      </c>
      <c r="H243">
        <v>141698469</v>
      </c>
      <c r="I243">
        <v>162195</v>
      </c>
      <c r="J243">
        <v>329242</v>
      </c>
      <c r="K243">
        <v>0</v>
      </c>
      <c r="L243">
        <v>229168</v>
      </c>
      <c r="M243">
        <v>447821</v>
      </c>
      <c r="N243">
        <v>9382177</v>
      </c>
      <c r="O243">
        <v>287</v>
      </c>
      <c r="P243">
        <v>14112</v>
      </c>
      <c r="Q243">
        <v>0</v>
      </c>
      <c r="R243">
        <v>12145</v>
      </c>
      <c r="S243" t="s">
        <v>2218</v>
      </c>
      <c r="T243" s="5">
        <v>4.0000000000000002E-4</v>
      </c>
      <c r="U243" t="s">
        <v>2219</v>
      </c>
      <c r="V243" s="5">
        <v>1.4E-3</v>
      </c>
      <c r="W243" t="s">
        <v>2220</v>
      </c>
      <c r="X243" s="5">
        <v>1.1000000000000001E-3</v>
      </c>
      <c r="Y243" t="s">
        <v>2219</v>
      </c>
      <c r="Z243" s="5">
        <v>0</v>
      </c>
      <c r="AA243" t="s">
        <v>2221</v>
      </c>
      <c r="AB243" s="5">
        <v>2.2000000000000001E-3</v>
      </c>
      <c r="AC243" t="s">
        <v>2219</v>
      </c>
      <c r="AD243" t="s">
        <v>2241</v>
      </c>
    </row>
    <row r="244" spans="1:30" x14ac:dyDescent="0.55000000000000004">
      <c r="A244">
        <v>4500701577</v>
      </c>
      <c r="B244">
        <v>4</v>
      </c>
      <c r="C244">
        <v>576007</v>
      </c>
      <c r="D244" t="s">
        <v>2217</v>
      </c>
      <c r="E244">
        <v>0.18</v>
      </c>
      <c r="F244">
        <v>14</v>
      </c>
      <c r="G244">
        <v>3170182</v>
      </c>
      <c r="H244">
        <v>144274689</v>
      </c>
      <c r="I244">
        <v>120561</v>
      </c>
      <c r="J244">
        <v>243060</v>
      </c>
      <c r="K244">
        <v>0</v>
      </c>
      <c r="L244">
        <v>180942</v>
      </c>
      <c r="M244">
        <v>408942</v>
      </c>
      <c r="N244">
        <v>9420248</v>
      </c>
      <c r="O244">
        <v>287</v>
      </c>
      <c r="P244">
        <v>12943</v>
      </c>
      <c r="Q244">
        <v>0</v>
      </c>
      <c r="R244">
        <v>11287</v>
      </c>
      <c r="S244" t="s">
        <v>2218</v>
      </c>
      <c r="T244" s="5">
        <v>2.3999999999999998E-3</v>
      </c>
      <c r="U244" t="s">
        <v>2219</v>
      </c>
      <c r="V244" s="5">
        <v>1.2999999999999999E-3</v>
      </c>
      <c r="W244" t="s">
        <v>2220</v>
      </c>
      <c r="X244" s="5">
        <v>8.0000000000000004E-4</v>
      </c>
      <c r="Y244" t="s">
        <v>2219</v>
      </c>
      <c r="Z244" s="5">
        <v>0</v>
      </c>
      <c r="AA244" t="s">
        <v>2221</v>
      </c>
      <c r="AB244" s="5">
        <v>1.6000000000000001E-3</v>
      </c>
      <c r="AC244" t="s">
        <v>2219</v>
      </c>
      <c r="AD244" t="s">
        <v>2266</v>
      </c>
    </row>
    <row r="245" spans="1:30" x14ac:dyDescent="0.55000000000000004">
      <c r="A245">
        <v>4500734996</v>
      </c>
      <c r="B245">
        <v>1</v>
      </c>
      <c r="C245">
        <v>576007</v>
      </c>
      <c r="D245" t="s">
        <v>2217</v>
      </c>
      <c r="E245">
        <v>0.18</v>
      </c>
      <c r="F245">
        <v>14</v>
      </c>
      <c r="G245">
        <v>5491317</v>
      </c>
      <c r="H245">
        <v>141940477</v>
      </c>
      <c r="I245">
        <v>81370</v>
      </c>
      <c r="J245">
        <v>279776</v>
      </c>
      <c r="K245">
        <v>0</v>
      </c>
      <c r="L245">
        <v>214435</v>
      </c>
      <c r="M245">
        <v>427908</v>
      </c>
      <c r="N245">
        <v>9401839</v>
      </c>
      <c r="O245">
        <v>287</v>
      </c>
      <c r="P245">
        <v>13520</v>
      </c>
      <c r="Q245">
        <v>0</v>
      </c>
      <c r="R245">
        <v>12015</v>
      </c>
      <c r="S245" t="s">
        <v>2218</v>
      </c>
      <c r="T245" s="5">
        <v>2.3999999999999998E-3</v>
      </c>
      <c r="U245" t="s">
        <v>2219</v>
      </c>
      <c r="V245" s="5">
        <v>1.4E-3</v>
      </c>
      <c r="W245" t="s">
        <v>2220</v>
      </c>
      <c r="X245" s="5">
        <v>5.0000000000000001E-4</v>
      </c>
      <c r="Y245" t="s">
        <v>2219</v>
      </c>
      <c r="Z245" s="5">
        <v>0</v>
      </c>
      <c r="AA245" t="s">
        <v>2221</v>
      </c>
      <c r="AB245" s="5">
        <v>1.8E-3</v>
      </c>
      <c r="AC245" t="s">
        <v>2219</v>
      </c>
      <c r="AD245" t="s">
        <v>2266</v>
      </c>
    </row>
    <row r="246" spans="1:30" x14ac:dyDescent="0.55000000000000004">
      <c r="A246">
        <v>4500755083</v>
      </c>
      <c r="B246">
        <v>7</v>
      </c>
      <c r="C246">
        <v>576007</v>
      </c>
      <c r="D246" t="s">
        <v>2217</v>
      </c>
      <c r="E246">
        <v>0.18</v>
      </c>
      <c r="F246">
        <v>14</v>
      </c>
      <c r="G246">
        <v>5651965</v>
      </c>
      <c r="H246">
        <v>141787137</v>
      </c>
      <c r="I246">
        <v>275239</v>
      </c>
      <c r="J246">
        <v>348438</v>
      </c>
      <c r="K246">
        <v>0</v>
      </c>
      <c r="L246">
        <v>201185</v>
      </c>
      <c r="M246">
        <v>445193</v>
      </c>
      <c r="N246">
        <v>9384492</v>
      </c>
      <c r="O246">
        <v>288</v>
      </c>
      <c r="P246">
        <v>13695</v>
      </c>
      <c r="Q246">
        <v>0</v>
      </c>
      <c r="R246">
        <v>12122</v>
      </c>
      <c r="S246" t="s">
        <v>2218</v>
      </c>
      <c r="T246" s="5">
        <v>1.2999999999999999E-3</v>
      </c>
      <c r="U246" t="s">
        <v>2219</v>
      </c>
      <c r="V246" s="5">
        <v>1.4E-3</v>
      </c>
      <c r="W246" t="s">
        <v>2220</v>
      </c>
      <c r="X246" s="5">
        <v>1.8E-3</v>
      </c>
      <c r="Y246" t="s">
        <v>2219</v>
      </c>
      <c r="Z246" s="5">
        <v>0</v>
      </c>
      <c r="AA246" t="s">
        <v>2221</v>
      </c>
      <c r="AB246" s="5">
        <v>2.3E-3</v>
      </c>
      <c r="AC246" t="s">
        <v>2219</v>
      </c>
      <c r="AD246" t="s">
        <v>2266</v>
      </c>
    </row>
    <row r="247" spans="1:30" x14ac:dyDescent="0.55000000000000004">
      <c r="A247">
        <v>4500803324</v>
      </c>
      <c r="B247">
        <v>14</v>
      </c>
      <c r="C247">
        <v>576007</v>
      </c>
      <c r="D247" t="s">
        <v>2217</v>
      </c>
      <c r="E247">
        <v>0.18</v>
      </c>
      <c r="F247">
        <v>14</v>
      </c>
      <c r="G247">
        <v>5426547</v>
      </c>
      <c r="H247">
        <v>142016154</v>
      </c>
      <c r="I247">
        <v>209267</v>
      </c>
      <c r="J247">
        <v>308515</v>
      </c>
      <c r="K247">
        <v>0</v>
      </c>
      <c r="L247">
        <v>199074</v>
      </c>
      <c r="M247">
        <v>427823</v>
      </c>
      <c r="N247">
        <v>9399704</v>
      </c>
      <c r="O247">
        <v>217</v>
      </c>
      <c r="P247">
        <v>13877</v>
      </c>
      <c r="Q247">
        <v>0</v>
      </c>
      <c r="R247">
        <v>11940</v>
      </c>
      <c r="S247" t="s">
        <v>2218</v>
      </c>
      <c r="T247" s="5">
        <v>5.0000000000000001E-4</v>
      </c>
      <c r="U247" t="s">
        <v>2219</v>
      </c>
      <c r="V247" s="5">
        <v>1.4E-3</v>
      </c>
      <c r="W247" t="s">
        <v>2220</v>
      </c>
      <c r="X247" s="5">
        <v>1.4E-3</v>
      </c>
      <c r="Y247" t="s">
        <v>2219</v>
      </c>
      <c r="Z247" s="5">
        <v>0</v>
      </c>
      <c r="AA247" t="s">
        <v>2221</v>
      </c>
      <c r="AB247" s="5">
        <v>2E-3</v>
      </c>
      <c r="AC247" t="s">
        <v>2219</v>
      </c>
      <c r="AD247" t="s">
        <v>2241</v>
      </c>
    </row>
    <row r="248" spans="1:30" x14ac:dyDescent="0.55000000000000004">
      <c r="A248">
        <v>4500815854</v>
      </c>
      <c r="B248">
        <v>15</v>
      </c>
      <c r="C248">
        <v>576007</v>
      </c>
      <c r="D248" t="s">
        <v>2217</v>
      </c>
      <c r="E248">
        <v>0.18</v>
      </c>
      <c r="F248">
        <v>14</v>
      </c>
      <c r="G248">
        <v>5798758</v>
      </c>
      <c r="H248">
        <v>141638152</v>
      </c>
      <c r="I248">
        <v>275579</v>
      </c>
      <c r="J248">
        <v>363769</v>
      </c>
      <c r="K248">
        <v>0</v>
      </c>
      <c r="L248">
        <v>213976</v>
      </c>
      <c r="M248">
        <v>449702</v>
      </c>
      <c r="N248">
        <v>9380294</v>
      </c>
      <c r="O248">
        <v>286</v>
      </c>
      <c r="P248">
        <v>14235</v>
      </c>
      <c r="Q248">
        <v>0</v>
      </c>
      <c r="R248">
        <v>11709</v>
      </c>
      <c r="S248" t="s">
        <v>2218</v>
      </c>
      <c r="T248" s="5">
        <v>1.4E-3</v>
      </c>
      <c r="U248" t="s">
        <v>2219</v>
      </c>
      <c r="V248" s="5">
        <v>1.4E-3</v>
      </c>
      <c r="W248" t="s">
        <v>2220</v>
      </c>
      <c r="X248" s="5">
        <v>1.8E-3</v>
      </c>
      <c r="Y248" t="s">
        <v>2219</v>
      </c>
      <c r="Z248" s="5">
        <v>0</v>
      </c>
      <c r="AA248" t="s">
        <v>2221</v>
      </c>
      <c r="AB248" s="5">
        <v>2.3999999999999998E-3</v>
      </c>
      <c r="AC248" t="s">
        <v>2219</v>
      </c>
      <c r="AD248" t="s">
        <v>2241</v>
      </c>
    </row>
    <row r="249" spans="1:30" x14ac:dyDescent="0.55000000000000004">
      <c r="A249">
        <v>4500833191</v>
      </c>
      <c r="B249">
        <v>16</v>
      </c>
      <c r="C249">
        <v>576008</v>
      </c>
      <c r="D249" t="s">
        <v>2217</v>
      </c>
      <c r="E249">
        <v>0.18</v>
      </c>
      <c r="F249">
        <v>14</v>
      </c>
      <c r="G249">
        <v>5988450</v>
      </c>
      <c r="H249">
        <v>141447454</v>
      </c>
      <c r="I249">
        <v>357580</v>
      </c>
      <c r="J249">
        <v>382327</v>
      </c>
      <c r="K249">
        <v>0</v>
      </c>
      <c r="L249">
        <v>201188</v>
      </c>
      <c r="M249">
        <v>442133</v>
      </c>
      <c r="N249">
        <v>9387745</v>
      </c>
      <c r="O249">
        <v>917</v>
      </c>
      <c r="P249">
        <v>8387</v>
      </c>
      <c r="Q249">
        <v>0</v>
      </c>
      <c r="R249">
        <v>6411</v>
      </c>
      <c r="S249" t="s">
        <v>2218</v>
      </c>
      <c r="T249" s="5">
        <v>2.0999999999999999E-3</v>
      </c>
      <c r="U249" t="s">
        <v>2219</v>
      </c>
      <c r="V249" s="5">
        <v>8.9999999999999998E-4</v>
      </c>
      <c r="W249" t="s">
        <v>2220</v>
      </c>
      <c r="X249" s="5">
        <v>2.3999999999999998E-3</v>
      </c>
      <c r="Y249" t="s">
        <v>2219</v>
      </c>
      <c r="Z249" s="5">
        <v>0</v>
      </c>
      <c r="AA249" t="s">
        <v>2221</v>
      </c>
      <c r="AB249" s="5">
        <v>2.5000000000000001E-3</v>
      </c>
      <c r="AC249" t="s">
        <v>2219</v>
      </c>
      <c r="AD249" t="s">
        <v>2254</v>
      </c>
    </row>
    <row r="250" spans="1:30" x14ac:dyDescent="0.55000000000000004">
      <c r="A250">
        <v>4500909685</v>
      </c>
      <c r="B250">
        <v>10</v>
      </c>
      <c r="C250">
        <v>576007</v>
      </c>
      <c r="D250" t="s">
        <v>2217</v>
      </c>
      <c r="E250">
        <v>0.18</v>
      </c>
      <c r="F250">
        <v>14</v>
      </c>
      <c r="G250">
        <v>5871129</v>
      </c>
      <c r="H250">
        <v>141563816</v>
      </c>
      <c r="I250">
        <v>181696</v>
      </c>
      <c r="J250">
        <v>342866</v>
      </c>
      <c r="K250">
        <v>0</v>
      </c>
      <c r="L250">
        <v>225332</v>
      </c>
      <c r="M250">
        <v>449611</v>
      </c>
      <c r="N250">
        <v>9380387</v>
      </c>
      <c r="O250">
        <v>288</v>
      </c>
      <c r="P250">
        <v>16290</v>
      </c>
      <c r="Q250">
        <v>0</v>
      </c>
      <c r="R250">
        <v>14465</v>
      </c>
      <c r="S250" t="s">
        <v>2218</v>
      </c>
      <c r="T250" s="5">
        <v>5.9999999999999995E-4</v>
      </c>
      <c r="U250" t="s">
        <v>2219</v>
      </c>
      <c r="V250" s="5">
        <v>1.6000000000000001E-3</v>
      </c>
      <c r="W250" t="s">
        <v>2220</v>
      </c>
      <c r="X250" s="5">
        <v>1.1999999999999999E-3</v>
      </c>
      <c r="Y250" t="s">
        <v>2219</v>
      </c>
      <c r="Z250" s="5">
        <v>0</v>
      </c>
      <c r="AA250" t="s">
        <v>2221</v>
      </c>
      <c r="AB250" s="5">
        <v>2.3E-3</v>
      </c>
      <c r="AC250" t="s">
        <v>2219</v>
      </c>
      <c r="AD250" t="s">
        <v>2271</v>
      </c>
    </row>
    <row r="251" spans="1:30" x14ac:dyDescent="0.55000000000000004">
      <c r="A251">
        <v>4500947517</v>
      </c>
      <c r="B251">
        <v>12</v>
      </c>
      <c r="C251">
        <v>576007</v>
      </c>
      <c r="D251" t="s">
        <v>2217</v>
      </c>
      <c r="E251">
        <v>0.18</v>
      </c>
      <c r="F251">
        <v>14</v>
      </c>
      <c r="G251">
        <v>2926858</v>
      </c>
      <c r="H251">
        <v>144521617</v>
      </c>
      <c r="I251">
        <v>45281</v>
      </c>
      <c r="J251">
        <v>197040</v>
      </c>
      <c r="K251">
        <v>0</v>
      </c>
      <c r="L251">
        <v>171040</v>
      </c>
      <c r="M251">
        <v>407686</v>
      </c>
      <c r="N251">
        <v>9422169</v>
      </c>
      <c r="O251">
        <v>3284</v>
      </c>
      <c r="P251">
        <v>12505</v>
      </c>
      <c r="Q251">
        <v>0</v>
      </c>
      <c r="R251">
        <v>11356</v>
      </c>
      <c r="S251" t="s">
        <v>2218</v>
      </c>
      <c r="T251" s="5">
        <v>1.6000000000000001E-3</v>
      </c>
      <c r="U251" t="s">
        <v>2219</v>
      </c>
      <c r="V251" s="5">
        <v>1.6000000000000001E-3</v>
      </c>
      <c r="W251" t="s">
        <v>2220</v>
      </c>
      <c r="X251" s="5">
        <v>2.9999999999999997E-4</v>
      </c>
      <c r="Y251" t="s">
        <v>2219</v>
      </c>
      <c r="Z251" s="5">
        <v>2.9999999999999997E-4</v>
      </c>
      <c r="AA251" t="s">
        <v>2221</v>
      </c>
      <c r="AB251" s="5">
        <v>1.2999999999999999E-3</v>
      </c>
      <c r="AC251" t="s">
        <v>2219</v>
      </c>
      <c r="AD251" t="s">
        <v>2248</v>
      </c>
    </row>
    <row r="252" spans="1:30" x14ac:dyDescent="0.55000000000000004">
      <c r="A252">
        <v>4501060913</v>
      </c>
      <c r="B252">
        <v>9</v>
      </c>
      <c r="C252">
        <v>576007</v>
      </c>
      <c r="D252" t="s">
        <v>2217</v>
      </c>
      <c r="E252">
        <v>0.18</v>
      </c>
      <c r="F252">
        <v>14</v>
      </c>
      <c r="G252">
        <v>5422227</v>
      </c>
      <c r="H252">
        <v>142017184</v>
      </c>
      <c r="I252">
        <v>317512</v>
      </c>
      <c r="J252">
        <v>330846</v>
      </c>
      <c r="K252">
        <v>0</v>
      </c>
      <c r="L252">
        <v>177445</v>
      </c>
      <c r="M252">
        <v>363318</v>
      </c>
      <c r="N252">
        <v>9466705</v>
      </c>
      <c r="O252">
        <v>287</v>
      </c>
      <c r="P252">
        <v>9514</v>
      </c>
      <c r="Q252">
        <v>0</v>
      </c>
      <c r="R252">
        <v>8059</v>
      </c>
      <c r="S252" t="s">
        <v>2218</v>
      </c>
      <c r="T252" s="5">
        <v>1.4E-3</v>
      </c>
      <c r="U252" t="s">
        <v>2219</v>
      </c>
      <c r="V252" s="5">
        <v>8.9999999999999998E-4</v>
      </c>
      <c r="W252" t="s">
        <v>2220</v>
      </c>
      <c r="X252" s="5">
        <v>2.0999999999999999E-3</v>
      </c>
      <c r="Y252" t="s">
        <v>2219</v>
      </c>
      <c r="Z252" s="5">
        <v>0</v>
      </c>
      <c r="AA252" t="s">
        <v>2221</v>
      </c>
      <c r="AB252" s="5">
        <v>2.2000000000000001E-3</v>
      </c>
      <c r="AC252" t="s">
        <v>2219</v>
      </c>
      <c r="AD252" t="s">
        <v>2256</v>
      </c>
    </row>
    <row r="253" spans="1:30" x14ac:dyDescent="0.55000000000000004">
      <c r="A253">
        <v>4501068363</v>
      </c>
      <c r="B253">
        <v>5</v>
      </c>
      <c r="C253">
        <v>576007</v>
      </c>
      <c r="D253" t="s">
        <v>2217</v>
      </c>
      <c r="E253">
        <v>0.18</v>
      </c>
      <c r="F253">
        <v>14</v>
      </c>
      <c r="G253">
        <v>4335996</v>
      </c>
      <c r="H253">
        <v>143108972</v>
      </c>
      <c r="I253">
        <v>236696</v>
      </c>
      <c r="J253">
        <v>311078</v>
      </c>
      <c r="K253">
        <v>0</v>
      </c>
      <c r="L253">
        <v>188753</v>
      </c>
      <c r="M253">
        <v>446995</v>
      </c>
      <c r="N253">
        <v>9383136</v>
      </c>
      <c r="O253">
        <v>288</v>
      </c>
      <c r="P253">
        <v>13355</v>
      </c>
      <c r="Q253">
        <v>0</v>
      </c>
      <c r="R253">
        <v>11632</v>
      </c>
      <c r="S253" t="s">
        <v>2218</v>
      </c>
      <c r="T253" s="5">
        <v>8.0000000000000004E-4</v>
      </c>
      <c r="U253" t="s">
        <v>2219</v>
      </c>
      <c r="V253" s="5">
        <v>1.2999999999999999E-3</v>
      </c>
      <c r="W253" t="s">
        <v>2220</v>
      </c>
      <c r="X253" s="5">
        <v>1.6000000000000001E-3</v>
      </c>
      <c r="Y253" t="s">
        <v>2219</v>
      </c>
      <c r="Z253" s="5">
        <v>0</v>
      </c>
      <c r="AA253" t="s">
        <v>2221</v>
      </c>
      <c r="AB253" s="5">
        <v>2.0999999999999999E-3</v>
      </c>
      <c r="AC253" t="s">
        <v>2219</v>
      </c>
      <c r="AD253" t="s">
        <v>2266</v>
      </c>
    </row>
    <row r="254" spans="1:30" x14ac:dyDescent="0.55000000000000004">
      <c r="A254">
        <v>4501170175</v>
      </c>
      <c r="B254">
        <v>17</v>
      </c>
      <c r="C254">
        <v>576008</v>
      </c>
      <c r="D254" t="s">
        <v>2217</v>
      </c>
      <c r="E254">
        <v>0.18</v>
      </c>
      <c r="F254">
        <v>14</v>
      </c>
      <c r="G254">
        <v>5382431</v>
      </c>
      <c r="H254">
        <v>142059412</v>
      </c>
      <c r="I254">
        <v>290966</v>
      </c>
      <c r="J254">
        <v>352780</v>
      </c>
      <c r="K254">
        <v>0</v>
      </c>
      <c r="L254">
        <v>197453</v>
      </c>
      <c r="M254">
        <v>468476</v>
      </c>
      <c r="N254">
        <v>9360048</v>
      </c>
      <c r="O254">
        <v>4685</v>
      </c>
      <c r="P254">
        <v>13884</v>
      </c>
      <c r="Q254">
        <v>0</v>
      </c>
      <c r="R254">
        <v>9202</v>
      </c>
      <c r="S254" t="s">
        <v>2218</v>
      </c>
      <c r="T254" s="5">
        <v>1.4E-3</v>
      </c>
      <c r="U254" t="s">
        <v>2219</v>
      </c>
      <c r="V254" s="5">
        <v>1.8E-3</v>
      </c>
      <c r="W254" t="s">
        <v>2220</v>
      </c>
      <c r="X254" s="5">
        <v>1.9E-3</v>
      </c>
      <c r="Y254" t="s">
        <v>2219</v>
      </c>
      <c r="Z254" s="5">
        <v>4.0000000000000002E-4</v>
      </c>
      <c r="AA254" t="s">
        <v>2221</v>
      </c>
      <c r="AB254" s="5">
        <v>2.3E-3</v>
      </c>
      <c r="AC254" t="s">
        <v>2219</v>
      </c>
      <c r="AD254" t="s">
        <v>2241</v>
      </c>
    </row>
    <row r="255" spans="1:30" x14ac:dyDescent="0.55000000000000004">
      <c r="A255">
        <v>4501237209</v>
      </c>
      <c r="B255">
        <v>13</v>
      </c>
      <c r="C255">
        <v>576007</v>
      </c>
      <c r="D255" t="s">
        <v>2217</v>
      </c>
      <c r="E255">
        <v>0.18</v>
      </c>
      <c r="F255">
        <v>14</v>
      </c>
      <c r="G255">
        <v>6346428</v>
      </c>
      <c r="H255">
        <v>141089090</v>
      </c>
      <c r="I255">
        <v>486437</v>
      </c>
      <c r="J255">
        <v>454606</v>
      </c>
      <c r="K255">
        <v>0</v>
      </c>
      <c r="L255">
        <v>203976</v>
      </c>
      <c r="M255">
        <v>434446</v>
      </c>
      <c r="N255">
        <v>9393118</v>
      </c>
      <c r="O255">
        <v>3211</v>
      </c>
      <c r="P255">
        <v>13916</v>
      </c>
      <c r="Q255">
        <v>0</v>
      </c>
      <c r="R255">
        <v>12572</v>
      </c>
      <c r="S255" t="s">
        <v>2218</v>
      </c>
      <c r="T255" s="5">
        <v>5.0000000000000001E-4</v>
      </c>
      <c r="U255" t="s">
        <v>2219</v>
      </c>
      <c r="V255" s="5">
        <v>1.6999999999999999E-3</v>
      </c>
      <c r="W255" t="s">
        <v>2220</v>
      </c>
      <c r="X255" s="5">
        <v>2.9999999999999997E-4</v>
      </c>
      <c r="Y255" t="s">
        <v>2219</v>
      </c>
      <c r="Z255" s="5">
        <v>2.9999999999999997E-4</v>
      </c>
      <c r="AA255" t="s">
        <v>2221</v>
      </c>
      <c r="AB255" s="5">
        <v>1E-4</v>
      </c>
      <c r="AC255" t="s">
        <v>2219</v>
      </c>
      <c r="AD255" t="s">
        <v>2241</v>
      </c>
    </row>
    <row r="256" spans="1:30" x14ac:dyDescent="0.55000000000000004">
      <c r="A256">
        <v>4501252567</v>
      </c>
      <c r="B256">
        <v>3</v>
      </c>
      <c r="C256">
        <v>576007</v>
      </c>
      <c r="D256" t="s">
        <v>2217</v>
      </c>
      <c r="E256">
        <v>0.18</v>
      </c>
      <c r="F256">
        <v>14</v>
      </c>
      <c r="G256">
        <v>5969769</v>
      </c>
      <c r="H256">
        <v>141472554</v>
      </c>
      <c r="I256">
        <v>209520</v>
      </c>
      <c r="J256">
        <v>354840</v>
      </c>
      <c r="K256">
        <v>0</v>
      </c>
      <c r="L256">
        <v>226232</v>
      </c>
      <c r="M256">
        <v>450078</v>
      </c>
      <c r="N256">
        <v>9379822</v>
      </c>
      <c r="O256">
        <v>217</v>
      </c>
      <c r="P256">
        <v>14298</v>
      </c>
      <c r="Q256">
        <v>0</v>
      </c>
      <c r="R256">
        <v>12367</v>
      </c>
      <c r="S256" t="s">
        <v>2218</v>
      </c>
      <c r="T256" s="5">
        <v>8.9999999999999998E-4</v>
      </c>
      <c r="U256" t="s">
        <v>2219</v>
      </c>
      <c r="V256" s="5">
        <v>1.4E-3</v>
      </c>
      <c r="W256" t="s">
        <v>2220</v>
      </c>
      <c r="X256" s="5">
        <v>1.4E-3</v>
      </c>
      <c r="Y256" t="s">
        <v>2219</v>
      </c>
      <c r="Z256" s="5">
        <v>0</v>
      </c>
      <c r="AA256" t="s">
        <v>2221</v>
      </c>
      <c r="AB256" s="5">
        <v>2.3999999999999998E-3</v>
      </c>
      <c r="AC256" t="s">
        <v>2219</v>
      </c>
      <c r="AD256" t="s">
        <v>2241</v>
      </c>
    </row>
    <row r="257" spans="1:30" x14ac:dyDescent="0.55000000000000004">
      <c r="A257">
        <v>4800423882</v>
      </c>
      <c r="B257">
        <v>8</v>
      </c>
      <c r="C257">
        <v>614407</v>
      </c>
      <c r="D257" t="s">
        <v>2217</v>
      </c>
      <c r="E257">
        <v>0.18</v>
      </c>
      <c r="F257">
        <v>15</v>
      </c>
      <c r="G257">
        <v>6433458</v>
      </c>
      <c r="H257">
        <v>150834848</v>
      </c>
      <c r="I257">
        <v>312265</v>
      </c>
      <c r="J257">
        <v>378127</v>
      </c>
      <c r="K257">
        <v>0</v>
      </c>
      <c r="L257">
        <v>212869</v>
      </c>
      <c r="M257">
        <v>422361</v>
      </c>
      <c r="N257">
        <v>9407281</v>
      </c>
      <c r="O257">
        <v>308</v>
      </c>
      <c r="P257">
        <v>6165</v>
      </c>
      <c r="Q257">
        <v>0</v>
      </c>
      <c r="R257">
        <v>5929</v>
      </c>
      <c r="S257" t="s">
        <v>2218</v>
      </c>
      <c r="T257" s="5">
        <v>1.6000000000000001E-3</v>
      </c>
      <c r="U257" t="s">
        <v>2219</v>
      </c>
      <c r="V257" s="5">
        <v>5.9999999999999995E-4</v>
      </c>
      <c r="W257" t="s">
        <v>2220</v>
      </c>
      <c r="X257" s="5">
        <v>1.9E-3</v>
      </c>
      <c r="Y257" t="s">
        <v>2219</v>
      </c>
      <c r="Z257" s="5">
        <v>0</v>
      </c>
      <c r="AA257" t="s">
        <v>2221</v>
      </c>
      <c r="AB257" s="5">
        <v>2.3999999999999998E-3</v>
      </c>
      <c r="AC257" t="s">
        <v>2219</v>
      </c>
      <c r="AD257" t="s">
        <v>2243</v>
      </c>
    </row>
    <row r="258" spans="1:30" x14ac:dyDescent="0.55000000000000004">
      <c r="A258">
        <v>4800541449</v>
      </c>
      <c r="B258">
        <v>11</v>
      </c>
      <c r="C258">
        <v>614407</v>
      </c>
      <c r="D258" t="s">
        <v>2217</v>
      </c>
      <c r="E258">
        <v>0.18</v>
      </c>
      <c r="F258">
        <v>15</v>
      </c>
      <c r="G258">
        <v>5702151</v>
      </c>
      <c r="H258">
        <v>151576660</v>
      </c>
      <c r="I258">
        <v>234626</v>
      </c>
      <c r="J258">
        <v>334288</v>
      </c>
      <c r="K258">
        <v>0</v>
      </c>
      <c r="L258">
        <v>204829</v>
      </c>
      <c r="M258">
        <v>422736</v>
      </c>
      <c r="N258">
        <v>9406852</v>
      </c>
      <c r="O258">
        <v>312</v>
      </c>
      <c r="P258">
        <v>6112</v>
      </c>
      <c r="Q258">
        <v>0</v>
      </c>
      <c r="R258">
        <v>5874</v>
      </c>
      <c r="S258" t="s">
        <v>2218</v>
      </c>
      <c r="T258" s="5">
        <v>8.0000000000000004E-4</v>
      </c>
      <c r="U258" t="s">
        <v>2219</v>
      </c>
      <c r="V258" s="5">
        <v>5.9999999999999995E-4</v>
      </c>
      <c r="W258" t="s">
        <v>2220</v>
      </c>
      <c r="X258" s="5">
        <v>1.4E-3</v>
      </c>
      <c r="Y258" t="s">
        <v>2219</v>
      </c>
      <c r="Z258" s="5">
        <v>0</v>
      </c>
      <c r="AA258" t="s">
        <v>2221</v>
      </c>
      <c r="AB258" s="5">
        <v>2.0999999999999999E-3</v>
      </c>
      <c r="AC258" t="s">
        <v>2219</v>
      </c>
      <c r="AD258" t="s">
        <v>2243</v>
      </c>
    </row>
    <row r="259" spans="1:30" x14ac:dyDescent="0.55000000000000004">
      <c r="A259">
        <v>4800586938</v>
      </c>
      <c r="B259">
        <v>2</v>
      </c>
      <c r="C259">
        <v>614407</v>
      </c>
      <c r="D259" t="s">
        <v>2217</v>
      </c>
      <c r="E259">
        <v>0.18</v>
      </c>
      <c r="F259">
        <v>15</v>
      </c>
      <c r="G259">
        <v>5920672</v>
      </c>
      <c r="H259">
        <v>151355733</v>
      </c>
      <c r="I259">
        <v>367357</v>
      </c>
      <c r="J259">
        <v>370508</v>
      </c>
      <c r="K259">
        <v>0</v>
      </c>
      <c r="L259">
        <v>192161</v>
      </c>
      <c r="M259">
        <v>419257</v>
      </c>
      <c r="N259">
        <v>9408344</v>
      </c>
      <c r="O259">
        <v>77</v>
      </c>
      <c r="P259">
        <v>6116</v>
      </c>
      <c r="Q259">
        <v>0</v>
      </c>
      <c r="R259">
        <v>5975</v>
      </c>
      <c r="S259" t="s">
        <v>2218</v>
      </c>
      <c r="T259" s="5">
        <v>1.9E-3</v>
      </c>
      <c r="U259" t="s">
        <v>2219</v>
      </c>
      <c r="V259" s="5">
        <v>5.9999999999999995E-4</v>
      </c>
      <c r="W259" t="s">
        <v>2220</v>
      </c>
      <c r="X259" s="5">
        <v>2.3E-3</v>
      </c>
      <c r="Y259" t="s">
        <v>2219</v>
      </c>
      <c r="Z259" s="5">
        <v>0</v>
      </c>
      <c r="AA259" t="s">
        <v>2221</v>
      </c>
      <c r="AB259" s="5">
        <v>2.3E-3</v>
      </c>
      <c r="AC259" t="s">
        <v>2219</v>
      </c>
      <c r="AD259" t="s">
        <v>2243</v>
      </c>
    </row>
    <row r="260" spans="1:30" x14ac:dyDescent="0.55000000000000004">
      <c r="A260">
        <v>4800601374</v>
      </c>
      <c r="B260">
        <v>6</v>
      </c>
      <c r="C260">
        <v>614407</v>
      </c>
      <c r="D260" t="s">
        <v>2217</v>
      </c>
      <c r="E260">
        <v>0.18</v>
      </c>
      <c r="F260">
        <v>15</v>
      </c>
      <c r="G260">
        <v>6176440</v>
      </c>
      <c r="H260">
        <v>151086142</v>
      </c>
      <c r="I260">
        <v>162272</v>
      </c>
      <c r="J260">
        <v>335324</v>
      </c>
      <c r="K260">
        <v>0</v>
      </c>
      <c r="L260">
        <v>235109</v>
      </c>
      <c r="M260">
        <v>440228</v>
      </c>
      <c r="N260">
        <v>9387673</v>
      </c>
      <c r="O260">
        <v>77</v>
      </c>
      <c r="P260">
        <v>6082</v>
      </c>
      <c r="Q260">
        <v>0</v>
      </c>
      <c r="R260">
        <v>5941</v>
      </c>
      <c r="S260" t="s">
        <v>2218</v>
      </c>
      <c r="T260" s="5">
        <v>4.0000000000000002E-4</v>
      </c>
      <c r="U260" t="s">
        <v>2219</v>
      </c>
      <c r="V260" s="5">
        <v>5.9999999999999995E-4</v>
      </c>
      <c r="W260" t="s">
        <v>2220</v>
      </c>
      <c r="X260" s="5">
        <v>1E-3</v>
      </c>
      <c r="Y260" t="s">
        <v>2219</v>
      </c>
      <c r="Z260" s="5">
        <v>0</v>
      </c>
      <c r="AA260" t="s">
        <v>2221</v>
      </c>
      <c r="AB260" s="5">
        <v>2.0999999999999999E-3</v>
      </c>
      <c r="AC260" t="s">
        <v>2219</v>
      </c>
      <c r="AD260" t="s">
        <v>2243</v>
      </c>
    </row>
    <row r="261" spans="1:30" x14ac:dyDescent="0.55000000000000004">
      <c r="A261">
        <v>4800699066</v>
      </c>
      <c r="B261">
        <v>4</v>
      </c>
      <c r="C261">
        <v>614407</v>
      </c>
      <c r="D261" t="s">
        <v>2217</v>
      </c>
      <c r="E261">
        <v>0.18</v>
      </c>
      <c r="F261">
        <v>15</v>
      </c>
      <c r="G261">
        <v>3571633</v>
      </c>
      <c r="H261">
        <v>153703080</v>
      </c>
      <c r="I261">
        <v>120638</v>
      </c>
      <c r="J261">
        <v>249288</v>
      </c>
      <c r="K261">
        <v>0</v>
      </c>
      <c r="L261">
        <v>187029</v>
      </c>
      <c r="M261">
        <v>401448</v>
      </c>
      <c r="N261">
        <v>9428391</v>
      </c>
      <c r="O261">
        <v>77</v>
      </c>
      <c r="P261">
        <v>6228</v>
      </c>
      <c r="Q261">
        <v>0</v>
      </c>
      <c r="R261">
        <v>6087</v>
      </c>
      <c r="S261" t="s">
        <v>2218</v>
      </c>
      <c r="T261" s="5">
        <v>2.3E-3</v>
      </c>
      <c r="U261" t="s">
        <v>2219</v>
      </c>
      <c r="V261" s="5">
        <v>5.9999999999999995E-4</v>
      </c>
      <c r="W261" t="s">
        <v>2220</v>
      </c>
      <c r="X261" s="5">
        <v>6.9999999999999999E-4</v>
      </c>
      <c r="Y261" t="s">
        <v>2219</v>
      </c>
      <c r="Z261" s="5">
        <v>0</v>
      </c>
      <c r="AA261" t="s">
        <v>2221</v>
      </c>
      <c r="AB261" s="5">
        <v>1.5E-3</v>
      </c>
      <c r="AC261" t="s">
        <v>2219</v>
      </c>
      <c r="AD261" t="s">
        <v>2243</v>
      </c>
    </row>
    <row r="262" spans="1:30" x14ac:dyDescent="0.55000000000000004">
      <c r="A262">
        <v>4800732110</v>
      </c>
      <c r="B262">
        <v>1</v>
      </c>
      <c r="C262">
        <v>614407</v>
      </c>
      <c r="D262" t="s">
        <v>2217</v>
      </c>
      <c r="E262">
        <v>0.18</v>
      </c>
      <c r="F262">
        <v>15</v>
      </c>
      <c r="G262">
        <v>5909437</v>
      </c>
      <c r="H262">
        <v>151352072</v>
      </c>
      <c r="I262">
        <v>81370</v>
      </c>
      <c r="J262">
        <v>285705</v>
      </c>
      <c r="K262">
        <v>0</v>
      </c>
      <c r="L262">
        <v>220364</v>
      </c>
      <c r="M262">
        <v>418117</v>
      </c>
      <c r="N262">
        <v>9411595</v>
      </c>
      <c r="O262">
        <v>0</v>
      </c>
      <c r="P262">
        <v>5929</v>
      </c>
      <c r="Q262">
        <v>0</v>
      </c>
      <c r="R262">
        <v>5929</v>
      </c>
      <c r="S262" t="s">
        <v>2218</v>
      </c>
      <c r="T262" s="5">
        <v>2.3E-3</v>
      </c>
      <c r="U262" t="s">
        <v>2219</v>
      </c>
      <c r="V262" s="5">
        <v>5.9999999999999995E-4</v>
      </c>
      <c r="W262" t="s">
        <v>2220</v>
      </c>
      <c r="X262" s="5">
        <v>5.0000000000000001E-4</v>
      </c>
      <c r="Y262" t="s">
        <v>2219</v>
      </c>
      <c r="Z262" s="5">
        <v>0</v>
      </c>
      <c r="AA262" t="s">
        <v>2221</v>
      </c>
      <c r="AB262" s="5">
        <v>1.8E-3</v>
      </c>
      <c r="AC262" t="s">
        <v>2219</v>
      </c>
      <c r="AD262" t="s">
        <v>2243</v>
      </c>
    </row>
    <row r="263" spans="1:30" x14ac:dyDescent="0.55000000000000004">
      <c r="A263">
        <v>4800752262</v>
      </c>
      <c r="B263">
        <v>7</v>
      </c>
      <c r="C263">
        <v>614407</v>
      </c>
      <c r="D263" t="s">
        <v>2217</v>
      </c>
      <c r="E263">
        <v>0.18</v>
      </c>
      <c r="F263">
        <v>15</v>
      </c>
      <c r="G263">
        <v>6088493</v>
      </c>
      <c r="H263">
        <v>151180412</v>
      </c>
      <c r="I263">
        <v>275239</v>
      </c>
      <c r="J263">
        <v>354367</v>
      </c>
      <c r="K263">
        <v>0</v>
      </c>
      <c r="L263">
        <v>207114</v>
      </c>
      <c r="M263">
        <v>436525</v>
      </c>
      <c r="N263">
        <v>9393275</v>
      </c>
      <c r="O263">
        <v>0</v>
      </c>
      <c r="P263">
        <v>5929</v>
      </c>
      <c r="Q263">
        <v>0</v>
      </c>
      <c r="R263">
        <v>5929</v>
      </c>
      <c r="S263" t="s">
        <v>2218</v>
      </c>
      <c r="T263" s="5">
        <v>1.1999999999999999E-3</v>
      </c>
      <c r="U263" t="s">
        <v>2219</v>
      </c>
      <c r="V263" s="5">
        <v>5.9999999999999995E-4</v>
      </c>
      <c r="W263" t="s">
        <v>2220</v>
      </c>
      <c r="X263" s="5">
        <v>1.6999999999999999E-3</v>
      </c>
      <c r="Y263" t="s">
        <v>2219</v>
      </c>
      <c r="Z263" s="5">
        <v>0</v>
      </c>
      <c r="AA263" t="s">
        <v>2221</v>
      </c>
      <c r="AB263" s="5">
        <v>2.2000000000000001E-3</v>
      </c>
      <c r="AC263" t="s">
        <v>2219</v>
      </c>
      <c r="AD263" t="s">
        <v>2243</v>
      </c>
    </row>
    <row r="264" spans="1:30" x14ac:dyDescent="0.55000000000000004">
      <c r="A264">
        <v>4800800832</v>
      </c>
      <c r="B264">
        <v>14</v>
      </c>
      <c r="C264">
        <v>614407</v>
      </c>
      <c r="D264" t="s">
        <v>2217</v>
      </c>
      <c r="E264">
        <v>0.18</v>
      </c>
      <c r="F264">
        <v>15</v>
      </c>
      <c r="G264">
        <v>5848473</v>
      </c>
      <c r="H264">
        <v>151423897</v>
      </c>
      <c r="I264">
        <v>209344</v>
      </c>
      <c r="J264">
        <v>314553</v>
      </c>
      <c r="K264">
        <v>0</v>
      </c>
      <c r="L264">
        <v>204973</v>
      </c>
      <c r="M264">
        <v>421923</v>
      </c>
      <c r="N264">
        <v>9407743</v>
      </c>
      <c r="O264">
        <v>77</v>
      </c>
      <c r="P264">
        <v>6038</v>
      </c>
      <c r="Q264">
        <v>0</v>
      </c>
      <c r="R264">
        <v>5899</v>
      </c>
      <c r="S264" t="s">
        <v>2218</v>
      </c>
      <c r="T264" s="5">
        <v>5.9999999999999995E-4</v>
      </c>
      <c r="U264" t="s">
        <v>2219</v>
      </c>
      <c r="V264" s="5">
        <v>5.9999999999999995E-4</v>
      </c>
      <c r="W264" t="s">
        <v>2220</v>
      </c>
      <c r="X264" s="5">
        <v>1.2999999999999999E-3</v>
      </c>
      <c r="Y264" t="s">
        <v>2219</v>
      </c>
      <c r="Z264" s="5">
        <v>0</v>
      </c>
      <c r="AA264" t="s">
        <v>2221</v>
      </c>
      <c r="AB264" s="5">
        <v>2E-3</v>
      </c>
      <c r="AC264" t="s">
        <v>2219</v>
      </c>
      <c r="AD264" t="s">
        <v>2243</v>
      </c>
    </row>
    <row r="265" spans="1:30" x14ac:dyDescent="0.55000000000000004">
      <c r="A265">
        <v>4800813394</v>
      </c>
      <c r="B265">
        <v>15</v>
      </c>
      <c r="C265">
        <v>614407</v>
      </c>
      <c r="D265" t="s">
        <v>2217</v>
      </c>
      <c r="E265">
        <v>0.18</v>
      </c>
      <c r="F265">
        <v>15</v>
      </c>
      <c r="G265">
        <v>6238685</v>
      </c>
      <c r="H265">
        <v>151026314</v>
      </c>
      <c r="I265">
        <v>275657</v>
      </c>
      <c r="J265">
        <v>369810</v>
      </c>
      <c r="K265">
        <v>0</v>
      </c>
      <c r="L265">
        <v>219874</v>
      </c>
      <c r="M265">
        <v>439924</v>
      </c>
      <c r="N265">
        <v>9388162</v>
      </c>
      <c r="O265">
        <v>78</v>
      </c>
      <c r="P265">
        <v>6041</v>
      </c>
      <c r="Q265">
        <v>0</v>
      </c>
      <c r="R265">
        <v>5898</v>
      </c>
      <c r="S265" t="s">
        <v>2218</v>
      </c>
      <c r="T265" s="5">
        <v>1.2999999999999999E-3</v>
      </c>
      <c r="U265" t="s">
        <v>2219</v>
      </c>
      <c r="V265" s="5">
        <v>5.9999999999999995E-4</v>
      </c>
      <c r="W265" t="s">
        <v>2220</v>
      </c>
      <c r="X265" s="5">
        <v>1.6999999999999999E-3</v>
      </c>
      <c r="Y265" t="s">
        <v>2219</v>
      </c>
      <c r="Z265" s="5">
        <v>0</v>
      </c>
      <c r="AA265" t="s">
        <v>2221</v>
      </c>
      <c r="AB265" s="5">
        <v>2.3E-3</v>
      </c>
      <c r="AC265" t="s">
        <v>2219</v>
      </c>
      <c r="AD265" t="s">
        <v>2243</v>
      </c>
    </row>
    <row r="266" spans="1:30" x14ac:dyDescent="0.55000000000000004">
      <c r="A266">
        <v>4800831245</v>
      </c>
      <c r="B266">
        <v>16</v>
      </c>
      <c r="C266">
        <v>614408</v>
      </c>
      <c r="D266" t="s">
        <v>2217</v>
      </c>
      <c r="E266">
        <v>0.18</v>
      </c>
      <c r="F266">
        <v>15</v>
      </c>
      <c r="G266">
        <v>6422850</v>
      </c>
      <c r="H266">
        <v>150842887</v>
      </c>
      <c r="I266">
        <v>357580</v>
      </c>
      <c r="J266">
        <v>388343</v>
      </c>
      <c r="K266">
        <v>0</v>
      </c>
      <c r="L266">
        <v>207204</v>
      </c>
      <c r="M266">
        <v>434397</v>
      </c>
      <c r="N266">
        <v>9395433</v>
      </c>
      <c r="O266">
        <v>0</v>
      </c>
      <c r="P266">
        <v>6016</v>
      </c>
      <c r="Q266">
        <v>0</v>
      </c>
      <c r="R266">
        <v>6016</v>
      </c>
      <c r="S266" t="s">
        <v>2218</v>
      </c>
      <c r="T266" s="5">
        <v>2E-3</v>
      </c>
      <c r="U266" t="s">
        <v>2219</v>
      </c>
      <c r="V266" s="5">
        <v>5.9999999999999995E-4</v>
      </c>
      <c r="W266" t="s">
        <v>2220</v>
      </c>
      <c r="X266" s="5">
        <v>2.2000000000000001E-3</v>
      </c>
      <c r="Y266" t="s">
        <v>2219</v>
      </c>
      <c r="Z266" s="5">
        <v>0</v>
      </c>
      <c r="AA266" t="s">
        <v>2221</v>
      </c>
      <c r="AB266" s="5">
        <v>2.3999999999999998E-3</v>
      </c>
      <c r="AC266" t="s">
        <v>2219</v>
      </c>
      <c r="AD266" t="s">
        <v>2243</v>
      </c>
    </row>
    <row r="267" spans="1:30" x14ac:dyDescent="0.55000000000000004">
      <c r="A267">
        <v>4800907232</v>
      </c>
      <c r="B267">
        <v>10</v>
      </c>
      <c r="C267">
        <v>614407</v>
      </c>
      <c r="D267" t="s">
        <v>2217</v>
      </c>
      <c r="E267">
        <v>0.18</v>
      </c>
      <c r="F267">
        <v>15</v>
      </c>
      <c r="G267">
        <v>6310959</v>
      </c>
      <c r="H267">
        <v>150951948</v>
      </c>
      <c r="I267">
        <v>181773</v>
      </c>
      <c r="J267">
        <v>349258</v>
      </c>
      <c r="K267">
        <v>0</v>
      </c>
      <c r="L267">
        <v>231585</v>
      </c>
      <c r="M267">
        <v>439827</v>
      </c>
      <c r="N267">
        <v>9388132</v>
      </c>
      <c r="O267">
        <v>77</v>
      </c>
      <c r="P267">
        <v>6392</v>
      </c>
      <c r="Q267">
        <v>0</v>
      </c>
      <c r="R267">
        <v>6253</v>
      </c>
      <c r="S267" t="s">
        <v>2218</v>
      </c>
      <c r="T267" s="5">
        <v>5.9999999999999995E-4</v>
      </c>
      <c r="U267" t="s">
        <v>2219</v>
      </c>
      <c r="V267" s="5">
        <v>5.9999999999999995E-4</v>
      </c>
      <c r="W267" t="s">
        <v>2220</v>
      </c>
      <c r="X267" s="5">
        <v>1.1000000000000001E-3</v>
      </c>
      <c r="Y267" t="s">
        <v>2219</v>
      </c>
      <c r="Z267" s="5">
        <v>0</v>
      </c>
      <c r="AA267" t="s">
        <v>2221</v>
      </c>
      <c r="AB267" s="5">
        <v>2.2000000000000001E-3</v>
      </c>
      <c r="AC267" t="s">
        <v>2219</v>
      </c>
      <c r="AD267" t="s">
        <v>2243</v>
      </c>
    </row>
    <row r="268" spans="1:30" x14ac:dyDescent="0.55000000000000004">
      <c r="A268">
        <v>4800944225</v>
      </c>
      <c r="B268">
        <v>12</v>
      </c>
      <c r="C268">
        <v>614407</v>
      </c>
      <c r="D268" t="s">
        <v>2217</v>
      </c>
      <c r="E268">
        <v>0.18</v>
      </c>
      <c r="F268">
        <v>15</v>
      </c>
      <c r="G268">
        <v>3323675</v>
      </c>
      <c r="H268">
        <v>153954781</v>
      </c>
      <c r="I268">
        <v>45281</v>
      </c>
      <c r="J268">
        <v>202939</v>
      </c>
      <c r="K268">
        <v>0</v>
      </c>
      <c r="L268">
        <v>176939</v>
      </c>
      <c r="M268">
        <v>396814</v>
      </c>
      <c r="N268">
        <v>9433164</v>
      </c>
      <c r="O268">
        <v>0</v>
      </c>
      <c r="P268">
        <v>5899</v>
      </c>
      <c r="Q268">
        <v>0</v>
      </c>
      <c r="R268">
        <v>5899</v>
      </c>
      <c r="S268" t="s">
        <v>2218</v>
      </c>
      <c r="T268" s="5">
        <v>1.5E-3</v>
      </c>
      <c r="U268" t="s">
        <v>2219</v>
      </c>
      <c r="V268" s="5">
        <v>5.9999999999999995E-4</v>
      </c>
      <c r="W268" t="s">
        <v>2220</v>
      </c>
      <c r="X268" s="5">
        <v>2.0000000000000001E-4</v>
      </c>
      <c r="Y268" t="s">
        <v>2219</v>
      </c>
      <c r="Z268" s="5">
        <v>0</v>
      </c>
      <c r="AA268" t="s">
        <v>2221</v>
      </c>
      <c r="AB268" s="5">
        <v>1.1999999999999999E-3</v>
      </c>
      <c r="AC268" t="s">
        <v>2219</v>
      </c>
      <c r="AD268" t="s">
        <v>2243</v>
      </c>
    </row>
    <row r="269" spans="1:30" x14ac:dyDescent="0.55000000000000004">
      <c r="A269">
        <v>4801058974</v>
      </c>
      <c r="B269">
        <v>9</v>
      </c>
      <c r="C269">
        <v>614407</v>
      </c>
      <c r="D269" t="s">
        <v>2217</v>
      </c>
      <c r="E269">
        <v>0.18</v>
      </c>
      <c r="F269">
        <v>15</v>
      </c>
      <c r="G269">
        <v>5779053</v>
      </c>
      <c r="H269">
        <v>151490258</v>
      </c>
      <c r="I269">
        <v>317512</v>
      </c>
      <c r="J269">
        <v>336825</v>
      </c>
      <c r="K269">
        <v>0</v>
      </c>
      <c r="L269">
        <v>183424</v>
      </c>
      <c r="M269">
        <v>356823</v>
      </c>
      <c r="N269">
        <v>9473074</v>
      </c>
      <c r="O269">
        <v>0</v>
      </c>
      <c r="P269">
        <v>5979</v>
      </c>
      <c r="Q269">
        <v>0</v>
      </c>
      <c r="R269">
        <v>5979</v>
      </c>
      <c r="S269" t="s">
        <v>2218</v>
      </c>
      <c r="T269" s="5">
        <v>1.4E-3</v>
      </c>
      <c r="U269" t="s">
        <v>2219</v>
      </c>
      <c r="V269" s="5">
        <v>5.9999999999999995E-4</v>
      </c>
      <c r="W269" t="s">
        <v>2220</v>
      </c>
      <c r="X269" s="5">
        <v>2E-3</v>
      </c>
      <c r="Y269" t="s">
        <v>2219</v>
      </c>
      <c r="Z269" s="5">
        <v>0</v>
      </c>
      <c r="AA269" t="s">
        <v>2221</v>
      </c>
      <c r="AB269" s="5">
        <v>2.0999999999999999E-3</v>
      </c>
      <c r="AC269" t="s">
        <v>2219</v>
      </c>
      <c r="AD269" t="s">
        <v>2243</v>
      </c>
    </row>
    <row r="270" spans="1:30" x14ac:dyDescent="0.55000000000000004">
      <c r="A270">
        <v>4801065468</v>
      </c>
      <c r="B270">
        <v>5</v>
      </c>
      <c r="C270">
        <v>614407</v>
      </c>
      <c r="D270" t="s">
        <v>2217</v>
      </c>
      <c r="E270">
        <v>0.18</v>
      </c>
      <c r="F270">
        <v>15</v>
      </c>
      <c r="G270">
        <v>4774056</v>
      </c>
      <c r="H270">
        <v>152501007</v>
      </c>
      <c r="I270">
        <v>236696</v>
      </c>
      <c r="J270">
        <v>317007</v>
      </c>
      <c r="K270">
        <v>0</v>
      </c>
      <c r="L270">
        <v>194682</v>
      </c>
      <c r="M270">
        <v>438057</v>
      </c>
      <c r="N270">
        <v>9392035</v>
      </c>
      <c r="O270">
        <v>0</v>
      </c>
      <c r="P270">
        <v>5929</v>
      </c>
      <c r="Q270">
        <v>0</v>
      </c>
      <c r="R270">
        <v>5929</v>
      </c>
      <c r="S270" t="s">
        <v>2218</v>
      </c>
      <c r="T270" s="5">
        <v>6.9999999999999999E-4</v>
      </c>
      <c r="U270" t="s">
        <v>2219</v>
      </c>
      <c r="V270" s="5">
        <v>5.9999999999999995E-4</v>
      </c>
      <c r="W270" t="s">
        <v>2220</v>
      </c>
      <c r="X270" s="5">
        <v>1.5E-3</v>
      </c>
      <c r="Y270" t="s">
        <v>2219</v>
      </c>
      <c r="Z270" s="5">
        <v>0</v>
      </c>
      <c r="AA270" t="s">
        <v>2221</v>
      </c>
      <c r="AB270" s="5">
        <v>2E-3</v>
      </c>
      <c r="AC270" t="s">
        <v>2219</v>
      </c>
      <c r="AD270" t="s">
        <v>2243</v>
      </c>
    </row>
    <row r="271" spans="1:30" x14ac:dyDescent="0.55000000000000004">
      <c r="A271">
        <v>4801167971</v>
      </c>
      <c r="B271">
        <v>17</v>
      </c>
      <c r="C271">
        <v>614408</v>
      </c>
      <c r="D271" t="s">
        <v>2217</v>
      </c>
      <c r="E271">
        <v>0.18</v>
      </c>
      <c r="F271">
        <v>15</v>
      </c>
      <c r="G271">
        <v>5827205</v>
      </c>
      <c r="H271">
        <v>151444103</v>
      </c>
      <c r="I271">
        <v>291237</v>
      </c>
      <c r="J271">
        <v>359608</v>
      </c>
      <c r="K271">
        <v>0</v>
      </c>
      <c r="L271">
        <v>203391</v>
      </c>
      <c r="M271">
        <v>444771</v>
      </c>
      <c r="N271">
        <v>9384691</v>
      </c>
      <c r="O271">
        <v>271</v>
      </c>
      <c r="P271">
        <v>6828</v>
      </c>
      <c r="Q271">
        <v>0</v>
      </c>
      <c r="R271">
        <v>5938</v>
      </c>
      <c r="S271" t="s">
        <v>2218</v>
      </c>
      <c r="T271" s="5">
        <v>1.4E-3</v>
      </c>
      <c r="U271" t="s">
        <v>2219</v>
      </c>
      <c r="V271" s="5">
        <v>6.9999999999999999E-4</v>
      </c>
      <c r="W271" t="s">
        <v>2220</v>
      </c>
      <c r="X271" s="5">
        <v>1.8E-3</v>
      </c>
      <c r="Y271" t="s">
        <v>2219</v>
      </c>
      <c r="Z271" s="5">
        <v>0</v>
      </c>
      <c r="AA271" t="s">
        <v>2221</v>
      </c>
      <c r="AB271" s="5">
        <v>2.2000000000000001E-3</v>
      </c>
      <c r="AC271" t="s">
        <v>2219</v>
      </c>
      <c r="AD271" t="s">
        <v>2243</v>
      </c>
    </row>
    <row r="272" spans="1:30" x14ac:dyDescent="0.55000000000000004">
      <c r="A272">
        <v>4801234408</v>
      </c>
      <c r="B272">
        <v>13</v>
      </c>
      <c r="C272">
        <v>614407</v>
      </c>
      <c r="D272" t="s">
        <v>2217</v>
      </c>
      <c r="E272">
        <v>0.18</v>
      </c>
      <c r="F272">
        <v>15</v>
      </c>
      <c r="G272">
        <v>6771672</v>
      </c>
      <c r="H272">
        <v>150493761</v>
      </c>
      <c r="I272">
        <v>486514</v>
      </c>
      <c r="J272">
        <v>460646</v>
      </c>
      <c r="K272">
        <v>0</v>
      </c>
      <c r="L272">
        <v>209875</v>
      </c>
      <c r="M272">
        <v>425241</v>
      </c>
      <c r="N272">
        <v>9404671</v>
      </c>
      <c r="O272">
        <v>77</v>
      </c>
      <c r="P272">
        <v>6040</v>
      </c>
      <c r="Q272">
        <v>0</v>
      </c>
      <c r="R272">
        <v>5899</v>
      </c>
      <c r="S272" t="s">
        <v>2218</v>
      </c>
      <c r="T272" s="5">
        <v>5.0000000000000001E-4</v>
      </c>
      <c r="U272" t="s">
        <v>2219</v>
      </c>
      <c r="V272" s="5">
        <v>5.9999999999999995E-4</v>
      </c>
      <c r="W272" t="s">
        <v>2220</v>
      </c>
      <c r="X272" s="5">
        <v>2.9999999999999997E-4</v>
      </c>
      <c r="Y272" t="s">
        <v>2219</v>
      </c>
      <c r="Z272" s="5">
        <v>0</v>
      </c>
      <c r="AA272" t="s">
        <v>2221</v>
      </c>
      <c r="AB272" s="5">
        <v>1E-4</v>
      </c>
      <c r="AC272" t="s">
        <v>2219</v>
      </c>
      <c r="AD272" t="s">
        <v>2243</v>
      </c>
    </row>
    <row r="273" spans="1:30" x14ac:dyDescent="0.55000000000000004">
      <c r="A273">
        <v>4801250067</v>
      </c>
      <c r="B273">
        <v>3</v>
      </c>
      <c r="C273">
        <v>614407</v>
      </c>
      <c r="D273" t="s">
        <v>2217</v>
      </c>
      <c r="E273">
        <v>0.18</v>
      </c>
      <c r="F273">
        <v>15</v>
      </c>
      <c r="G273">
        <v>6409742</v>
      </c>
      <c r="H273">
        <v>150860188</v>
      </c>
      <c r="I273">
        <v>209598</v>
      </c>
      <c r="J273">
        <v>360955</v>
      </c>
      <c r="K273">
        <v>0</v>
      </c>
      <c r="L273">
        <v>232136</v>
      </c>
      <c r="M273">
        <v>439970</v>
      </c>
      <c r="N273">
        <v>9387634</v>
      </c>
      <c r="O273">
        <v>78</v>
      </c>
      <c r="P273">
        <v>6115</v>
      </c>
      <c r="Q273">
        <v>0</v>
      </c>
      <c r="R273">
        <v>5904</v>
      </c>
      <c r="S273" t="s">
        <v>2218</v>
      </c>
      <c r="T273" s="5">
        <v>8.0000000000000004E-4</v>
      </c>
      <c r="U273" t="s">
        <v>2219</v>
      </c>
      <c r="V273" s="5">
        <v>5.9999999999999995E-4</v>
      </c>
      <c r="W273" t="s">
        <v>2220</v>
      </c>
      <c r="X273" s="5">
        <v>1.2999999999999999E-3</v>
      </c>
      <c r="Y273" t="s">
        <v>2219</v>
      </c>
      <c r="Z273" s="5">
        <v>0</v>
      </c>
      <c r="AA273" t="s">
        <v>2221</v>
      </c>
      <c r="AB273" s="5">
        <v>2.2000000000000001E-3</v>
      </c>
      <c r="AC273" t="s">
        <v>2219</v>
      </c>
      <c r="AD273" t="s">
        <v>2243</v>
      </c>
    </row>
    <row r="274" spans="1:30" x14ac:dyDescent="0.55000000000000004">
      <c r="A274">
        <v>5100425228</v>
      </c>
      <c r="B274">
        <v>8</v>
      </c>
      <c r="C274">
        <v>652807</v>
      </c>
      <c r="D274" t="s">
        <v>2217</v>
      </c>
      <c r="E274">
        <v>0.18</v>
      </c>
      <c r="F274">
        <v>16</v>
      </c>
      <c r="G274">
        <v>6859963</v>
      </c>
      <c r="H274">
        <v>160238356</v>
      </c>
      <c r="I274">
        <v>313135</v>
      </c>
      <c r="J274">
        <v>387029</v>
      </c>
      <c r="K274">
        <v>0</v>
      </c>
      <c r="L274">
        <v>220618</v>
      </c>
      <c r="M274">
        <v>426502</v>
      </c>
      <c r="N274">
        <v>9403508</v>
      </c>
      <c r="O274">
        <v>870</v>
      </c>
      <c r="P274">
        <v>8902</v>
      </c>
      <c r="Q274">
        <v>0</v>
      </c>
      <c r="R274">
        <v>7749</v>
      </c>
      <c r="S274" t="s">
        <v>2218</v>
      </c>
      <c r="T274" s="5">
        <v>1.6000000000000001E-3</v>
      </c>
      <c r="U274" t="s">
        <v>2219</v>
      </c>
      <c r="V274" s="5">
        <v>8.9999999999999998E-4</v>
      </c>
      <c r="W274" t="s">
        <v>2220</v>
      </c>
      <c r="X274" s="5">
        <v>1.8E-3</v>
      </c>
      <c r="Y274" t="s">
        <v>2219</v>
      </c>
      <c r="Z274" s="5">
        <v>0</v>
      </c>
      <c r="AA274" t="s">
        <v>2221</v>
      </c>
      <c r="AB274" s="5">
        <v>2.3E-3</v>
      </c>
      <c r="AC274" t="s">
        <v>2219</v>
      </c>
      <c r="AD274" t="s">
        <v>2256</v>
      </c>
    </row>
    <row r="275" spans="1:30" x14ac:dyDescent="0.55000000000000004">
      <c r="A275">
        <v>5100543983</v>
      </c>
      <c r="B275">
        <v>11</v>
      </c>
      <c r="C275">
        <v>652807</v>
      </c>
      <c r="D275" t="s">
        <v>2217</v>
      </c>
      <c r="E275">
        <v>0.18</v>
      </c>
      <c r="F275">
        <v>16</v>
      </c>
      <c r="G275">
        <v>6132973</v>
      </c>
      <c r="H275">
        <v>160975842</v>
      </c>
      <c r="I275">
        <v>236746</v>
      </c>
      <c r="J275">
        <v>346829</v>
      </c>
      <c r="K275">
        <v>0</v>
      </c>
      <c r="L275">
        <v>215243</v>
      </c>
      <c r="M275">
        <v>430819</v>
      </c>
      <c r="N275">
        <v>9399182</v>
      </c>
      <c r="O275">
        <v>2120</v>
      </c>
      <c r="P275">
        <v>12541</v>
      </c>
      <c r="Q275">
        <v>0</v>
      </c>
      <c r="R275">
        <v>10414</v>
      </c>
      <c r="S275" t="s">
        <v>2218</v>
      </c>
      <c r="T275" s="5">
        <v>8.9999999999999998E-4</v>
      </c>
      <c r="U275" t="s">
        <v>2219</v>
      </c>
      <c r="V275" s="5">
        <v>1.4E-3</v>
      </c>
      <c r="W275" t="s">
        <v>2220</v>
      </c>
      <c r="X275" s="5">
        <v>1.4E-3</v>
      </c>
      <c r="Y275" t="s">
        <v>2219</v>
      </c>
      <c r="Z275" s="5">
        <v>2.0000000000000001E-4</v>
      </c>
      <c r="AA275" t="s">
        <v>2221</v>
      </c>
      <c r="AB275" s="5">
        <v>2E-3</v>
      </c>
      <c r="AC275" t="s">
        <v>2219</v>
      </c>
      <c r="AD275" t="s">
        <v>2248</v>
      </c>
    </row>
    <row r="276" spans="1:30" x14ac:dyDescent="0.55000000000000004">
      <c r="A276">
        <v>5100589022</v>
      </c>
      <c r="B276">
        <v>2</v>
      </c>
      <c r="C276">
        <v>652807</v>
      </c>
      <c r="D276" t="s">
        <v>2217</v>
      </c>
      <c r="E276">
        <v>0.18</v>
      </c>
      <c r="F276">
        <v>16</v>
      </c>
      <c r="G276">
        <v>6347355</v>
      </c>
      <c r="H276">
        <v>160758997</v>
      </c>
      <c r="I276">
        <v>367575</v>
      </c>
      <c r="J276">
        <v>380690</v>
      </c>
      <c r="K276">
        <v>0</v>
      </c>
      <c r="L276">
        <v>201763</v>
      </c>
      <c r="M276">
        <v>426680</v>
      </c>
      <c r="N276">
        <v>9403264</v>
      </c>
      <c r="O276">
        <v>218</v>
      </c>
      <c r="P276">
        <v>10182</v>
      </c>
      <c r="Q276">
        <v>0</v>
      </c>
      <c r="R276">
        <v>9602</v>
      </c>
      <c r="S276" t="s">
        <v>2218</v>
      </c>
      <c r="T276" s="5">
        <v>1.9E-3</v>
      </c>
      <c r="U276" t="s">
        <v>2219</v>
      </c>
      <c r="V276" s="5">
        <v>1E-3</v>
      </c>
      <c r="W276" t="s">
        <v>2220</v>
      </c>
      <c r="X276" s="5">
        <v>2.0999999999999999E-3</v>
      </c>
      <c r="Y276" t="s">
        <v>2219</v>
      </c>
      <c r="Z276" s="5">
        <v>0</v>
      </c>
      <c r="AA276" t="s">
        <v>2221</v>
      </c>
      <c r="AB276" s="5">
        <v>2.2000000000000001E-3</v>
      </c>
      <c r="AC276" t="s">
        <v>2219</v>
      </c>
      <c r="AD276" t="s">
        <v>2240</v>
      </c>
    </row>
    <row r="277" spans="1:30" x14ac:dyDescent="0.55000000000000004">
      <c r="A277">
        <v>5100602858</v>
      </c>
      <c r="B277">
        <v>6</v>
      </c>
      <c r="C277">
        <v>652807</v>
      </c>
      <c r="D277" t="s">
        <v>2217</v>
      </c>
      <c r="E277">
        <v>0.18</v>
      </c>
      <c r="F277">
        <v>16</v>
      </c>
      <c r="G277">
        <v>6618872</v>
      </c>
      <c r="H277">
        <v>160471574</v>
      </c>
      <c r="I277">
        <v>162629</v>
      </c>
      <c r="J277">
        <v>343652</v>
      </c>
      <c r="K277">
        <v>0</v>
      </c>
      <c r="L277">
        <v>242560</v>
      </c>
      <c r="M277">
        <v>442429</v>
      </c>
      <c r="N277">
        <v>9385432</v>
      </c>
      <c r="O277">
        <v>357</v>
      </c>
      <c r="P277">
        <v>8328</v>
      </c>
      <c r="Q277">
        <v>0</v>
      </c>
      <c r="R277">
        <v>7451</v>
      </c>
      <c r="S277" t="s">
        <v>2218</v>
      </c>
      <c r="T277" s="5">
        <v>4.0000000000000002E-4</v>
      </c>
      <c r="U277" t="s">
        <v>2219</v>
      </c>
      <c r="V277" s="5">
        <v>8.0000000000000004E-4</v>
      </c>
      <c r="W277" t="s">
        <v>2220</v>
      </c>
      <c r="X277" s="5">
        <v>8.9999999999999998E-4</v>
      </c>
      <c r="Y277" t="s">
        <v>2219</v>
      </c>
      <c r="Z277" s="5">
        <v>0</v>
      </c>
      <c r="AA277" t="s">
        <v>2221</v>
      </c>
      <c r="AB277" s="5">
        <v>2E-3</v>
      </c>
      <c r="AC277" t="s">
        <v>2219</v>
      </c>
      <c r="AD277" t="s">
        <v>2254</v>
      </c>
    </row>
    <row r="278" spans="1:30" x14ac:dyDescent="0.55000000000000004">
      <c r="A278">
        <v>5100700693</v>
      </c>
      <c r="B278">
        <v>4</v>
      </c>
      <c r="C278">
        <v>652807</v>
      </c>
      <c r="D278" t="s">
        <v>2217</v>
      </c>
      <c r="E278">
        <v>0.18</v>
      </c>
      <c r="F278">
        <v>16</v>
      </c>
      <c r="G278">
        <v>3979164</v>
      </c>
      <c r="H278">
        <v>163125204</v>
      </c>
      <c r="I278">
        <v>120855</v>
      </c>
      <c r="J278">
        <v>257775</v>
      </c>
      <c r="K278">
        <v>0</v>
      </c>
      <c r="L278">
        <v>194500</v>
      </c>
      <c r="M278">
        <v>407528</v>
      </c>
      <c r="N278">
        <v>9422124</v>
      </c>
      <c r="O278">
        <v>217</v>
      </c>
      <c r="P278">
        <v>8487</v>
      </c>
      <c r="Q278">
        <v>0</v>
      </c>
      <c r="R278">
        <v>7471</v>
      </c>
      <c r="S278" t="s">
        <v>2218</v>
      </c>
      <c r="T278" s="5">
        <v>2.2000000000000001E-3</v>
      </c>
      <c r="U278" t="s">
        <v>2219</v>
      </c>
      <c r="V278" s="5">
        <v>8.0000000000000004E-4</v>
      </c>
      <c r="W278" t="s">
        <v>2220</v>
      </c>
      <c r="X278" s="5">
        <v>6.9999999999999999E-4</v>
      </c>
      <c r="Y278" t="s">
        <v>2219</v>
      </c>
      <c r="Z278" s="5">
        <v>0</v>
      </c>
      <c r="AA278" t="s">
        <v>2221</v>
      </c>
      <c r="AB278" s="5">
        <v>1.5E-3</v>
      </c>
      <c r="AC278" t="s">
        <v>2219</v>
      </c>
      <c r="AD278" t="s">
        <v>2254</v>
      </c>
    </row>
    <row r="279" spans="1:30" x14ac:dyDescent="0.55000000000000004">
      <c r="A279">
        <v>5100733523</v>
      </c>
      <c r="B279">
        <v>1</v>
      </c>
      <c r="C279">
        <v>652807</v>
      </c>
      <c r="D279" t="s">
        <v>2217</v>
      </c>
      <c r="E279">
        <v>0.18</v>
      </c>
      <c r="F279">
        <v>16</v>
      </c>
      <c r="G279">
        <v>6328097</v>
      </c>
      <c r="H279">
        <v>160763116</v>
      </c>
      <c r="I279">
        <v>81370</v>
      </c>
      <c r="J279">
        <v>294949</v>
      </c>
      <c r="K279">
        <v>0</v>
      </c>
      <c r="L279">
        <v>229608</v>
      </c>
      <c r="M279">
        <v>418657</v>
      </c>
      <c r="N279">
        <v>9411044</v>
      </c>
      <c r="O279">
        <v>0</v>
      </c>
      <c r="P279">
        <v>9244</v>
      </c>
      <c r="Q279">
        <v>0</v>
      </c>
      <c r="R279">
        <v>9244</v>
      </c>
      <c r="S279" t="s">
        <v>2218</v>
      </c>
      <c r="T279" s="5">
        <v>2.2000000000000001E-3</v>
      </c>
      <c r="U279" t="s">
        <v>2219</v>
      </c>
      <c r="V279" s="5">
        <v>8.9999999999999998E-4</v>
      </c>
      <c r="W279" t="s">
        <v>2220</v>
      </c>
      <c r="X279" s="5">
        <v>4.0000000000000002E-4</v>
      </c>
      <c r="Y279" t="s">
        <v>2219</v>
      </c>
      <c r="Z279" s="5">
        <v>0</v>
      </c>
      <c r="AA279" t="s">
        <v>2221</v>
      </c>
      <c r="AB279" s="5">
        <v>1.6999999999999999E-3</v>
      </c>
      <c r="AC279" t="s">
        <v>2219</v>
      </c>
      <c r="AD279" t="s">
        <v>2256</v>
      </c>
    </row>
    <row r="280" spans="1:30" x14ac:dyDescent="0.55000000000000004">
      <c r="A280">
        <v>5100753525</v>
      </c>
      <c r="B280">
        <v>7</v>
      </c>
      <c r="C280">
        <v>652807</v>
      </c>
      <c r="D280" t="s">
        <v>2217</v>
      </c>
      <c r="E280">
        <v>0.18</v>
      </c>
      <c r="F280">
        <v>16</v>
      </c>
      <c r="G280">
        <v>6525450</v>
      </c>
      <c r="H280">
        <v>160573352</v>
      </c>
      <c r="I280">
        <v>275239</v>
      </c>
      <c r="J280">
        <v>360398</v>
      </c>
      <c r="K280">
        <v>0</v>
      </c>
      <c r="L280">
        <v>213145</v>
      </c>
      <c r="M280">
        <v>436954</v>
      </c>
      <c r="N280">
        <v>9392940</v>
      </c>
      <c r="O280">
        <v>0</v>
      </c>
      <c r="P280">
        <v>6031</v>
      </c>
      <c r="Q280">
        <v>0</v>
      </c>
      <c r="R280">
        <v>6031</v>
      </c>
      <c r="S280" t="s">
        <v>2218</v>
      </c>
      <c r="T280" s="5">
        <v>1.1999999999999999E-3</v>
      </c>
      <c r="U280" t="s">
        <v>2219</v>
      </c>
      <c r="V280" s="5">
        <v>5.9999999999999995E-4</v>
      </c>
      <c r="W280" t="s">
        <v>2220</v>
      </c>
      <c r="X280" s="5">
        <v>1.6000000000000001E-3</v>
      </c>
      <c r="Y280" t="s">
        <v>2219</v>
      </c>
      <c r="Z280" s="5">
        <v>0</v>
      </c>
      <c r="AA280" t="s">
        <v>2221</v>
      </c>
      <c r="AB280" s="5">
        <v>2.0999999999999999E-3</v>
      </c>
      <c r="AC280" t="s">
        <v>2219</v>
      </c>
      <c r="AD280" t="s">
        <v>2243</v>
      </c>
    </row>
    <row r="281" spans="1:30" x14ac:dyDescent="0.55000000000000004">
      <c r="A281">
        <v>5100802416</v>
      </c>
      <c r="B281">
        <v>14</v>
      </c>
      <c r="C281">
        <v>652807</v>
      </c>
      <c r="D281" t="s">
        <v>2217</v>
      </c>
      <c r="E281">
        <v>0.18</v>
      </c>
      <c r="F281">
        <v>16</v>
      </c>
      <c r="G281">
        <v>6271263</v>
      </c>
      <c r="H281">
        <v>160830759</v>
      </c>
      <c r="I281">
        <v>209631</v>
      </c>
      <c r="J281">
        <v>321362</v>
      </c>
      <c r="K281">
        <v>0</v>
      </c>
      <c r="L281">
        <v>211221</v>
      </c>
      <c r="M281">
        <v>422787</v>
      </c>
      <c r="N281">
        <v>9406862</v>
      </c>
      <c r="O281">
        <v>287</v>
      </c>
      <c r="P281">
        <v>6809</v>
      </c>
      <c r="Q281">
        <v>0</v>
      </c>
      <c r="R281">
        <v>6248</v>
      </c>
      <c r="S281" t="s">
        <v>2218</v>
      </c>
      <c r="T281" s="5">
        <v>5.9999999999999995E-4</v>
      </c>
      <c r="U281" t="s">
        <v>2219</v>
      </c>
      <c r="V281" s="5">
        <v>6.9999999999999999E-4</v>
      </c>
      <c r="W281" t="s">
        <v>2220</v>
      </c>
      <c r="X281" s="5">
        <v>1.1999999999999999E-3</v>
      </c>
      <c r="Y281" t="s">
        <v>2219</v>
      </c>
      <c r="Z281" s="5">
        <v>0</v>
      </c>
      <c r="AA281" t="s">
        <v>2221</v>
      </c>
      <c r="AB281" s="5">
        <v>1.9E-3</v>
      </c>
      <c r="AC281" t="s">
        <v>2219</v>
      </c>
      <c r="AD281" t="s">
        <v>2243</v>
      </c>
    </row>
    <row r="282" spans="1:30" x14ac:dyDescent="0.55000000000000004">
      <c r="A282">
        <v>5100815366</v>
      </c>
      <c r="B282">
        <v>15</v>
      </c>
      <c r="C282">
        <v>652807</v>
      </c>
      <c r="D282" t="s">
        <v>2217</v>
      </c>
      <c r="E282">
        <v>0.18</v>
      </c>
      <c r="F282">
        <v>16</v>
      </c>
      <c r="G282">
        <v>6685196</v>
      </c>
      <c r="H282">
        <v>160407662</v>
      </c>
      <c r="I282">
        <v>277973</v>
      </c>
      <c r="J282">
        <v>377925</v>
      </c>
      <c r="K282">
        <v>0</v>
      </c>
      <c r="L282">
        <v>226000</v>
      </c>
      <c r="M282">
        <v>446508</v>
      </c>
      <c r="N282">
        <v>9381348</v>
      </c>
      <c r="O282">
        <v>2316</v>
      </c>
      <c r="P282">
        <v>8115</v>
      </c>
      <c r="Q282">
        <v>0</v>
      </c>
      <c r="R282">
        <v>6126</v>
      </c>
      <c r="S282" t="s">
        <v>2218</v>
      </c>
      <c r="T282" s="5">
        <v>1.2999999999999999E-3</v>
      </c>
      <c r="U282" t="s">
        <v>2219</v>
      </c>
      <c r="V282" s="5">
        <v>1E-3</v>
      </c>
      <c r="W282" t="s">
        <v>2220</v>
      </c>
      <c r="X282" s="5">
        <v>1.6000000000000001E-3</v>
      </c>
      <c r="Y282" t="s">
        <v>2219</v>
      </c>
      <c r="Z282" s="5">
        <v>2.0000000000000001E-4</v>
      </c>
      <c r="AA282" t="s">
        <v>2221</v>
      </c>
      <c r="AB282" s="5">
        <v>2.2000000000000001E-3</v>
      </c>
      <c r="AC282" t="s">
        <v>2219</v>
      </c>
      <c r="AD282" t="s">
        <v>2254</v>
      </c>
    </row>
    <row r="283" spans="1:30" x14ac:dyDescent="0.55000000000000004">
      <c r="A283">
        <v>5100832484</v>
      </c>
      <c r="B283">
        <v>16</v>
      </c>
      <c r="C283">
        <v>652808</v>
      </c>
      <c r="D283" t="s">
        <v>2217</v>
      </c>
      <c r="E283">
        <v>0.18</v>
      </c>
      <c r="F283">
        <v>16</v>
      </c>
      <c r="G283">
        <v>6858118</v>
      </c>
      <c r="H283">
        <v>160237795</v>
      </c>
      <c r="I283">
        <v>357580</v>
      </c>
      <c r="J283">
        <v>397629</v>
      </c>
      <c r="K283">
        <v>0</v>
      </c>
      <c r="L283">
        <v>216490</v>
      </c>
      <c r="M283">
        <v>435265</v>
      </c>
      <c r="N283">
        <v>9394908</v>
      </c>
      <c r="O283">
        <v>0</v>
      </c>
      <c r="P283">
        <v>9286</v>
      </c>
      <c r="Q283">
        <v>0</v>
      </c>
      <c r="R283">
        <v>9286</v>
      </c>
      <c r="S283" t="s">
        <v>2218</v>
      </c>
      <c r="T283" s="5">
        <v>1.9E-3</v>
      </c>
      <c r="U283" t="s">
        <v>2219</v>
      </c>
      <c r="V283" s="5">
        <v>8.9999999999999998E-4</v>
      </c>
      <c r="W283" t="s">
        <v>2220</v>
      </c>
      <c r="X283" s="5">
        <v>2.0999999999999999E-3</v>
      </c>
      <c r="Y283" t="s">
        <v>2219</v>
      </c>
      <c r="Z283" s="5">
        <v>0</v>
      </c>
      <c r="AA283" t="s">
        <v>2221</v>
      </c>
      <c r="AB283" s="5">
        <v>2.3E-3</v>
      </c>
      <c r="AC283" t="s">
        <v>2219</v>
      </c>
      <c r="AD283" t="s">
        <v>2256</v>
      </c>
    </row>
    <row r="284" spans="1:30" x14ac:dyDescent="0.55000000000000004">
      <c r="A284">
        <v>5100909249</v>
      </c>
      <c r="B284">
        <v>10</v>
      </c>
      <c r="C284">
        <v>652807</v>
      </c>
      <c r="D284" t="s">
        <v>2217</v>
      </c>
      <c r="E284">
        <v>0.18</v>
      </c>
      <c r="F284">
        <v>16</v>
      </c>
      <c r="G284">
        <v>6754894</v>
      </c>
      <c r="H284">
        <v>160335875</v>
      </c>
      <c r="I284">
        <v>182060</v>
      </c>
      <c r="J284">
        <v>359827</v>
      </c>
      <c r="K284">
        <v>0</v>
      </c>
      <c r="L284">
        <v>241378</v>
      </c>
      <c r="M284">
        <v>443932</v>
      </c>
      <c r="N284">
        <v>9383927</v>
      </c>
      <c r="O284">
        <v>287</v>
      </c>
      <c r="P284">
        <v>10569</v>
      </c>
      <c r="Q284">
        <v>0</v>
      </c>
      <c r="R284">
        <v>9793</v>
      </c>
      <c r="S284" t="s">
        <v>2218</v>
      </c>
      <c r="T284" s="5">
        <v>5.9999999999999995E-4</v>
      </c>
      <c r="U284" t="s">
        <v>2219</v>
      </c>
      <c r="V284" s="5">
        <v>1.1000000000000001E-3</v>
      </c>
      <c r="W284" t="s">
        <v>2220</v>
      </c>
      <c r="X284" s="5">
        <v>1E-3</v>
      </c>
      <c r="Y284" t="s">
        <v>2219</v>
      </c>
      <c r="Z284" s="5">
        <v>0</v>
      </c>
      <c r="AA284" t="s">
        <v>2221</v>
      </c>
      <c r="AB284" s="5">
        <v>2.0999999999999999E-3</v>
      </c>
      <c r="AC284" t="s">
        <v>2219</v>
      </c>
      <c r="AD284" t="s">
        <v>2240</v>
      </c>
    </row>
    <row r="285" spans="1:30" x14ac:dyDescent="0.55000000000000004">
      <c r="A285">
        <v>5100945648</v>
      </c>
      <c r="B285">
        <v>12</v>
      </c>
      <c r="C285">
        <v>652807</v>
      </c>
      <c r="D285" t="s">
        <v>2217</v>
      </c>
      <c r="E285">
        <v>0.18</v>
      </c>
      <c r="F285">
        <v>16</v>
      </c>
      <c r="G285">
        <v>3720972</v>
      </c>
      <c r="H285">
        <v>163387478</v>
      </c>
      <c r="I285">
        <v>45281</v>
      </c>
      <c r="J285">
        <v>209165</v>
      </c>
      <c r="K285">
        <v>0</v>
      </c>
      <c r="L285">
        <v>183165</v>
      </c>
      <c r="M285">
        <v>397294</v>
      </c>
      <c r="N285">
        <v>9432697</v>
      </c>
      <c r="O285">
        <v>0</v>
      </c>
      <c r="P285">
        <v>6226</v>
      </c>
      <c r="Q285">
        <v>0</v>
      </c>
      <c r="R285">
        <v>6226</v>
      </c>
      <c r="S285" t="s">
        <v>2218</v>
      </c>
      <c r="T285" s="5">
        <v>1.5E-3</v>
      </c>
      <c r="U285" t="s">
        <v>2219</v>
      </c>
      <c r="V285" s="5">
        <v>5.9999999999999995E-4</v>
      </c>
      <c r="W285" t="s">
        <v>2220</v>
      </c>
      <c r="X285" s="5">
        <v>2.0000000000000001E-4</v>
      </c>
      <c r="Y285" t="s">
        <v>2219</v>
      </c>
      <c r="Z285" s="5">
        <v>0</v>
      </c>
      <c r="AA285" t="s">
        <v>2221</v>
      </c>
      <c r="AB285" s="5">
        <v>1.1999999999999999E-3</v>
      </c>
      <c r="AC285" t="s">
        <v>2219</v>
      </c>
      <c r="AD285" t="s">
        <v>2243</v>
      </c>
    </row>
    <row r="286" spans="1:30" x14ac:dyDescent="0.55000000000000004">
      <c r="A286">
        <v>5101060219</v>
      </c>
      <c r="B286">
        <v>9</v>
      </c>
      <c r="C286">
        <v>652807</v>
      </c>
      <c r="D286" t="s">
        <v>2217</v>
      </c>
      <c r="E286">
        <v>0.18</v>
      </c>
      <c r="F286">
        <v>16</v>
      </c>
      <c r="G286">
        <v>6133087</v>
      </c>
      <c r="H286">
        <v>160966198</v>
      </c>
      <c r="I286">
        <v>317512</v>
      </c>
      <c r="J286">
        <v>344043</v>
      </c>
      <c r="K286">
        <v>0</v>
      </c>
      <c r="L286">
        <v>190642</v>
      </c>
      <c r="M286">
        <v>354031</v>
      </c>
      <c r="N286">
        <v>9475940</v>
      </c>
      <c r="O286">
        <v>0</v>
      </c>
      <c r="P286">
        <v>7218</v>
      </c>
      <c r="Q286">
        <v>0</v>
      </c>
      <c r="R286">
        <v>7218</v>
      </c>
      <c r="S286" t="s">
        <v>2218</v>
      </c>
      <c r="T286" s="5">
        <v>1.2999999999999999E-3</v>
      </c>
      <c r="U286" t="s">
        <v>2219</v>
      </c>
      <c r="V286" s="5">
        <v>6.9999999999999999E-4</v>
      </c>
      <c r="W286" t="s">
        <v>2220</v>
      </c>
      <c r="X286" s="5">
        <v>1.9E-3</v>
      </c>
      <c r="Y286" t="s">
        <v>2219</v>
      </c>
      <c r="Z286" s="5">
        <v>0</v>
      </c>
      <c r="AA286" t="s">
        <v>2221</v>
      </c>
      <c r="AB286" s="5">
        <v>2E-3</v>
      </c>
      <c r="AC286" t="s">
        <v>2219</v>
      </c>
      <c r="AD286" t="s">
        <v>2253</v>
      </c>
    </row>
    <row r="287" spans="1:30" x14ac:dyDescent="0.55000000000000004">
      <c r="A287">
        <v>5101066753</v>
      </c>
      <c r="B287">
        <v>5</v>
      </c>
      <c r="C287">
        <v>652807</v>
      </c>
      <c r="D287" t="s">
        <v>2217</v>
      </c>
      <c r="E287">
        <v>0.18</v>
      </c>
      <c r="F287">
        <v>16</v>
      </c>
      <c r="G287">
        <v>5212489</v>
      </c>
      <c r="H287">
        <v>161892716</v>
      </c>
      <c r="I287">
        <v>236696</v>
      </c>
      <c r="J287">
        <v>322994</v>
      </c>
      <c r="K287">
        <v>0</v>
      </c>
      <c r="L287">
        <v>200669</v>
      </c>
      <c r="M287">
        <v>438430</v>
      </c>
      <c r="N287">
        <v>9391709</v>
      </c>
      <c r="O287">
        <v>0</v>
      </c>
      <c r="P287">
        <v>5987</v>
      </c>
      <c r="Q287">
        <v>0</v>
      </c>
      <c r="R287">
        <v>5987</v>
      </c>
      <c r="S287" t="s">
        <v>2218</v>
      </c>
      <c r="T287" s="5">
        <v>6.9999999999999999E-4</v>
      </c>
      <c r="U287" t="s">
        <v>2219</v>
      </c>
      <c r="V287" s="5">
        <v>5.9999999999999995E-4</v>
      </c>
      <c r="W287" t="s">
        <v>2220</v>
      </c>
      <c r="X287" s="5">
        <v>1.4E-3</v>
      </c>
      <c r="Y287" t="s">
        <v>2219</v>
      </c>
      <c r="Z287" s="5">
        <v>0</v>
      </c>
      <c r="AA287" t="s">
        <v>2221</v>
      </c>
      <c r="AB287" s="5">
        <v>1.9E-3</v>
      </c>
      <c r="AC287" t="s">
        <v>2219</v>
      </c>
      <c r="AD287" t="s">
        <v>2243</v>
      </c>
    </row>
    <row r="288" spans="1:30" x14ac:dyDescent="0.55000000000000004">
      <c r="A288">
        <v>5101170181</v>
      </c>
      <c r="B288">
        <v>17</v>
      </c>
      <c r="C288">
        <v>652808</v>
      </c>
      <c r="D288" t="s">
        <v>2217</v>
      </c>
      <c r="E288">
        <v>0.18</v>
      </c>
      <c r="F288">
        <v>16</v>
      </c>
      <c r="G288">
        <v>6288708</v>
      </c>
      <c r="H288">
        <v>160812158</v>
      </c>
      <c r="I288">
        <v>292768</v>
      </c>
      <c r="J288">
        <v>371227</v>
      </c>
      <c r="K288">
        <v>0</v>
      </c>
      <c r="L288">
        <v>211156</v>
      </c>
      <c r="M288">
        <v>461500</v>
      </c>
      <c r="N288">
        <v>9368055</v>
      </c>
      <c r="O288">
        <v>1531</v>
      </c>
      <c r="P288">
        <v>11619</v>
      </c>
      <c r="Q288">
        <v>0</v>
      </c>
      <c r="R288">
        <v>7765</v>
      </c>
      <c r="S288" t="s">
        <v>2218</v>
      </c>
      <c r="T288" s="5">
        <v>1.4E-3</v>
      </c>
      <c r="U288" t="s">
        <v>2219</v>
      </c>
      <c r="V288" s="5">
        <v>1.2999999999999999E-3</v>
      </c>
      <c r="W288" t="s">
        <v>2220</v>
      </c>
      <c r="X288" s="5">
        <v>1.6999999999999999E-3</v>
      </c>
      <c r="Y288" t="s">
        <v>2219</v>
      </c>
      <c r="Z288" s="5">
        <v>1E-4</v>
      </c>
      <c r="AA288" t="s">
        <v>2221</v>
      </c>
      <c r="AB288" s="5">
        <v>2.2000000000000001E-3</v>
      </c>
      <c r="AC288" t="s">
        <v>2219</v>
      </c>
      <c r="AD288" t="s">
        <v>2252</v>
      </c>
    </row>
    <row r="289" spans="1:30" x14ac:dyDescent="0.55000000000000004">
      <c r="A289">
        <v>5101236050</v>
      </c>
      <c r="B289">
        <v>13</v>
      </c>
      <c r="C289">
        <v>652807</v>
      </c>
      <c r="D289" t="s">
        <v>2217</v>
      </c>
      <c r="E289">
        <v>0.18</v>
      </c>
      <c r="F289">
        <v>16</v>
      </c>
      <c r="G289">
        <v>7198482</v>
      </c>
      <c r="H289">
        <v>159896698</v>
      </c>
      <c r="I289">
        <v>486801</v>
      </c>
      <c r="J289">
        <v>468212</v>
      </c>
      <c r="K289">
        <v>0</v>
      </c>
      <c r="L289">
        <v>216700</v>
      </c>
      <c r="M289">
        <v>426807</v>
      </c>
      <c r="N289">
        <v>9402937</v>
      </c>
      <c r="O289">
        <v>287</v>
      </c>
      <c r="P289">
        <v>7566</v>
      </c>
      <c r="Q289">
        <v>0</v>
      </c>
      <c r="R289">
        <v>6825</v>
      </c>
      <c r="S289" t="s">
        <v>2218</v>
      </c>
      <c r="T289" s="5">
        <v>5.0000000000000001E-4</v>
      </c>
      <c r="U289" t="s">
        <v>2219</v>
      </c>
      <c r="V289" s="5">
        <v>6.9999999999999999E-4</v>
      </c>
      <c r="W289" t="s">
        <v>2220</v>
      </c>
      <c r="X289" s="5">
        <v>2.9999999999999997E-4</v>
      </c>
      <c r="Y289" t="s">
        <v>2219</v>
      </c>
      <c r="Z289" s="5">
        <v>0</v>
      </c>
      <c r="AA289" t="s">
        <v>2221</v>
      </c>
      <c r="AB289" s="5">
        <v>2.0000000000000001E-4</v>
      </c>
      <c r="AC289" t="s">
        <v>2219</v>
      </c>
      <c r="AD289" t="s">
        <v>2253</v>
      </c>
    </row>
    <row r="290" spans="1:30" x14ac:dyDescent="0.55000000000000004">
      <c r="A290">
        <v>5101252563</v>
      </c>
      <c r="B290">
        <v>3</v>
      </c>
      <c r="C290">
        <v>652807</v>
      </c>
      <c r="D290" t="s">
        <v>2217</v>
      </c>
      <c r="E290">
        <v>0.18</v>
      </c>
      <c r="F290">
        <v>16</v>
      </c>
      <c r="G290">
        <v>6868153</v>
      </c>
      <c r="H290">
        <v>160229592</v>
      </c>
      <c r="I290">
        <v>216144</v>
      </c>
      <c r="J290">
        <v>371117</v>
      </c>
      <c r="K290">
        <v>0</v>
      </c>
      <c r="L290">
        <v>238065</v>
      </c>
      <c r="M290">
        <v>458408</v>
      </c>
      <c r="N290">
        <v>9369404</v>
      </c>
      <c r="O290">
        <v>6546</v>
      </c>
      <c r="P290">
        <v>10162</v>
      </c>
      <c r="Q290">
        <v>0</v>
      </c>
      <c r="R290">
        <v>5929</v>
      </c>
      <c r="S290" t="s">
        <v>2218</v>
      </c>
      <c r="T290" s="5">
        <v>8.9999999999999998E-4</v>
      </c>
      <c r="U290" t="s">
        <v>2219</v>
      </c>
      <c r="V290" s="5">
        <v>1.6999999999999999E-3</v>
      </c>
      <c r="W290" t="s">
        <v>2220</v>
      </c>
      <c r="X290" s="5">
        <v>1.1999999999999999E-3</v>
      </c>
      <c r="Y290" t="s">
        <v>2219</v>
      </c>
      <c r="Z290" s="5">
        <v>5.9999999999999995E-4</v>
      </c>
      <c r="AA290" t="s">
        <v>2221</v>
      </c>
      <c r="AB290" s="5">
        <v>2.2000000000000001E-3</v>
      </c>
      <c r="AC290" t="s">
        <v>2219</v>
      </c>
      <c r="AD290" t="s">
        <v>2240</v>
      </c>
    </row>
    <row r="291" spans="1:30" x14ac:dyDescent="0.55000000000000004">
      <c r="A291">
        <v>5400423972</v>
      </c>
      <c r="B291">
        <v>8</v>
      </c>
      <c r="C291">
        <v>691207</v>
      </c>
      <c r="D291" t="s">
        <v>2217</v>
      </c>
      <c r="E291">
        <v>0.18</v>
      </c>
      <c r="F291">
        <v>17</v>
      </c>
      <c r="G291">
        <v>7282889</v>
      </c>
      <c r="H291">
        <v>169645194</v>
      </c>
      <c r="I291">
        <v>313445</v>
      </c>
      <c r="J291">
        <v>393190</v>
      </c>
      <c r="K291">
        <v>0</v>
      </c>
      <c r="L291">
        <v>226547</v>
      </c>
      <c r="M291">
        <v>422923</v>
      </c>
      <c r="N291">
        <v>9406838</v>
      </c>
      <c r="O291">
        <v>310</v>
      </c>
      <c r="P291">
        <v>6161</v>
      </c>
      <c r="Q291">
        <v>0</v>
      </c>
      <c r="R291">
        <v>5929</v>
      </c>
      <c r="S291" t="s">
        <v>2218</v>
      </c>
      <c r="T291" s="5">
        <v>1.5E-3</v>
      </c>
      <c r="U291" t="s">
        <v>2219</v>
      </c>
      <c r="V291" s="5">
        <v>5.9999999999999995E-4</v>
      </c>
      <c r="W291" t="s">
        <v>2220</v>
      </c>
      <c r="X291" s="5">
        <v>1.6999999999999999E-3</v>
      </c>
      <c r="Y291" t="s">
        <v>2219</v>
      </c>
      <c r="Z291" s="5">
        <v>0</v>
      </c>
      <c r="AA291" t="s">
        <v>2221</v>
      </c>
      <c r="AB291" s="5">
        <v>2.2000000000000001E-3</v>
      </c>
      <c r="AC291" t="s">
        <v>2219</v>
      </c>
      <c r="AD291" t="s">
        <v>2243</v>
      </c>
    </row>
    <row r="292" spans="1:30" x14ac:dyDescent="0.55000000000000004">
      <c r="A292">
        <v>5400541467</v>
      </c>
      <c r="B292">
        <v>11</v>
      </c>
      <c r="C292">
        <v>691207</v>
      </c>
      <c r="D292" t="s">
        <v>2217</v>
      </c>
      <c r="E292">
        <v>0.18</v>
      </c>
      <c r="F292">
        <v>17</v>
      </c>
      <c r="G292">
        <v>6556543</v>
      </c>
      <c r="H292">
        <v>170382048</v>
      </c>
      <c r="I292">
        <v>236976</v>
      </c>
      <c r="J292">
        <v>353026</v>
      </c>
      <c r="K292">
        <v>0</v>
      </c>
      <c r="L292">
        <v>221234</v>
      </c>
      <c r="M292">
        <v>423567</v>
      </c>
      <c r="N292">
        <v>9406206</v>
      </c>
      <c r="O292">
        <v>230</v>
      </c>
      <c r="P292">
        <v>6197</v>
      </c>
      <c r="Q292">
        <v>0</v>
      </c>
      <c r="R292">
        <v>5991</v>
      </c>
      <c r="S292" t="s">
        <v>2218</v>
      </c>
      <c r="T292" s="5">
        <v>8.9999999999999998E-4</v>
      </c>
      <c r="U292" t="s">
        <v>2219</v>
      </c>
      <c r="V292" s="5">
        <v>5.9999999999999995E-4</v>
      </c>
      <c r="W292" t="s">
        <v>2220</v>
      </c>
      <c r="X292" s="5">
        <v>1.2999999999999999E-3</v>
      </c>
      <c r="Y292" t="s">
        <v>2219</v>
      </c>
      <c r="Z292" s="5">
        <v>0</v>
      </c>
      <c r="AA292" t="s">
        <v>2221</v>
      </c>
      <c r="AB292" s="5">
        <v>1.9E-3</v>
      </c>
      <c r="AC292" t="s">
        <v>2219</v>
      </c>
      <c r="AD292" t="s">
        <v>2243</v>
      </c>
    </row>
    <row r="293" spans="1:30" x14ac:dyDescent="0.55000000000000004">
      <c r="A293">
        <v>5400586975</v>
      </c>
      <c r="B293">
        <v>2</v>
      </c>
      <c r="C293">
        <v>691207</v>
      </c>
      <c r="D293" t="s">
        <v>2217</v>
      </c>
      <c r="E293">
        <v>0.18</v>
      </c>
      <c r="F293">
        <v>17</v>
      </c>
      <c r="G293">
        <v>6769508</v>
      </c>
      <c r="H293">
        <v>170166519</v>
      </c>
      <c r="I293">
        <v>367652</v>
      </c>
      <c r="J293">
        <v>386772</v>
      </c>
      <c r="K293">
        <v>0</v>
      </c>
      <c r="L293">
        <v>207705</v>
      </c>
      <c r="M293">
        <v>422150</v>
      </c>
      <c r="N293">
        <v>9407522</v>
      </c>
      <c r="O293">
        <v>77</v>
      </c>
      <c r="P293">
        <v>6082</v>
      </c>
      <c r="Q293">
        <v>0</v>
      </c>
      <c r="R293">
        <v>5942</v>
      </c>
      <c r="S293" t="s">
        <v>2218</v>
      </c>
      <c r="T293" s="5">
        <v>1.8E-3</v>
      </c>
      <c r="U293" t="s">
        <v>2219</v>
      </c>
      <c r="V293" s="5">
        <v>5.9999999999999995E-4</v>
      </c>
      <c r="W293" t="s">
        <v>2220</v>
      </c>
      <c r="X293" s="5">
        <v>2E-3</v>
      </c>
      <c r="Y293" t="s">
        <v>2219</v>
      </c>
      <c r="Z293" s="5">
        <v>0</v>
      </c>
      <c r="AA293" t="s">
        <v>2221</v>
      </c>
      <c r="AB293" s="5">
        <v>2.0999999999999999E-3</v>
      </c>
      <c r="AC293" t="s">
        <v>2219</v>
      </c>
      <c r="AD293" t="s">
        <v>2243</v>
      </c>
    </row>
    <row r="294" spans="1:30" x14ac:dyDescent="0.55000000000000004">
      <c r="A294">
        <v>5400600901</v>
      </c>
      <c r="B294">
        <v>6</v>
      </c>
      <c r="C294">
        <v>691207</v>
      </c>
      <c r="D294" t="s">
        <v>2217</v>
      </c>
      <c r="E294">
        <v>0.18</v>
      </c>
      <c r="F294">
        <v>17</v>
      </c>
      <c r="G294">
        <v>7054317</v>
      </c>
      <c r="H294">
        <v>169863936</v>
      </c>
      <c r="I294">
        <v>162629</v>
      </c>
      <c r="J294">
        <v>349581</v>
      </c>
      <c r="K294">
        <v>0</v>
      </c>
      <c r="L294">
        <v>248489</v>
      </c>
      <c r="M294">
        <v>435442</v>
      </c>
      <c r="N294">
        <v>9392362</v>
      </c>
      <c r="O294">
        <v>0</v>
      </c>
      <c r="P294">
        <v>5929</v>
      </c>
      <c r="Q294">
        <v>0</v>
      </c>
      <c r="R294">
        <v>5929</v>
      </c>
      <c r="S294" t="s">
        <v>2218</v>
      </c>
      <c r="T294" s="5">
        <v>4.0000000000000002E-4</v>
      </c>
      <c r="U294" t="s">
        <v>2219</v>
      </c>
      <c r="V294" s="5">
        <v>5.9999999999999995E-4</v>
      </c>
      <c r="W294" t="s">
        <v>2220</v>
      </c>
      <c r="X294" s="5">
        <v>8.9999999999999998E-4</v>
      </c>
      <c r="Y294" t="s">
        <v>2219</v>
      </c>
      <c r="Z294" s="5">
        <v>0</v>
      </c>
      <c r="AA294" t="s">
        <v>2221</v>
      </c>
      <c r="AB294" s="5">
        <v>1.9E-3</v>
      </c>
      <c r="AC294" t="s">
        <v>2219</v>
      </c>
      <c r="AD294" t="s">
        <v>2243</v>
      </c>
    </row>
    <row r="295" spans="1:30" x14ac:dyDescent="0.55000000000000004">
      <c r="A295">
        <v>5400699104</v>
      </c>
      <c r="B295">
        <v>4</v>
      </c>
      <c r="C295">
        <v>691207</v>
      </c>
      <c r="D295" t="s">
        <v>2217</v>
      </c>
      <c r="E295">
        <v>0.18</v>
      </c>
      <c r="F295">
        <v>17</v>
      </c>
      <c r="G295">
        <v>4381304</v>
      </c>
      <c r="H295">
        <v>172552796</v>
      </c>
      <c r="I295">
        <v>120933</v>
      </c>
      <c r="J295">
        <v>263845</v>
      </c>
      <c r="K295">
        <v>0</v>
      </c>
      <c r="L295">
        <v>200429</v>
      </c>
      <c r="M295">
        <v>402137</v>
      </c>
      <c r="N295">
        <v>9427592</v>
      </c>
      <c r="O295">
        <v>78</v>
      </c>
      <c r="P295">
        <v>6070</v>
      </c>
      <c r="Q295">
        <v>0</v>
      </c>
      <c r="R295">
        <v>5929</v>
      </c>
      <c r="S295" t="s">
        <v>2218</v>
      </c>
      <c r="T295" s="5">
        <v>2.0999999999999999E-3</v>
      </c>
      <c r="U295" t="s">
        <v>2219</v>
      </c>
      <c r="V295" s="5">
        <v>5.9999999999999995E-4</v>
      </c>
      <c r="W295" t="s">
        <v>2220</v>
      </c>
      <c r="X295" s="5">
        <v>5.9999999999999995E-4</v>
      </c>
      <c r="Y295" t="s">
        <v>2219</v>
      </c>
      <c r="Z295" s="5">
        <v>0</v>
      </c>
      <c r="AA295" t="s">
        <v>2221</v>
      </c>
      <c r="AB295" s="5">
        <v>1.4E-3</v>
      </c>
      <c r="AC295" t="s">
        <v>2219</v>
      </c>
      <c r="AD295" t="s">
        <v>2243</v>
      </c>
    </row>
    <row r="296" spans="1:30" x14ac:dyDescent="0.55000000000000004">
      <c r="A296">
        <v>5400732123</v>
      </c>
      <c r="B296">
        <v>1</v>
      </c>
      <c r="C296">
        <v>691207</v>
      </c>
      <c r="D296" t="s">
        <v>2217</v>
      </c>
      <c r="E296">
        <v>0.18</v>
      </c>
      <c r="F296">
        <v>17</v>
      </c>
      <c r="G296">
        <v>6746828</v>
      </c>
      <c r="H296">
        <v>170174200</v>
      </c>
      <c r="I296">
        <v>81370</v>
      </c>
      <c r="J296">
        <v>300878</v>
      </c>
      <c r="K296">
        <v>0</v>
      </c>
      <c r="L296">
        <v>235537</v>
      </c>
      <c r="M296">
        <v>418728</v>
      </c>
      <c r="N296">
        <v>9411084</v>
      </c>
      <c r="O296">
        <v>0</v>
      </c>
      <c r="P296">
        <v>5929</v>
      </c>
      <c r="Q296">
        <v>0</v>
      </c>
      <c r="R296">
        <v>5929</v>
      </c>
      <c r="S296" t="s">
        <v>2218</v>
      </c>
      <c r="T296" s="5">
        <v>2.0999999999999999E-3</v>
      </c>
      <c r="U296" t="s">
        <v>2219</v>
      </c>
      <c r="V296" s="5">
        <v>5.9999999999999995E-4</v>
      </c>
      <c r="W296" t="s">
        <v>2220</v>
      </c>
      <c r="X296" s="5">
        <v>4.0000000000000002E-4</v>
      </c>
      <c r="Y296" t="s">
        <v>2219</v>
      </c>
      <c r="Z296" s="5">
        <v>0</v>
      </c>
      <c r="AA296" t="s">
        <v>2221</v>
      </c>
      <c r="AB296" s="5">
        <v>1.6999999999999999E-3</v>
      </c>
      <c r="AC296" t="s">
        <v>2219</v>
      </c>
      <c r="AD296" t="s">
        <v>2243</v>
      </c>
    </row>
    <row r="297" spans="1:30" x14ac:dyDescent="0.55000000000000004">
      <c r="A297">
        <v>5400752290</v>
      </c>
      <c r="B297">
        <v>7</v>
      </c>
      <c r="C297">
        <v>691207</v>
      </c>
      <c r="D297" t="s">
        <v>2217</v>
      </c>
      <c r="E297">
        <v>0.18</v>
      </c>
      <c r="F297">
        <v>17</v>
      </c>
      <c r="G297">
        <v>6962421</v>
      </c>
      <c r="H297">
        <v>169966220</v>
      </c>
      <c r="I297">
        <v>275239</v>
      </c>
      <c r="J297">
        <v>366327</v>
      </c>
      <c r="K297">
        <v>0</v>
      </c>
      <c r="L297">
        <v>219074</v>
      </c>
      <c r="M297">
        <v>436968</v>
      </c>
      <c r="N297">
        <v>9392868</v>
      </c>
      <c r="O297">
        <v>0</v>
      </c>
      <c r="P297">
        <v>5929</v>
      </c>
      <c r="Q297">
        <v>0</v>
      </c>
      <c r="R297">
        <v>5929</v>
      </c>
      <c r="S297" t="s">
        <v>2218</v>
      </c>
      <c r="T297" s="5">
        <v>1.1000000000000001E-3</v>
      </c>
      <c r="U297" t="s">
        <v>2219</v>
      </c>
      <c r="V297" s="5">
        <v>5.9999999999999995E-4</v>
      </c>
      <c r="W297" t="s">
        <v>2220</v>
      </c>
      <c r="X297" s="5">
        <v>1.5E-3</v>
      </c>
      <c r="Y297" t="s">
        <v>2219</v>
      </c>
      <c r="Z297" s="5">
        <v>0</v>
      </c>
      <c r="AA297" t="s">
        <v>2221</v>
      </c>
      <c r="AB297" s="5">
        <v>2E-3</v>
      </c>
      <c r="AC297" t="s">
        <v>2219</v>
      </c>
      <c r="AD297" t="s">
        <v>2243</v>
      </c>
    </row>
    <row r="298" spans="1:30" x14ac:dyDescent="0.55000000000000004">
      <c r="A298">
        <v>5400800446</v>
      </c>
      <c r="B298">
        <v>14</v>
      </c>
      <c r="C298">
        <v>691207</v>
      </c>
      <c r="D298" t="s">
        <v>2217</v>
      </c>
      <c r="E298">
        <v>0.18</v>
      </c>
      <c r="F298">
        <v>17</v>
      </c>
      <c r="G298">
        <v>6689053</v>
      </c>
      <c r="H298">
        <v>170242718</v>
      </c>
      <c r="I298">
        <v>209631</v>
      </c>
      <c r="J298">
        <v>327261</v>
      </c>
      <c r="K298">
        <v>0</v>
      </c>
      <c r="L298">
        <v>217120</v>
      </c>
      <c r="M298">
        <v>417787</v>
      </c>
      <c r="N298">
        <v>9411959</v>
      </c>
      <c r="O298">
        <v>0</v>
      </c>
      <c r="P298">
        <v>5899</v>
      </c>
      <c r="Q298">
        <v>0</v>
      </c>
      <c r="R298">
        <v>5899</v>
      </c>
      <c r="S298" t="s">
        <v>2218</v>
      </c>
      <c r="T298" s="5">
        <v>5.9999999999999995E-4</v>
      </c>
      <c r="U298" t="s">
        <v>2219</v>
      </c>
      <c r="V298" s="5">
        <v>5.9999999999999995E-4</v>
      </c>
      <c r="W298" t="s">
        <v>2220</v>
      </c>
      <c r="X298" s="5">
        <v>1.1000000000000001E-3</v>
      </c>
      <c r="Y298" t="s">
        <v>2219</v>
      </c>
      <c r="Z298" s="5">
        <v>0</v>
      </c>
      <c r="AA298" t="s">
        <v>2221</v>
      </c>
      <c r="AB298" s="5">
        <v>1.8E-3</v>
      </c>
      <c r="AC298" t="s">
        <v>2219</v>
      </c>
      <c r="AD298" t="s">
        <v>2243</v>
      </c>
    </row>
    <row r="299" spans="1:30" x14ac:dyDescent="0.55000000000000004">
      <c r="A299">
        <v>5400813064</v>
      </c>
      <c r="B299">
        <v>15</v>
      </c>
      <c r="C299">
        <v>691207</v>
      </c>
      <c r="D299" t="s">
        <v>2217</v>
      </c>
      <c r="E299">
        <v>0.18</v>
      </c>
      <c r="F299">
        <v>17</v>
      </c>
      <c r="G299">
        <v>7120556</v>
      </c>
      <c r="H299">
        <v>169800102</v>
      </c>
      <c r="I299">
        <v>277973</v>
      </c>
      <c r="J299">
        <v>384223</v>
      </c>
      <c r="K299">
        <v>0</v>
      </c>
      <c r="L299">
        <v>232298</v>
      </c>
      <c r="M299">
        <v>435357</v>
      </c>
      <c r="N299">
        <v>9392440</v>
      </c>
      <c r="O299">
        <v>0</v>
      </c>
      <c r="P299">
        <v>6298</v>
      </c>
      <c r="Q299">
        <v>0</v>
      </c>
      <c r="R299">
        <v>6298</v>
      </c>
      <c r="S299" t="s">
        <v>2218</v>
      </c>
      <c r="T299" s="5">
        <v>1.2999999999999999E-3</v>
      </c>
      <c r="U299" t="s">
        <v>2219</v>
      </c>
      <c r="V299" s="5">
        <v>5.9999999999999995E-4</v>
      </c>
      <c r="W299" t="s">
        <v>2220</v>
      </c>
      <c r="X299" s="5">
        <v>1.5E-3</v>
      </c>
      <c r="Y299" t="s">
        <v>2219</v>
      </c>
      <c r="Z299" s="5">
        <v>0</v>
      </c>
      <c r="AA299" t="s">
        <v>2221</v>
      </c>
      <c r="AB299" s="5">
        <v>2.0999999999999999E-3</v>
      </c>
      <c r="AC299" t="s">
        <v>2219</v>
      </c>
      <c r="AD299" t="s">
        <v>2243</v>
      </c>
    </row>
    <row r="300" spans="1:30" x14ac:dyDescent="0.55000000000000004">
      <c r="A300">
        <v>5400831279</v>
      </c>
      <c r="B300">
        <v>16</v>
      </c>
      <c r="C300">
        <v>691208</v>
      </c>
      <c r="D300" t="s">
        <v>2217</v>
      </c>
      <c r="E300">
        <v>0.18</v>
      </c>
      <c r="F300">
        <v>17</v>
      </c>
      <c r="G300">
        <v>7293327</v>
      </c>
      <c r="H300">
        <v>169632687</v>
      </c>
      <c r="I300">
        <v>357580</v>
      </c>
      <c r="J300">
        <v>403528</v>
      </c>
      <c r="K300">
        <v>0</v>
      </c>
      <c r="L300">
        <v>222389</v>
      </c>
      <c r="M300">
        <v>435206</v>
      </c>
      <c r="N300">
        <v>9394892</v>
      </c>
      <c r="O300">
        <v>0</v>
      </c>
      <c r="P300">
        <v>5899</v>
      </c>
      <c r="Q300">
        <v>0</v>
      </c>
      <c r="R300">
        <v>5899</v>
      </c>
      <c r="S300" t="s">
        <v>2218</v>
      </c>
      <c r="T300" s="5">
        <v>1.8E-3</v>
      </c>
      <c r="U300" t="s">
        <v>2219</v>
      </c>
      <c r="V300" s="5">
        <v>5.9999999999999995E-4</v>
      </c>
      <c r="W300" t="s">
        <v>2220</v>
      </c>
      <c r="X300" s="5">
        <v>2E-3</v>
      </c>
      <c r="Y300" t="s">
        <v>2219</v>
      </c>
      <c r="Z300" s="5">
        <v>0</v>
      </c>
      <c r="AA300" t="s">
        <v>2221</v>
      </c>
      <c r="AB300" s="5">
        <v>2.2000000000000001E-3</v>
      </c>
      <c r="AC300" t="s">
        <v>2219</v>
      </c>
      <c r="AD300" t="s">
        <v>2243</v>
      </c>
    </row>
    <row r="301" spans="1:30" x14ac:dyDescent="0.55000000000000004">
      <c r="A301">
        <v>5400906900</v>
      </c>
      <c r="B301">
        <v>10</v>
      </c>
      <c r="C301">
        <v>691207</v>
      </c>
      <c r="D301" t="s">
        <v>2217</v>
      </c>
      <c r="E301">
        <v>0.18</v>
      </c>
      <c r="F301">
        <v>17</v>
      </c>
      <c r="G301">
        <v>7190345</v>
      </c>
      <c r="H301">
        <v>169728226</v>
      </c>
      <c r="I301">
        <v>182060</v>
      </c>
      <c r="J301">
        <v>366132</v>
      </c>
      <c r="K301">
        <v>0</v>
      </c>
      <c r="L301">
        <v>247683</v>
      </c>
      <c r="M301">
        <v>435448</v>
      </c>
      <c r="N301">
        <v>9392351</v>
      </c>
      <c r="O301">
        <v>0</v>
      </c>
      <c r="P301">
        <v>6305</v>
      </c>
      <c r="Q301">
        <v>0</v>
      </c>
      <c r="R301">
        <v>6305</v>
      </c>
      <c r="S301" t="s">
        <v>2218</v>
      </c>
      <c r="T301" s="5">
        <v>5.9999999999999995E-4</v>
      </c>
      <c r="U301" t="s">
        <v>2219</v>
      </c>
      <c r="V301" s="5">
        <v>5.9999999999999995E-4</v>
      </c>
      <c r="W301" t="s">
        <v>2220</v>
      </c>
      <c r="X301" s="5">
        <v>1E-3</v>
      </c>
      <c r="Y301" t="s">
        <v>2219</v>
      </c>
      <c r="Z301" s="5">
        <v>0</v>
      </c>
      <c r="AA301" t="s">
        <v>2221</v>
      </c>
      <c r="AB301" s="5">
        <v>2E-3</v>
      </c>
      <c r="AC301" t="s">
        <v>2219</v>
      </c>
      <c r="AD301" t="s">
        <v>2243</v>
      </c>
    </row>
    <row r="302" spans="1:30" x14ac:dyDescent="0.55000000000000004">
      <c r="A302">
        <v>5400944243</v>
      </c>
      <c r="B302">
        <v>12</v>
      </c>
      <c r="C302">
        <v>691207</v>
      </c>
      <c r="D302" t="s">
        <v>2217</v>
      </c>
      <c r="E302">
        <v>0.18</v>
      </c>
      <c r="F302">
        <v>17</v>
      </c>
      <c r="G302">
        <v>4118287</v>
      </c>
      <c r="H302">
        <v>172820065</v>
      </c>
      <c r="I302">
        <v>45281</v>
      </c>
      <c r="J302">
        <v>215064</v>
      </c>
      <c r="K302">
        <v>0</v>
      </c>
      <c r="L302">
        <v>189064</v>
      </c>
      <c r="M302">
        <v>397312</v>
      </c>
      <c r="N302">
        <v>9432587</v>
      </c>
      <c r="O302">
        <v>0</v>
      </c>
      <c r="P302">
        <v>5899</v>
      </c>
      <c r="Q302">
        <v>0</v>
      </c>
      <c r="R302">
        <v>5899</v>
      </c>
      <c r="S302" t="s">
        <v>2218</v>
      </c>
      <c r="T302" s="5">
        <v>1.4E-3</v>
      </c>
      <c r="U302" t="s">
        <v>2219</v>
      </c>
      <c r="V302" s="5">
        <v>5.9999999999999995E-4</v>
      </c>
      <c r="W302" t="s">
        <v>2220</v>
      </c>
      <c r="X302" s="5">
        <v>2.0000000000000001E-4</v>
      </c>
      <c r="Y302" t="s">
        <v>2219</v>
      </c>
      <c r="Z302" s="5">
        <v>0</v>
      </c>
      <c r="AA302" t="s">
        <v>2221</v>
      </c>
      <c r="AB302" s="5">
        <v>1.1999999999999999E-3</v>
      </c>
      <c r="AC302" t="s">
        <v>2219</v>
      </c>
      <c r="AD302" t="s">
        <v>2243</v>
      </c>
    </row>
    <row r="303" spans="1:30" x14ac:dyDescent="0.55000000000000004">
      <c r="A303">
        <v>5401058997</v>
      </c>
      <c r="B303">
        <v>9</v>
      </c>
      <c r="C303">
        <v>691207</v>
      </c>
      <c r="D303" t="s">
        <v>2217</v>
      </c>
      <c r="E303">
        <v>0.18</v>
      </c>
      <c r="F303">
        <v>17</v>
      </c>
      <c r="G303">
        <v>6487230</v>
      </c>
      <c r="H303">
        <v>170441977</v>
      </c>
      <c r="I303">
        <v>317512</v>
      </c>
      <c r="J303">
        <v>349972</v>
      </c>
      <c r="K303">
        <v>0</v>
      </c>
      <c r="L303">
        <v>196571</v>
      </c>
      <c r="M303">
        <v>354140</v>
      </c>
      <c r="N303">
        <v>9475779</v>
      </c>
      <c r="O303">
        <v>0</v>
      </c>
      <c r="P303">
        <v>5929</v>
      </c>
      <c r="Q303">
        <v>0</v>
      </c>
      <c r="R303">
        <v>5929</v>
      </c>
      <c r="S303" t="s">
        <v>2218</v>
      </c>
      <c r="T303" s="5">
        <v>1.2999999999999999E-3</v>
      </c>
      <c r="U303" t="s">
        <v>2219</v>
      </c>
      <c r="V303" s="5">
        <v>5.9999999999999995E-4</v>
      </c>
      <c r="W303" t="s">
        <v>2220</v>
      </c>
      <c r="X303" s="5">
        <v>1.6999999999999999E-3</v>
      </c>
      <c r="Y303" t="s">
        <v>2219</v>
      </c>
      <c r="Z303" s="5">
        <v>0</v>
      </c>
      <c r="AA303" t="s">
        <v>2221</v>
      </c>
      <c r="AB303" s="5">
        <v>1.9E-3</v>
      </c>
      <c r="AC303" t="s">
        <v>2219</v>
      </c>
      <c r="AD303" t="s">
        <v>2243</v>
      </c>
    </row>
    <row r="304" spans="1:30" x14ac:dyDescent="0.55000000000000004">
      <c r="A304">
        <v>5401065482</v>
      </c>
      <c r="B304">
        <v>5</v>
      </c>
      <c r="C304">
        <v>691207</v>
      </c>
      <c r="D304" t="s">
        <v>2217</v>
      </c>
      <c r="E304">
        <v>0.18</v>
      </c>
      <c r="F304">
        <v>17</v>
      </c>
      <c r="G304">
        <v>5651227</v>
      </c>
      <c r="H304">
        <v>171284035</v>
      </c>
      <c r="I304">
        <v>236696</v>
      </c>
      <c r="J304">
        <v>329021</v>
      </c>
      <c r="K304">
        <v>0</v>
      </c>
      <c r="L304">
        <v>206696</v>
      </c>
      <c r="M304">
        <v>438735</v>
      </c>
      <c r="N304">
        <v>9391319</v>
      </c>
      <c r="O304">
        <v>0</v>
      </c>
      <c r="P304">
        <v>6027</v>
      </c>
      <c r="Q304">
        <v>0</v>
      </c>
      <c r="R304">
        <v>6027</v>
      </c>
      <c r="S304" t="s">
        <v>2218</v>
      </c>
      <c r="T304" s="5">
        <v>6.9999999999999999E-4</v>
      </c>
      <c r="U304" t="s">
        <v>2219</v>
      </c>
      <c r="V304" s="5">
        <v>5.9999999999999995E-4</v>
      </c>
      <c r="W304" t="s">
        <v>2220</v>
      </c>
      <c r="X304" s="5">
        <v>1.2999999999999999E-3</v>
      </c>
      <c r="Y304" t="s">
        <v>2219</v>
      </c>
      <c r="Z304" s="5">
        <v>0</v>
      </c>
      <c r="AA304" t="s">
        <v>2221</v>
      </c>
      <c r="AB304" s="5">
        <v>1.8E-3</v>
      </c>
      <c r="AC304" t="s">
        <v>2219</v>
      </c>
      <c r="AD304" t="s">
        <v>2243</v>
      </c>
    </row>
    <row r="305" spans="1:30" x14ac:dyDescent="0.55000000000000004">
      <c r="A305">
        <v>5401167981</v>
      </c>
      <c r="B305">
        <v>17</v>
      </c>
      <c r="C305">
        <v>691208</v>
      </c>
      <c r="D305" t="s">
        <v>2217</v>
      </c>
      <c r="E305">
        <v>0.18</v>
      </c>
      <c r="F305">
        <v>17</v>
      </c>
      <c r="G305">
        <v>6733922</v>
      </c>
      <c r="H305">
        <v>170196847</v>
      </c>
      <c r="I305">
        <v>293040</v>
      </c>
      <c r="J305">
        <v>377830</v>
      </c>
      <c r="K305">
        <v>0</v>
      </c>
      <c r="L305">
        <v>217006</v>
      </c>
      <c r="M305">
        <v>445211</v>
      </c>
      <c r="N305">
        <v>9384689</v>
      </c>
      <c r="O305">
        <v>272</v>
      </c>
      <c r="P305">
        <v>6603</v>
      </c>
      <c r="Q305">
        <v>0</v>
      </c>
      <c r="R305">
        <v>5850</v>
      </c>
      <c r="S305" t="s">
        <v>2218</v>
      </c>
      <c r="T305" s="5">
        <v>1.2999999999999999E-3</v>
      </c>
      <c r="U305" t="s">
        <v>2219</v>
      </c>
      <c r="V305" s="5">
        <v>5.9999999999999995E-4</v>
      </c>
      <c r="W305" t="s">
        <v>2220</v>
      </c>
      <c r="X305" s="5">
        <v>1.6000000000000001E-3</v>
      </c>
      <c r="Y305" t="s">
        <v>2219</v>
      </c>
      <c r="Z305" s="5">
        <v>0</v>
      </c>
      <c r="AA305" t="s">
        <v>2221</v>
      </c>
      <c r="AB305" s="5">
        <v>2.0999999999999999E-3</v>
      </c>
      <c r="AC305" t="s">
        <v>2219</v>
      </c>
      <c r="AD305" t="s">
        <v>2243</v>
      </c>
    </row>
    <row r="306" spans="1:30" x14ac:dyDescent="0.55000000000000004">
      <c r="A306">
        <v>5401234030</v>
      </c>
      <c r="B306">
        <v>13</v>
      </c>
      <c r="C306">
        <v>691207</v>
      </c>
      <c r="D306" t="s">
        <v>2217</v>
      </c>
      <c r="E306">
        <v>0.18</v>
      </c>
      <c r="F306">
        <v>17</v>
      </c>
      <c r="G306">
        <v>7619358</v>
      </c>
      <c r="H306">
        <v>169305623</v>
      </c>
      <c r="I306">
        <v>486801</v>
      </c>
      <c r="J306">
        <v>474111</v>
      </c>
      <c r="K306">
        <v>0</v>
      </c>
      <c r="L306">
        <v>222599</v>
      </c>
      <c r="M306">
        <v>420873</v>
      </c>
      <c r="N306">
        <v>9408925</v>
      </c>
      <c r="O306">
        <v>0</v>
      </c>
      <c r="P306">
        <v>5899</v>
      </c>
      <c r="Q306">
        <v>0</v>
      </c>
      <c r="R306">
        <v>5899</v>
      </c>
      <c r="S306" t="s">
        <v>2218</v>
      </c>
      <c r="T306" s="5">
        <v>5.0000000000000001E-4</v>
      </c>
      <c r="U306" t="s">
        <v>2219</v>
      </c>
      <c r="V306" s="5">
        <v>5.9999999999999995E-4</v>
      </c>
      <c r="W306" t="s">
        <v>2220</v>
      </c>
      <c r="X306" s="5">
        <v>2.9999999999999997E-4</v>
      </c>
      <c r="Y306" t="s">
        <v>2219</v>
      </c>
      <c r="Z306" s="5">
        <v>0</v>
      </c>
      <c r="AA306" t="s">
        <v>2221</v>
      </c>
      <c r="AB306" s="5">
        <v>2.0000000000000001E-4</v>
      </c>
      <c r="AC306" t="s">
        <v>2219</v>
      </c>
      <c r="AD306" t="s">
        <v>2243</v>
      </c>
    </row>
    <row r="307" spans="1:30" x14ac:dyDescent="0.55000000000000004">
      <c r="A307">
        <v>5401249709</v>
      </c>
      <c r="B307">
        <v>3</v>
      </c>
      <c r="C307">
        <v>691207</v>
      </c>
      <c r="D307" t="s">
        <v>2217</v>
      </c>
      <c r="E307">
        <v>0.18</v>
      </c>
      <c r="F307">
        <v>17</v>
      </c>
      <c r="G307">
        <v>7304231</v>
      </c>
      <c r="H307">
        <v>169621318</v>
      </c>
      <c r="I307">
        <v>216144</v>
      </c>
      <c r="J307">
        <v>377046</v>
      </c>
      <c r="K307">
        <v>0</v>
      </c>
      <c r="L307">
        <v>243994</v>
      </c>
      <c r="M307">
        <v>436075</v>
      </c>
      <c r="N307">
        <v>9391726</v>
      </c>
      <c r="O307">
        <v>0</v>
      </c>
      <c r="P307">
        <v>5929</v>
      </c>
      <c r="Q307">
        <v>0</v>
      </c>
      <c r="R307">
        <v>5929</v>
      </c>
      <c r="S307" t="s">
        <v>2218</v>
      </c>
      <c r="T307" s="5">
        <v>8.9999999999999998E-4</v>
      </c>
      <c r="U307" t="s">
        <v>2219</v>
      </c>
      <c r="V307" s="5">
        <v>5.9999999999999995E-4</v>
      </c>
      <c r="W307" t="s">
        <v>2220</v>
      </c>
      <c r="X307" s="5">
        <v>1.1999999999999999E-3</v>
      </c>
      <c r="Y307" t="s">
        <v>2219</v>
      </c>
      <c r="Z307" s="5">
        <v>0</v>
      </c>
      <c r="AA307" t="s">
        <v>2221</v>
      </c>
      <c r="AB307" s="5">
        <v>2.0999999999999999E-3</v>
      </c>
      <c r="AC307" t="s">
        <v>2219</v>
      </c>
      <c r="AD307" t="s">
        <v>2243</v>
      </c>
    </row>
    <row r="308" spans="1:30" x14ac:dyDescent="0.55000000000000004">
      <c r="A308">
        <v>5700425456</v>
      </c>
      <c r="B308">
        <v>8</v>
      </c>
      <c r="C308">
        <v>729607</v>
      </c>
      <c r="D308" t="s">
        <v>2217</v>
      </c>
      <c r="E308">
        <v>0.18</v>
      </c>
      <c r="F308">
        <v>18</v>
      </c>
      <c r="G308">
        <v>7710849</v>
      </c>
      <c r="H308">
        <v>179047169</v>
      </c>
      <c r="I308">
        <v>314730</v>
      </c>
      <c r="J308">
        <v>400534</v>
      </c>
      <c r="K308">
        <v>0</v>
      </c>
      <c r="L308">
        <v>232461</v>
      </c>
      <c r="M308">
        <v>427957</v>
      </c>
      <c r="N308">
        <v>9401975</v>
      </c>
      <c r="O308">
        <v>1285</v>
      </c>
      <c r="P308">
        <v>7344</v>
      </c>
      <c r="Q308">
        <v>0</v>
      </c>
      <c r="R308">
        <v>5914</v>
      </c>
      <c r="S308" t="s">
        <v>2218</v>
      </c>
      <c r="T308" s="5">
        <v>1.5E-3</v>
      </c>
      <c r="U308" t="s">
        <v>2219</v>
      </c>
      <c r="V308" s="5">
        <v>8.0000000000000004E-4</v>
      </c>
      <c r="W308" t="s">
        <v>2220</v>
      </c>
      <c r="X308" s="5">
        <v>1.6000000000000001E-3</v>
      </c>
      <c r="Y308" t="s">
        <v>2219</v>
      </c>
      <c r="Z308" s="5">
        <v>1E-4</v>
      </c>
      <c r="AA308" t="s">
        <v>2221</v>
      </c>
      <c r="AB308" s="5">
        <v>2.0999999999999999E-3</v>
      </c>
      <c r="AC308" t="s">
        <v>2219</v>
      </c>
      <c r="AD308" t="s">
        <v>2253</v>
      </c>
    </row>
    <row r="309" spans="1:30" x14ac:dyDescent="0.55000000000000004">
      <c r="A309">
        <v>5700542787</v>
      </c>
      <c r="B309">
        <v>11</v>
      </c>
      <c r="C309">
        <v>729607</v>
      </c>
      <c r="D309" t="s">
        <v>2217</v>
      </c>
      <c r="E309">
        <v>0.18</v>
      </c>
      <c r="F309">
        <v>18</v>
      </c>
      <c r="G309">
        <v>6984344</v>
      </c>
      <c r="H309">
        <v>179784183</v>
      </c>
      <c r="I309">
        <v>237846</v>
      </c>
      <c r="J309">
        <v>360655</v>
      </c>
      <c r="K309">
        <v>0</v>
      </c>
      <c r="L309">
        <v>227749</v>
      </c>
      <c r="M309">
        <v>427798</v>
      </c>
      <c r="N309">
        <v>9402135</v>
      </c>
      <c r="O309">
        <v>870</v>
      </c>
      <c r="P309">
        <v>7629</v>
      </c>
      <c r="Q309">
        <v>0</v>
      </c>
      <c r="R309">
        <v>6515</v>
      </c>
      <c r="S309" t="s">
        <v>2218</v>
      </c>
      <c r="T309" s="5">
        <v>8.9999999999999998E-4</v>
      </c>
      <c r="U309" t="s">
        <v>2219</v>
      </c>
      <c r="V309" s="5">
        <v>8.0000000000000004E-4</v>
      </c>
      <c r="W309" t="s">
        <v>2220</v>
      </c>
      <c r="X309" s="5">
        <v>1.1999999999999999E-3</v>
      </c>
      <c r="Y309" t="s">
        <v>2219</v>
      </c>
      <c r="Z309" s="5">
        <v>0</v>
      </c>
      <c r="AA309" t="s">
        <v>2221</v>
      </c>
      <c r="AB309" s="5">
        <v>1.9E-3</v>
      </c>
      <c r="AC309" t="s">
        <v>2219</v>
      </c>
      <c r="AD309" t="s">
        <v>2253</v>
      </c>
    </row>
    <row r="310" spans="1:30" x14ac:dyDescent="0.55000000000000004">
      <c r="A310">
        <v>5700588571</v>
      </c>
      <c r="B310">
        <v>2</v>
      </c>
      <c r="C310">
        <v>729607</v>
      </c>
      <c r="D310" t="s">
        <v>2217</v>
      </c>
      <c r="E310">
        <v>0.18</v>
      </c>
      <c r="F310">
        <v>18</v>
      </c>
      <c r="G310">
        <v>7194812</v>
      </c>
      <c r="H310">
        <v>179571183</v>
      </c>
      <c r="I310">
        <v>367869</v>
      </c>
      <c r="J310">
        <v>393478</v>
      </c>
      <c r="K310">
        <v>0</v>
      </c>
      <c r="L310">
        <v>213799</v>
      </c>
      <c r="M310">
        <v>425301</v>
      </c>
      <c r="N310">
        <v>9404664</v>
      </c>
      <c r="O310">
        <v>217</v>
      </c>
      <c r="P310">
        <v>6706</v>
      </c>
      <c r="Q310">
        <v>0</v>
      </c>
      <c r="R310">
        <v>6094</v>
      </c>
      <c r="S310" t="s">
        <v>2218</v>
      </c>
      <c r="T310" s="5">
        <v>1.6999999999999999E-3</v>
      </c>
      <c r="U310" t="s">
        <v>2219</v>
      </c>
      <c r="V310" s="5">
        <v>6.9999999999999999E-4</v>
      </c>
      <c r="W310" t="s">
        <v>2220</v>
      </c>
      <c r="X310" s="5">
        <v>1.9E-3</v>
      </c>
      <c r="Y310" t="s">
        <v>2219</v>
      </c>
      <c r="Z310" s="5">
        <v>0</v>
      </c>
      <c r="AA310" t="s">
        <v>2221</v>
      </c>
      <c r="AB310" s="5">
        <v>2.0999999999999999E-3</v>
      </c>
      <c r="AC310" t="s">
        <v>2219</v>
      </c>
      <c r="AD310" t="s">
        <v>2243</v>
      </c>
    </row>
    <row r="311" spans="1:30" x14ac:dyDescent="0.55000000000000004">
      <c r="A311">
        <v>5700602178</v>
      </c>
      <c r="B311">
        <v>6</v>
      </c>
      <c r="C311">
        <v>729607</v>
      </c>
      <c r="D311" t="s">
        <v>2217</v>
      </c>
      <c r="E311">
        <v>0.18</v>
      </c>
      <c r="F311">
        <v>18</v>
      </c>
      <c r="G311">
        <v>7489860</v>
      </c>
      <c r="H311">
        <v>179256285</v>
      </c>
      <c r="I311">
        <v>162629</v>
      </c>
      <c r="J311">
        <v>355602</v>
      </c>
      <c r="K311">
        <v>0</v>
      </c>
      <c r="L311">
        <v>254510</v>
      </c>
      <c r="M311">
        <v>435540</v>
      </c>
      <c r="N311">
        <v>9392349</v>
      </c>
      <c r="O311">
        <v>0</v>
      </c>
      <c r="P311">
        <v>6021</v>
      </c>
      <c r="Q311">
        <v>0</v>
      </c>
      <c r="R311">
        <v>6021</v>
      </c>
      <c r="S311" t="s">
        <v>2218</v>
      </c>
      <c r="T311" s="5">
        <v>4.0000000000000002E-4</v>
      </c>
      <c r="U311" t="s">
        <v>2219</v>
      </c>
      <c r="V311" s="5">
        <v>5.9999999999999995E-4</v>
      </c>
      <c r="W311" t="s">
        <v>2220</v>
      </c>
      <c r="X311" s="5">
        <v>8.0000000000000004E-4</v>
      </c>
      <c r="Y311" t="s">
        <v>2219</v>
      </c>
      <c r="Z311" s="5">
        <v>0</v>
      </c>
      <c r="AA311" t="s">
        <v>2221</v>
      </c>
      <c r="AB311" s="5">
        <v>1.9E-3</v>
      </c>
      <c r="AC311" t="s">
        <v>2219</v>
      </c>
      <c r="AD311" t="s">
        <v>2243</v>
      </c>
    </row>
    <row r="312" spans="1:30" x14ac:dyDescent="0.55000000000000004">
      <c r="A312">
        <v>5700700662</v>
      </c>
      <c r="B312">
        <v>4</v>
      </c>
      <c r="C312">
        <v>729607</v>
      </c>
      <c r="D312" t="s">
        <v>2217</v>
      </c>
      <c r="E312">
        <v>0.18</v>
      </c>
      <c r="F312">
        <v>18</v>
      </c>
      <c r="G312">
        <v>4785696</v>
      </c>
      <c r="H312">
        <v>181976032</v>
      </c>
      <c r="I312">
        <v>121149</v>
      </c>
      <c r="J312">
        <v>270696</v>
      </c>
      <c r="K312">
        <v>0</v>
      </c>
      <c r="L312">
        <v>206701</v>
      </c>
      <c r="M312">
        <v>404389</v>
      </c>
      <c r="N312">
        <v>9423236</v>
      </c>
      <c r="O312">
        <v>216</v>
      </c>
      <c r="P312">
        <v>6851</v>
      </c>
      <c r="Q312">
        <v>0</v>
      </c>
      <c r="R312">
        <v>6272</v>
      </c>
      <c r="S312" t="s">
        <v>2218</v>
      </c>
      <c r="T312" s="5">
        <v>2E-3</v>
      </c>
      <c r="U312" t="s">
        <v>2219</v>
      </c>
      <c r="V312" s="5">
        <v>6.9999999999999999E-4</v>
      </c>
      <c r="W312" t="s">
        <v>2220</v>
      </c>
      <c r="X312" s="5">
        <v>5.9999999999999995E-4</v>
      </c>
      <c r="Y312" t="s">
        <v>2219</v>
      </c>
      <c r="Z312" s="5">
        <v>0</v>
      </c>
      <c r="AA312" t="s">
        <v>2221</v>
      </c>
      <c r="AB312" s="5">
        <v>1.4E-3</v>
      </c>
      <c r="AC312" t="s">
        <v>2219</v>
      </c>
      <c r="AD312" t="s">
        <v>2243</v>
      </c>
    </row>
    <row r="313" spans="1:30" x14ac:dyDescent="0.55000000000000004">
      <c r="A313">
        <v>5700733478</v>
      </c>
      <c r="B313">
        <v>1</v>
      </c>
      <c r="C313">
        <v>729607</v>
      </c>
      <c r="D313" t="s">
        <v>2217</v>
      </c>
      <c r="E313">
        <v>0.18</v>
      </c>
      <c r="F313">
        <v>18</v>
      </c>
      <c r="G313">
        <v>7165570</v>
      </c>
      <c r="H313">
        <v>179585296</v>
      </c>
      <c r="I313">
        <v>81370</v>
      </c>
      <c r="J313">
        <v>306807</v>
      </c>
      <c r="K313">
        <v>0</v>
      </c>
      <c r="L313">
        <v>241466</v>
      </c>
      <c r="M313">
        <v>418739</v>
      </c>
      <c r="N313">
        <v>9411096</v>
      </c>
      <c r="O313">
        <v>0</v>
      </c>
      <c r="P313">
        <v>5929</v>
      </c>
      <c r="Q313">
        <v>0</v>
      </c>
      <c r="R313">
        <v>5929</v>
      </c>
      <c r="S313" t="s">
        <v>2218</v>
      </c>
      <c r="T313" s="5">
        <v>2E-3</v>
      </c>
      <c r="U313" t="s">
        <v>2219</v>
      </c>
      <c r="V313" s="5">
        <v>5.9999999999999995E-4</v>
      </c>
      <c r="W313" t="s">
        <v>2220</v>
      </c>
      <c r="X313" s="5">
        <v>4.0000000000000002E-4</v>
      </c>
      <c r="Y313" t="s">
        <v>2219</v>
      </c>
      <c r="Z313" s="5">
        <v>0</v>
      </c>
      <c r="AA313" t="s">
        <v>2221</v>
      </c>
      <c r="AB313" s="5">
        <v>1.6000000000000001E-3</v>
      </c>
      <c r="AC313" t="s">
        <v>2219</v>
      </c>
      <c r="AD313" t="s">
        <v>2243</v>
      </c>
    </row>
    <row r="314" spans="1:30" x14ac:dyDescent="0.55000000000000004">
      <c r="A314">
        <v>5700753546</v>
      </c>
      <c r="B314">
        <v>7</v>
      </c>
      <c r="C314">
        <v>729607</v>
      </c>
      <c r="D314" t="s">
        <v>2217</v>
      </c>
      <c r="E314">
        <v>0.18</v>
      </c>
      <c r="F314">
        <v>18</v>
      </c>
      <c r="G314">
        <v>7399394</v>
      </c>
      <c r="H314">
        <v>179359065</v>
      </c>
      <c r="I314">
        <v>275239</v>
      </c>
      <c r="J314">
        <v>372257</v>
      </c>
      <c r="K314">
        <v>0</v>
      </c>
      <c r="L314">
        <v>225004</v>
      </c>
      <c r="M314">
        <v>436970</v>
      </c>
      <c r="N314">
        <v>9392845</v>
      </c>
      <c r="O314">
        <v>0</v>
      </c>
      <c r="P314">
        <v>5930</v>
      </c>
      <c r="Q314">
        <v>0</v>
      </c>
      <c r="R314">
        <v>5930</v>
      </c>
      <c r="S314" t="s">
        <v>2218</v>
      </c>
      <c r="T314" s="5">
        <v>1.1000000000000001E-3</v>
      </c>
      <c r="U314" t="s">
        <v>2219</v>
      </c>
      <c r="V314" s="5">
        <v>5.9999999999999995E-4</v>
      </c>
      <c r="W314" t="s">
        <v>2220</v>
      </c>
      <c r="X314" s="5">
        <v>1.4E-3</v>
      </c>
      <c r="Y314" t="s">
        <v>2219</v>
      </c>
      <c r="Z314" s="5">
        <v>0</v>
      </c>
      <c r="AA314" t="s">
        <v>2221</v>
      </c>
      <c r="AB314" s="5">
        <v>1.9E-3</v>
      </c>
      <c r="AC314" t="s">
        <v>2219</v>
      </c>
      <c r="AD314" t="s">
        <v>2243</v>
      </c>
    </row>
    <row r="315" spans="1:30" x14ac:dyDescent="0.55000000000000004">
      <c r="A315">
        <v>5700801700</v>
      </c>
      <c r="B315">
        <v>14</v>
      </c>
      <c r="C315">
        <v>729607</v>
      </c>
      <c r="D315" t="s">
        <v>2217</v>
      </c>
      <c r="E315">
        <v>0.18</v>
      </c>
      <c r="F315">
        <v>18</v>
      </c>
      <c r="G315">
        <v>7106700</v>
      </c>
      <c r="H315">
        <v>179654717</v>
      </c>
      <c r="I315">
        <v>209631</v>
      </c>
      <c r="J315">
        <v>333345</v>
      </c>
      <c r="K315">
        <v>0</v>
      </c>
      <c r="L315">
        <v>223204</v>
      </c>
      <c r="M315">
        <v>417644</v>
      </c>
      <c r="N315">
        <v>9411999</v>
      </c>
      <c r="O315">
        <v>0</v>
      </c>
      <c r="P315">
        <v>6084</v>
      </c>
      <c r="Q315">
        <v>0</v>
      </c>
      <c r="R315">
        <v>6084</v>
      </c>
      <c r="S315" t="s">
        <v>2218</v>
      </c>
      <c r="T315" s="5">
        <v>5.9999999999999995E-4</v>
      </c>
      <c r="U315" t="s">
        <v>2219</v>
      </c>
      <c r="V315" s="5">
        <v>5.9999999999999995E-4</v>
      </c>
      <c r="W315" t="s">
        <v>2220</v>
      </c>
      <c r="X315" s="5">
        <v>1.1000000000000001E-3</v>
      </c>
      <c r="Y315" t="s">
        <v>2219</v>
      </c>
      <c r="Z315" s="5">
        <v>0</v>
      </c>
      <c r="AA315" t="s">
        <v>2221</v>
      </c>
      <c r="AB315" s="5">
        <v>1.6999999999999999E-3</v>
      </c>
      <c r="AC315" t="s">
        <v>2219</v>
      </c>
      <c r="AD315" t="s">
        <v>2243</v>
      </c>
    </row>
    <row r="316" spans="1:30" x14ac:dyDescent="0.55000000000000004">
      <c r="A316">
        <v>5700814296</v>
      </c>
      <c r="B316">
        <v>15</v>
      </c>
      <c r="C316">
        <v>729607</v>
      </c>
      <c r="D316" t="s">
        <v>2217</v>
      </c>
      <c r="E316">
        <v>0.18</v>
      </c>
      <c r="F316">
        <v>18</v>
      </c>
      <c r="G316">
        <v>7556111</v>
      </c>
      <c r="H316">
        <v>179192431</v>
      </c>
      <c r="I316">
        <v>277973</v>
      </c>
      <c r="J316">
        <v>390504</v>
      </c>
      <c r="K316">
        <v>0</v>
      </c>
      <c r="L316">
        <v>238579</v>
      </c>
      <c r="M316">
        <v>435552</v>
      </c>
      <c r="N316">
        <v>9392329</v>
      </c>
      <c r="O316">
        <v>0</v>
      </c>
      <c r="P316">
        <v>6281</v>
      </c>
      <c r="Q316">
        <v>0</v>
      </c>
      <c r="R316">
        <v>6281</v>
      </c>
      <c r="S316" t="s">
        <v>2218</v>
      </c>
      <c r="T316" s="5">
        <v>1.1999999999999999E-3</v>
      </c>
      <c r="U316" t="s">
        <v>2219</v>
      </c>
      <c r="V316" s="5">
        <v>5.9999999999999995E-4</v>
      </c>
      <c r="W316" t="s">
        <v>2220</v>
      </c>
      <c r="X316" s="5">
        <v>1.4E-3</v>
      </c>
      <c r="Y316" t="s">
        <v>2219</v>
      </c>
      <c r="Z316" s="5">
        <v>0</v>
      </c>
      <c r="AA316" t="s">
        <v>2221</v>
      </c>
      <c r="AB316" s="5">
        <v>2E-3</v>
      </c>
      <c r="AC316" t="s">
        <v>2219</v>
      </c>
      <c r="AD316" t="s">
        <v>2243</v>
      </c>
    </row>
    <row r="317" spans="1:30" x14ac:dyDescent="0.55000000000000004">
      <c r="A317">
        <v>5700832499</v>
      </c>
      <c r="B317">
        <v>16</v>
      </c>
      <c r="C317">
        <v>729608</v>
      </c>
      <c r="D317" t="s">
        <v>2217</v>
      </c>
      <c r="E317">
        <v>0.18</v>
      </c>
      <c r="F317">
        <v>18</v>
      </c>
      <c r="G317">
        <v>7728847</v>
      </c>
      <c r="H317">
        <v>179027341</v>
      </c>
      <c r="I317">
        <v>357580</v>
      </c>
      <c r="J317">
        <v>409952</v>
      </c>
      <c r="K317">
        <v>0</v>
      </c>
      <c r="L317">
        <v>228813</v>
      </c>
      <c r="M317">
        <v>435517</v>
      </c>
      <c r="N317">
        <v>9394654</v>
      </c>
      <c r="O317">
        <v>0</v>
      </c>
      <c r="P317">
        <v>6424</v>
      </c>
      <c r="Q317">
        <v>0</v>
      </c>
      <c r="R317">
        <v>6424</v>
      </c>
      <c r="S317" t="s">
        <v>2218</v>
      </c>
      <c r="T317" s="5">
        <v>1.8E-3</v>
      </c>
      <c r="U317" t="s">
        <v>2219</v>
      </c>
      <c r="V317" s="5">
        <v>5.9999999999999995E-4</v>
      </c>
      <c r="W317" t="s">
        <v>2220</v>
      </c>
      <c r="X317" s="5">
        <v>1.9E-3</v>
      </c>
      <c r="Y317" t="s">
        <v>2219</v>
      </c>
      <c r="Z317" s="5">
        <v>0</v>
      </c>
      <c r="AA317" t="s">
        <v>2221</v>
      </c>
      <c r="AB317" s="5">
        <v>2.0999999999999999E-3</v>
      </c>
      <c r="AC317" t="s">
        <v>2219</v>
      </c>
      <c r="AD317" t="s">
        <v>2243</v>
      </c>
    </row>
    <row r="318" spans="1:30" x14ac:dyDescent="0.55000000000000004">
      <c r="A318">
        <v>5700908066</v>
      </c>
      <c r="B318">
        <v>10</v>
      </c>
      <c r="C318">
        <v>729607</v>
      </c>
      <c r="D318" t="s">
        <v>2217</v>
      </c>
      <c r="E318">
        <v>0.18</v>
      </c>
      <c r="F318">
        <v>18</v>
      </c>
      <c r="G318">
        <v>7625972</v>
      </c>
      <c r="H318">
        <v>179120486</v>
      </c>
      <c r="I318">
        <v>182060</v>
      </c>
      <c r="J318">
        <v>373366</v>
      </c>
      <c r="K318">
        <v>0</v>
      </c>
      <c r="L318">
        <v>254917</v>
      </c>
      <c r="M318">
        <v>435624</v>
      </c>
      <c r="N318">
        <v>9392260</v>
      </c>
      <c r="O318">
        <v>0</v>
      </c>
      <c r="P318">
        <v>7234</v>
      </c>
      <c r="Q318">
        <v>0</v>
      </c>
      <c r="R318">
        <v>7234</v>
      </c>
      <c r="S318" t="s">
        <v>2218</v>
      </c>
      <c r="T318" s="5">
        <v>5.9999999999999995E-4</v>
      </c>
      <c r="U318" t="s">
        <v>2219</v>
      </c>
      <c r="V318" s="5">
        <v>6.9999999999999999E-4</v>
      </c>
      <c r="W318" t="s">
        <v>2220</v>
      </c>
      <c r="X318" s="5">
        <v>8.9999999999999998E-4</v>
      </c>
      <c r="Y318" t="s">
        <v>2219</v>
      </c>
      <c r="Z318" s="5">
        <v>0</v>
      </c>
      <c r="AA318" t="s">
        <v>2221</v>
      </c>
      <c r="AB318" s="5">
        <v>1.9E-3</v>
      </c>
      <c r="AC318" t="s">
        <v>2219</v>
      </c>
      <c r="AD318" t="s">
        <v>2253</v>
      </c>
    </row>
    <row r="319" spans="1:30" x14ac:dyDescent="0.55000000000000004">
      <c r="A319">
        <v>5700945622</v>
      </c>
      <c r="B319">
        <v>12</v>
      </c>
      <c r="C319">
        <v>729607</v>
      </c>
      <c r="D319" t="s">
        <v>2217</v>
      </c>
      <c r="E319">
        <v>0.18</v>
      </c>
      <c r="F319">
        <v>18</v>
      </c>
      <c r="G319">
        <v>4515803</v>
      </c>
      <c r="H319">
        <v>182252624</v>
      </c>
      <c r="I319">
        <v>45281</v>
      </c>
      <c r="J319">
        <v>221367</v>
      </c>
      <c r="K319">
        <v>0</v>
      </c>
      <c r="L319">
        <v>195367</v>
      </c>
      <c r="M319">
        <v>397513</v>
      </c>
      <c r="N319">
        <v>9432559</v>
      </c>
      <c r="O319">
        <v>0</v>
      </c>
      <c r="P319">
        <v>6303</v>
      </c>
      <c r="Q319">
        <v>0</v>
      </c>
      <c r="R319">
        <v>6303</v>
      </c>
      <c r="S319" t="s">
        <v>2218</v>
      </c>
      <c r="T319" s="5">
        <v>1.4E-3</v>
      </c>
      <c r="U319" t="s">
        <v>2219</v>
      </c>
      <c r="V319" s="5">
        <v>5.9999999999999995E-4</v>
      </c>
      <c r="W319" t="s">
        <v>2220</v>
      </c>
      <c r="X319" s="5">
        <v>2.0000000000000001E-4</v>
      </c>
      <c r="Y319" t="s">
        <v>2219</v>
      </c>
      <c r="Z319" s="5">
        <v>0</v>
      </c>
      <c r="AA319" t="s">
        <v>2221</v>
      </c>
      <c r="AB319" s="5">
        <v>1.1000000000000001E-3</v>
      </c>
      <c r="AC319" t="s">
        <v>2219</v>
      </c>
      <c r="AD319" t="s">
        <v>2243</v>
      </c>
    </row>
    <row r="320" spans="1:30" x14ac:dyDescent="0.55000000000000004">
      <c r="A320">
        <v>5701060232</v>
      </c>
      <c r="B320">
        <v>9</v>
      </c>
      <c r="C320">
        <v>729607</v>
      </c>
      <c r="D320" t="s">
        <v>2217</v>
      </c>
      <c r="E320">
        <v>0.18</v>
      </c>
      <c r="F320">
        <v>18</v>
      </c>
      <c r="G320">
        <v>6841561</v>
      </c>
      <c r="H320">
        <v>179917631</v>
      </c>
      <c r="I320">
        <v>317512</v>
      </c>
      <c r="J320">
        <v>355961</v>
      </c>
      <c r="K320">
        <v>0</v>
      </c>
      <c r="L320">
        <v>202560</v>
      </c>
      <c r="M320">
        <v>354328</v>
      </c>
      <c r="N320">
        <v>9475654</v>
      </c>
      <c r="O320">
        <v>0</v>
      </c>
      <c r="P320">
        <v>5989</v>
      </c>
      <c r="Q320">
        <v>0</v>
      </c>
      <c r="R320">
        <v>5989</v>
      </c>
      <c r="S320" t="s">
        <v>2218</v>
      </c>
      <c r="T320" s="5">
        <v>1.2999999999999999E-3</v>
      </c>
      <c r="U320" t="s">
        <v>2219</v>
      </c>
      <c r="V320" s="5">
        <v>5.9999999999999995E-4</v>
      </c>
      <c r="W320" t="s">
        <v>2220</v>
      </c>
      <c r="X320" s="5">
        <v>1.6999999999999999E-3</v>
      </c>
      <c r="Y320" t="s">
        <v>2219</v>
      </c>
      <c r="Z320" s="5">
        <v>0</v>
      </c>
      <c r="AA320" t="s">
        <v>2221</v>
      </c>
      <c r="AB320" s="5">
        <v>1.9E-3</v>
      </c>
      <c r="AC320" t="s">
        <v>2219</v>
      </c>
      <c r="AD320" t="s">
        <v>2243</v>
      </c>
    </row>
    <row r="321" spans="1:30" x14ac:dyDescent="0.55000000000000004">
      <c r="A321">
        <v>5701169656</v>
      </c>
      <c r="B321">
        <v>17</v>
      </c>
      <c r="C321">
        <v>729608</v>
      </c>
      <c r="D321" t="s">
        <v>2217</v>
      </c>
      <c r="E321">
        <v>0.18</v>
      </c>
      <c r="F321">
        <v>18</v>
      </c>
      <c r="G321">
        <v>7190854</v>
      </c>
      <c r="H321">
        <v>179567508</v>
      </c>
      <c r="I321">
        <v>294573</v>
      </c>
      <c r="J321">
        <v>386896</v>
      </c>
      <c r="K321">
        <v>0</v>
      </c>
      <c r="L321">
        <v>223008</v>
      </c>
      <c r="M321">
        <v>456929</v>
      </c>
      <c r="N321">
        <v>9370661</v>
      </c>
      <c r="O321">
        <v>1533</v>
      </c>
      <c r="P321">
        <v>9066</v>
      </c>
      <c r="Q321">
        <v>0</v>
      </c>
      <c r="R321">
        <v>6002</v>
      </c>
      <c r="S321" t="s">
        <v>2218</v>
      </c>
      <c r="T321" s="5">
        <v>1.2999999999999999E-3</v>
      </c>
      <c r="U321" t="s">
        <v>2219</v>
      </c>
      <c r="V321" s="5">
        <v>1E-3</v>
      </c>
      <c r="W321" t="s">
        <v>2220</v>
      </c>
      <c r="X321" s="5">
        <v>1.5E-3</v>
      </c>
      <c r="Y321" t="s">
        <v>2219</v>
      </c>
      <c r="Z321" s="5">
        <v>1E-4</v>
      </c>
      <c r="AA321" t="s">
        <v>2221</v>
      </c>
      <c r="AB321" s="5">
        <v>2E-3</v>
      </c>
      <c r="AC321" t="s">
        <v>2219</v>
      </c>
      <c r="AD321" t="s">
        <v>2256</v>
      </c>
    </row>
    <row r="322" spans="1:30" x14ac:dyDescent="0.55000000000000004">
      <c r="A322">
        <v>5701235275</v>
      </c>
      <c r="B322">
        <v>13</v>
      </c>
      <c r="C322">
        <v>729607</v>
      </c>
      <c r="D322" t="s">
        <v>2217</v>
      </c>
      <c r="E322">
        <v>0.18</v>
      </c>
      <c r="F322">
        <v>18</v>
      </c>
      <c r="G322">
        <v>8040213</v>
      </c>
      <c r="H322">
        <v>178714602</v>
      </c>
      <c r="I322">
        <v>486801</v>
      </c>
      <c r="J322">
        <v>480010</v>
      </c>
      <c r="K322">
        <v>0</v>
      </c>
      <c r="L322">
        <v>228498</v>
      </c>
      <c r="M322">
        <v>420852</v>
      </c>
      <c r="N322">
        <v>9408979</v>
      </c>
      <c r="O322">
        <v>0</v>
      </c>
      <c r="P322">
        <v>5899</v>
      </c>
      <c r="Q322">
        <v>0</v>
      </c>
      <c r="R322">
        <v>5899</v>
      </c>
      <c r="S322" t="s">
        <v>2218</v>
      </c>
      <c r="T322" s="5">
        <v>5.0000000000000001E-4</v>
      </c>
      <c r="U322" t="s">
        <v>2219</v>
      </c>
      <c r="V322" s="5">
        <v>5.9999999999999995E-4</v>
      </c>
      <c r="W322" t="s">
        <v>2220</v>
      </c>
      <c r="X322" s="5">
        <v>2.9999999999999997E-4</v>
      </c>
      <c r="Y322" t="s">
        <v>2219</v>
      </c>
      <c r="Z322" s="5">
        <v>0</v>
      </c>
      <c r="AA322" t="s">
        <v>2221</v>
      </c>
      <c r="AB322" s="5">
        <v>2.0000000000000001E-4</v>
      </c>
      <c r="AC322" t="s">
        <v>2219</v>
      </c>
      <c r="AD322" t="s">
        <v>2243</v>
      </c>
    </row>
    <row r="323" spans="1:30" x14ac:dyDescent="0.55000000000000004">
      <c r="A323">
        <v>5701251006</v>
      </c>
      <c r="B323">
        <v>3</v>
      </c>
      <c r="C323">
        <v>729607</v>
      </c>
      <c r="D323" t="s">
        <v>2217</v>
      </c>
      <c r="E323">
        <v>0.18</v>
      </c>
      <c r="F323">
        <v>18</v>
      </c>
      <c r="G323">
        <v>7740168</v>
      </c>
      <c r="H323">
        <v>179013097</v>
      </c>
      <c r="I323">
        <v>216144</v>
      </c>
      <c r="J323">
        <v>382975</v>
      </c>
      <c r="K323">
        <v>0</v>
      </c>
      <c r="L323">
        <v>249923</v>
      </c>
      <c r="M323">
        <v>435934</v>
      </c>
      <c r="N323">
        <v>9391779</v>
      </c>
      <c r="O323">
        <v>0</v>
      </c>
      <c r="P323">
        <v>5929</v>
      </c>
      <c r="Q323">
        <v>0</v>
      </c>
      <c r="R323">
        <v>5929</v>
      </c>
      <c r="S323" t="s">
        <v>2218</v>
      </c>
      <c r="T323" s="5">
        <v>8.9999999999999998E-4</v>
      </c>
      <c r="U323" t="s">
        <v>2219</v>
      </c>
      <c r="V323" s="5">
        <v>5.9999999999999995E-4</v>
      </c>
      <c r="W323" t="s">
        <v>2220</v>
      </c>
      <c r="X323" s="5">
        <v>1.1000000000000001E-3</v>
      </c>
      <c r="Y323" t="s">
        <v>2219</v>
      </c>
      <c r="Z323" s="5">
        <v>0</v>
      </c>
      <c r="AA323" t="s">
        <v>2221</v>
      </c>
      <c r="AB323" s="5">
        <v>2E-3</v>
      </c>
      <c r="AC323" t="s">
        <v>2219</v>
      </c>
      <c r="AD323" t="s">
        <v>2243</v>
      </c>
    </row>
    <row r="324" spans="1:30" x14ac:dyDescent="0.55000000000000004">
      <c r="A324">
        <v>5703066891</v>
      </c>
      <c r="B324">
        <v>5</v>
      </c>
      <c r="C324">
        <v>729607</v>
      </c>
      <c r="D324" t="s">
        <v>2217</v>
      </c>
      <c r="E324">
        <v>0.18</v>
      </c>
      <c r="F324">
        <v>18</v>
      </c>
      <c r="G324">
        <v>6089951</v>
      </c>
      <c r="H324">
        <v>180675495</v>
      </c>
      <c r="I324">
        <v>236696</v>
      </c>
      <c r="J324">
        <v>335304</v>
      </c>
      <c r="K324">
        <v>0</v>
      </c>
      <c r="L324">
        <v>212979</v>
      </c>
      <c r="M324">
        <v>438721</v>
      </c>
      <c r="N324">
        <v>9391460</v>
      </c>
      <c r="O324">
        <v>0</v>
      </c>
      <c r="P324">
        <v>6283</v>
      </c>
      <c r="Q324">
        <v>0</v>
      </c>
      <c r="R324">
        <v>6283</v>
      </c>
      <c r="S324" t="s">
        <v>2218</v>
      </c>
      <c r="T324" s="5">
        <v>6.9999999999999999E-4</v>
      </c>
      <c r="U324" t="s">
        <v>2219</v>
      </c>
      <c r="V324" s="5">
        <v>5.9999999999999995E-4</v>
      </c>
      <c r="W324" t="s">
        <v>2220</v>
      </c>
      <c r="X324" s="5">
        <v>1.1999999999999999E-3</v>
      </c>
      <c r="Y324" t="s">
        <v>2219</v>
      </c>
      <c r="Z324" s="5">
        <v>0</v>
      </c>
      <c r="AA324" t="s">
        <v>2221</v>
      </c>
      <c r="AB324" s="5">
        <v>1.6999999999999999E-3</v>
      </c>
      <c r="AC324" t="s">
        <v>2219</v>
      </c>
      <c r="AD324" t="s">
        <v>2243</v>
      </c>
    </row>
    <row r="325" spans="1:30" x14ac:dyDescent="0.55000000000000004">
      <c r="A325">
        <v>6000423989</v>
      </c>
      <c r="B325">
        <v>8</v>
      </c>
      <c r="C325">
        <v>768007</v>
      </c>
      <c r="D325" t="s">
        <v>2217</v>
      </c>
      <c r="E325">
        <v>0.18</v>
      </c>
      <c r="F325">
        <v>19</v>
      </c>
      <c r="G325">
        <v>8132978</v>
      </c>
      <c r="H325">
        <v>188453909</v>
      </c>
      <c r="I325">
        <v>314962</v>
      </c>
      <c r="J325">
        <v>406666</v>
      </c>
      <c r="K325">
        <v>0</v>
      </c>
      <c r="L325">
        <v>238390</v>
      </c>
      <c r="M325">
        <v>422126</v>
      </c>
      <c r="N325">
        <v>9406740</v>
      </c>
      <c r="O325">
        <v>232</v>
      </c>
      <c r="P325">
        <v>6132</v>
      </c>
      <c r="Q325">
        <v>0</v>
      </c>
      <c r="R325">
        <v>5929</v>
      </c>
      <c r="S325" t="s">
        <v>2218</v>
      </c>
      <c r="T325" s="5">
        <v>1.4E-3</v>
      </c>
      <c r="U325" t="s">
        <v>2219</v>
      </c>
      <c r="V325" s="5">
        <v>5.9999999999999995E-4</v>
      </c>
      <c r="W325" t="s">
        <v>2220</v>
      </c>
      <c r="X325" s="5">
        <v>1.6000000000000001E-3</v>
      </c>
      <c r="Y325" t="s">
        <v>2219</v>
      </c>
      <c r="Z325" s="5">
        <v>0</v>
      </c>
      <c r="AA325" t="s">
        <v>2221</v>
      </c>
      <c r="AB325" s="5">
        <v>2E-3</v>
      </c>
      <c r="AC325" t="s">
        <v>2219</v>
      </c>
      <c r="AD325" t="s">
        <v>2243</v>
      </c>
    </row>
    <row r="326" spans="1:30" x14ac:dyDescent="0.55000000000000004">
      <c r="A326">
        <v>6000541570</v>
      </c>
      <c r="B326">
        <v>11</v>
      </c>
      <c r="C326">
        <v>768007</v>
      </c>
      <c r="D326" t="s">
        <v>2217</v>
      </c>
      <c r="E326">
        <v>0.18</v>
      </c>
      <c r="F326">
        <v>19</v>
      </c>
      <c r="G326">
        <v>7408193</v>
      </c>
      <c r="H326">
        <v>189189973</v>
      </c>
      <c r="I326">
        <v>238157</v>
      </c>
      <c r="J326">
        <v>366781</v>
      </c>
      <c r="K326">
        <v>0</v>
      </c>
      <c r="L326">
        <v>233635</v>
      </c>
      <c r="M326">
        <v>423846</v>
      </c>
      <c r="N326">
        <v>9405790</v>
      </c>
      <c r="O326">
        <v>311</v>
      </c>
      <c r="P326">
        <v>6126</v>
      </c>
      <c r="Q326">
        <v>0</v>
      </c>
      <c r="R326">
        <v>5886</v>
      </c>
      <c r="S326" t="s">
        <v>2218</v>
      </c>
      <c r="T326" s="5">
        <v>8.0000000000000004E-4</v>
      </c>
      <c r="U326" t="s">
        <v>2219</v>
      </c>
      <c r="V326" s="5">
        <v>5.9999999999999995E-4</v>
      </c>
      <c r="W326" t="s">
        <v>2220</v>
      </c>
      <c r="X326" s="5">
        <v>1.1999999999999999E-3</v>
      </c>
      <c r="Y326" t="s">
        <v>2219</v>
      </c>
      <c r="Z326" s="5">
        <v>0</v>
      </c>
      <c r="AA326" t="s">
        <v>2221</v>
      </c>
      <c r="AB326" s="5">
        <v>1.8E-3</v>
      </c>
      <c r="AC326" t="s">
        <v>2219</v>
      </c>
      <c r="AD326" t="s">
        <v>2243</v>
      </c>
    </row>
    <row r="327" spans="1:30" x14ac:dyDescent="0.55000000000000004">
      <c r="A327">
        <v>6000587002</v>
      </c>
      <c r="B327">
        <v>2</v>
      </c>
      <c r="C327">
        <v>768007</v>
      </c>
      <c r="D327" t="s">
        <v>2217</v>
      </c>
      <c r="E327">
        <v>0.18</v>
      </c>
      <c r="F327">
        <v>19</v>
      </c>
      <c r="G327">
        <v>7617392</v>
      </c>
      <c r="H327">
        <v>188978344</v>
      </c>
      <c r="I327">
        <v>367946</v>
      </c>
      <c r="J327">
        <v>399574</v>
      </c>
      <c r="K327">
        <v>0</v>
      </c>
      <c r="L327">
        <v>219754</v>
      </c>
      <c r="M327">
        <v>422577</v>
      </c>
      <c r="N327">
        <v>9407161</v>
      </c>
      <c r="O327">
        <v>77</v>
      </c>
      <c r="P327">
        <v>6096</v>
      </c>
      <c r="Q327">
        <v>0</v>
      </c>
      <c r="R327">
        <v>5955</v>
      </c>
      <c r="S327" t="s">
        <v>2218</v>
      </c>
      <c r="T327" s="5">
        <v>1.6999999999999999E-3</v>
      </c>
      <c r="U327" t="s">
        <v>2219</v>
      </c>
      <c r="V327" s="5">
        <v>5.9999999999999995E-4</v>
      </c>
      <c r="W327" t="s">
        <v>2220</v>
      </c>
      <c r="X327" s="5">
        <v>1.8E-3</v>
      </c>
      <c r="Y327" t="s">
        <v>2219</v>
      </c>
      <c r="Z327" s="5">
        <v>0</v>
      </c>
      <c r="AA327" t="s">
        <v>2221</v>
      </c>
      <c r="AB327" s="5">
        <v>2E-3</v>
      </c>
      <c r="AC327" t="s">
        <v>2219</v>
      </c>
      <c r="AD327" t="s">
        <v>2243</v>
      </c>
    </row>
    <row r="328" spans="1:30" x14ac:dyDescent="0.55000000000000004">
      <c r="A328">
        <v>6000601482</v>
      </c>
      <c r="B328">
        <v>6</v>
      </c>
      <c r="C328">
        <v>768007</v>
      </c>
      <c r="D328" t="s">
        <v>2217</v>
      </c>
      <c r="E328">
        <v>0.18</v>
      </c>
      <c r="F328">
        <v>19</v>
      </c>
      <c r="G328">
        <v>7925495</v>
      </c>
      <c r="H328">
        <v>188648474</v>
      </c>
      <c r="I328">
        <v>162629</v>
      </c>
      <c r="J328">
        <v>361531</v>
      </c>
      <c r="K328">
        <v>0</v>
      </c>
      <c r="L328">
        <v>260439</v>
      </c>
      <c r="M328">
        <v>435632</v>
      </c>
      <c r="N328">
        <v>9392189</v>
      </c>
      <c r="O328">
        <v>0</v>
      </c>
      <c r="P328">
        <v>5929</v>
      </c>
      <c r="Q328">
        <v>0</v>
      </c>
      <c r="R328">
        <v>5929</v>
      </c>
      <c r="S328" t="s">
        <v>2218</v>
      </c>
      <c r="T328" s="5">
        <v>4.0000000000000002E-4</v>
      </c>
      <c r="U328" t="s">
        <v>2219</v>
      </c>
      <c r="V328" s="5">
        <v>5.9999999999999995E-4</v>
      </c>
      <c r="W328" t="s">
        <v>2220</v>
      </c>
      <c r="X328" s="5">
        <v>8.0000000000000004E-4</v>
      </c>
      <c r="Y328" t="s">
        <v>2219</v>
      </c>
      <c r="Z328" s="5">
        <v>0</v>
      </c>
      <c r="AA328" t="s">
        <v>2221</v>
      </c>
      <c r="AB328" s="5">
        <v>1.8E-3</v>
      </c>
      <c r="AC328" t="s">
        <v>2219</v>
      </c>
      <c r="AD328" t="s">
        <v>2243</v>
      </c>
    </row>
    <row r="329" spans="1:30" x14ac:dyDescent="0.55000000000000004">
      <c r="A329">
        <v>6000699074</v>
      </c>
      <c r="B329">
        <v>4</v>
      </c>
      <c r="C329">
        <v>768007</v>
      </c>
      <c r="D329" t="s">
        <v>2217</v>
      </c>
      <c r="E329">
        <v>0.18</v>
      </c>
      <c r="F329">
        <v>19</v>
      </c>
      <c r="G329">
        <v>5187744</v>
      </c>
      <c r="H329">
        <v>191403751</v>
      </c>
      <c r="I329">
        <v>121226</v>
      </c>
      <c r="J329">
        <v>276764</v>
      </c>
      <c r="K329">
        <v>0</v>
      </c>
      <c r="L329">
        <v>212629</v>
      </c>
      <c r="M329">
        <v>402045</v>
      </c>
      <c r="N329">
        <v>9427719</v>
      </c>
      <c r="O329">
        <v>77</v>
      </c>
      <c r="P329">
        <v>6068</v>
      </c>
      <c r="Q329">
        <v>0</v>
      </c>
      <c r="R329">
        <v>5928</v>
      </c>
      <c r="S329" t="s">
        <v>2218</v>
      </c>
      <c r="T329" s="5">
        <v>2E-3</v>
      </c>
      <c r="U329" t="s">
        <v>2219</v>
      </c>
      <c r="V329" s="5">
        <v>5.9999999999999995E-4</v>
      </c>
      <c r="W329" t="s">
        <v>2220</v>
      </c>
      <c r="X329" s="5">
        <v>5.9999999999999995E-4</v>
      </c>
      <c r="Y329" t="s">
        <v>2219</v>
      </c>
      <c r="Z329" s="5">
        <v>0</v>
      </c>
      <c r="AA329" t="s">
        <v>2221</v>
      </c>
      <c r="AB329" s="5">
        <v>1.4E-3</v>
      </c>
      <c r="AC329" t="s">
        <v>2219</v>
      </c>
      <c r="AD329" t="s">
        <v>2243</v>
      </c>
    </row>
    <row r="330" spans="1:30" x14ac:dyDescent="0.55000000000000004">
      <c r="A330">
        <v>6000752987</v>
      </c>
      <c r="B330">
        <v>7</v>
      </c>
      <c r="C330">
        <v>768007</v>
      </c>
      <c r="D330" t="s">
        <v>2217</v>
      </c>
      <c r="E330">
        <v>0.18</v>
      </c>
      <c r="F330">
        <v>19</v>
      </c>
      <c r="G330">
        <v>7836722</v>
      </c>
      <c r="H330">
        <v>188751570</v>
      </c>
      <c r="I330">
        <v>275239</v>
      </c>
      <c r="J330">
        <v>378298</v>
      </c>
      <c r="K330">
        <v>0</v>
      </c>
      <c r="L330">
        <v>231045</v>
      </c>
      <c r="M330">
        <v>437325</v>
      </c>
      <c r="N330">
        <v>9392505</v>
      </c>
      <c r="O330">
        <v>0</v>
      </c>
      <c r="P330">
        <v>6041</v>
      </c>
      <c r="Q330">
        <v>0</v>
      </c>
      <c r="R330">
        <v>6041</v>
      </c>
      <c r="S330" t="s">
        <v>2218</v>
      </c>
      <c r="T330" s="5">
        <v>1.1000000000000001E-3</v>
      </c>
      <c r="U330" t="s">
        <v>2219</v>
      </c>
      <c r="V330" s="5">
        <v>5.9999999999999995E-4</v>
      </c>
      <c r="W330" t="s">
        <v>2220</v>
      </c>
      <c r="X330" s="5">
        <v>1.4E-3</v>
      </c>
      <c r="Y330" t="s">
        <v>2219</v>
      </c>
      <c r="Z330" s="5">
        <v>0</v>
      </c>
      <c r="AA330" t="s">
        <v>2221</v>
      </c>
      <c r="AB330" s="5">
        <v>1.9E-3</v>
      </c>
      <c r="AC330" t="s">
        <v>2219</v>
      </c>
      <c r="AD330" t="s">
        <v>2243</v>
      </c>
    </row>
    <row r="331" spans="1:30" x14ac:dyDescent="0.55000000000000004">
      <c r="A331">
        <v>6000800448</v>
      </c>
      <c r="B331">
        <v>14</v>
      </c>
      <c r="C331">
        <v>768007</v>
      </c>
      <c r="D331" t="s">
        <v>2217</v>
      </c>
      <c r="E331">
        <v>0.18</v>
      </c>
      <c r="F331">
        <v>19</v>
      </c>
      <c r="G331">
        <v>7524466</v>
      </c>
      <c r="H331">
        <v>189066501</v>
      </c>
      <c r="I331">
        <v>209631</v>
      </c>
      <c r="J331">
        <v>339244</v>
      </c>
      <c r="K331">
        <v>0</v>
      </c>
      <c r="L331">
        <v>229103</v>
      </c>
      <c r="M331">
        <v>417763</v>
      </c>
      <c r="N331">
        <v>9411784</v>
      </c>
      <c r="O331">
        <v>0</v>
      </c>
      <c r="P331">
        <v>5899</v>
      </c>
      <c r="Q331">
        <v>0</v>
      </c>
      <c r="R331">
        <v>5899</v>
      </c>
      <c r="S331" t="s">
        <v>2218</v>
      </c>
      <c r="T331" s="5">
        <v>5.9999999999999995E-4</v>
      </c>
      <c r="U331" t="s">
        <v>2219</v>
      </c>
      <c r="V331" s="5">
        <v>5.9999999999999995E-4</v>
      </c>
      <c r="W331" t="s">
        <v>2220</v>
      </c>
      <c r="X331" s="5">
        <v>1E-3</v>
      </c>
      <c r="Y331" t="s">
        <v>2219</v>
      </c>
      <c r="Z331" s="5">
        <v>0</v>
      </c>
      <c r="AA331" t="s">
        <v>2221</v>
      </c>
      <c r="AB331" s="5">
        <v>1.6999999999999999E-3</v>
      </c>
      <c r="AC331" t="s">
        <v>2219</v>
      </c>
      <c r="AD331" t="s">
        <v>2243</v>
      </c>
    </row>
    <row r="332" spans="1:30" x14ac:dyDescent="0.55000000000000004">
      <c r="A332">
        <v>6000813550</v>
      </c>
      <c r="B332">
        <v>15</v>
      </c>
      <c r="C332">
        <v>768007</v>
      </c>
      <c r="D332" t="s">
        <v>2217</v>
      </c>
      <c r="E332">
        <v>0.18</v>
      </c>
      <c r="F332">
        <v>19</v>
      </c>
      <c r="G332">
        <v>7991899</v>
      </c>
      <c r="H332">
        <v>188584468</v>
      </c>
      <c r="I332">
        <v>277973</v>
      </c>
      <c r="J332">
        <v>396403</v>
      </c>
      <c r="K332">
        <v>0</v>
      </c>
      <c r="L332">
        <v>244478</v>
      </c>
      <c r="M332">
        <v>435785</v>
      </c>
      <c r="N332">
        <v>9392037</v>
      </c>
      <c r="O332">
        <v>0</v>
      </c>
      <c r="P332">
        <v>5899</v>
      </c>
      <c r="Q332">
        <v>0</v>
      </c>
      <c r="R332">
        <v>5899</v>
      </c>
      <c r="S332" t="s">
        <v>2218</v>
      </c>
      <c r="T332" s="5">
        <v>1.1999999999999999E-3</v>
      </c>
      <c r="U332" t="s">
        <v>2219</v>
      </c>
      <c r="V332" s="5">
        <v>5.9999999999999995E-4</v>
      </c>
      <c r="W332" t="s">
        <v>2220</v>
      </c>
      <c r="X332" s="5">
        <v>1.4E-3</v>
      </c>
      <c r="Y332" t="s">
        <v>2219</v>
      </c>
      <c r="Z332" s="5">
        <v>0</v>
      </c>
      <c r="AA332" t="s">
        <v>2221</v>
      </c>
      <c r="AB332" s="5">
        <v>2E-3</v>
      </c>
      <c r="AC332" t="s">
        <v>2219</v>
      </c>
      <c r="AD332" t="s">
        <v>2243</v>
      </c>
    </row>
    <row r="333" spans="1:30" x14ac:dyDescent="0.55000000000000004">
      <c r="A333">
        <v>6000831296</v>
      </c>
      <c r="B333">
        <v>16</v>
      </c>
      <c r="C333">
        <v>768008</v>
      </c>
      <c r="D333" t="s">
        <v>2217</v>
      </c>
      <c r="E333">
        <v>0.18</v>
      </c>
      <c r="F333">
        <v>19</v>
      </c>
      <c r="G333">
        <v>8164445</v>
      </c>
      <c r="H333">
        <v>188421842</v>
      </c>
      <c r="I333">
        <v>357580</v>
      </c>
      <c r="J333">
        <v>415851</v>
      </c>
      <c r="K333">
        <v>0</v>
      </c>
      <c r="L333">
        <v>234712</v>
      </c>
      <c r="M333">
        <v>435595</v>
      </c>
      <c r="N333">
        <v>9394501</v>
      </c>
      <c r="O333">
        <v>0</v>
      </c>
      <c r="P333">
        <v>5899</v>
      </c>
      <c r="Q333">
        <v>0</v>
      </c>
      <c r="R333">
        <v>5899</v>
      </c>
      <c r="S333" t="s">
        <v>2218</v>
      </c>
      <c r="T333" s="5">
        <v>1.6999999999999999E-3</v>
      </c>
      <c r="U333" t="s">
        <v>2219</v>
      </c>
      <c r="V333" s="5">
        <v>5.9999999999999995E-4</v>
      </c>
      <c r="W333" t="s">
        <v>2220</v>
      </c>
      <c r="X333" s="5">
        <v>1.8E-3</v>
      </c>
      <c r="Y333" t="s">
        <v>2219</v>
      </c>
      <c r="Z333" s="5">
        <v>0</v>
      </c>
      <c r="AA333" t="s">
        <v>2221</v>
      </c>
      <c r="AB333" s="5">
        <v>2.0999999999999999E-3</v>
      </c>
      <c r="AC333" t="s">
        <v>2219</v>
      </c>
      <c r="AD333" t="s">
        <v>2243</v>
      </c>
    </row>
    <row r="334" spans="1:30" x14ac:dyDescent="0.55000000000000004">
      <c r="A334">
        <v>6000907313</v>
      </c>
      <c r="B334">
        <v>10</v>
      </c>
      <c r="C334">
        <v>768007</v>
      </c>
      <c r="D334" t="s">
        <v>2217</v>
      </c>
      <c r="E334">
        <v>0.18</v>
      </c>
      <c r="F334">
        <v>19</v>
      </c>
      <c r="G334">
        <v>8061643</v>
      </c>
      <c r="H334">
        <v>188512636</v>
      </c>
      <c r="I334">
        <v>182060</v>
      </c>
      <c r="J334">
        <v>379648</v>
      </c>
      <c r="K334">
        <v>0</v>
      </c>
      <c r="L334">
        <v>261199</v>
      </c>
      <c r="M334">
        <v>435668</v>
      </c>
      <c r="N334">
        <v>9392150</v>
      </c>
      <c r="O334">
        <v>0</v>
      </c>
      <c r="P334">
        <v>6282</v>
      </c>
      <c r="Q334">
        <v>0</v>
      </c>
      <c r="R334">
        <v>6282</v>
      </c>
      <c r="S334" t="s">
        <v>2218</v>
      </c>
      <c r="T334" s="5">
        <v>5.9999999999999995E-4</v>
      </c>
      <c r="U334" t="s">
        <v>2219</v>
      </c>
      <c r="V334" s="5">
        <v>5.9999999999999995E-4</v>
      </c>
      <c r="W334" t="s">
        <v>2220</v>
      </c>
      <c r="X334" s="5">
        <v>8.9999999999999998E-4</v>
      </c>
      <c r="Y334" t="s">
        <v>2219</v>
      </c>
      <c r="Z334" s="5">
        <v>0</v>
      </c>
      <c r="AA334" t="s">
        <v>2221</v>
      </c>
      <c r="AB334" s="5">
        <v>1.9E-3</v>
      </c>
      <c r="AC334" t="s">
        <v>2219</v>
      </c>
      <c r="AD334" t="s">
        <v>2243</v>
      </c>
    </row>
    <row r="335" spans="1:30" x14ac:dyDescent="0.55000000000000004">
      <c r="A335">
        <v>6000944287</v>
      </c>
      <c r="B335">
        <v>12</v>
      </c>
      <c r="C335">
        <v>768007</v>
      </c>
      <c r="D335" t="s">
        <v>2217</v>
      </c>
      <c r="E335">
        <v>0.18</v>
      </c>
      <c r="F335">
        <v>19</v>
      </c>
      <c r="G335">
        <v>4913566</v>
      </c>
      <c r="H335">
        <v>191684832</v>
      </c>
      <c r="I335">
        <v>45281</v>
      </c>
      <c r="J335">
        <v>227266</v>
      </c>
      <c r="K335">
        <v>0</v>
      </c>
      <c r="L335">
        <v>201266</v>
      </c>
      <c r="M335">
        <v>397760</v>
      </c>
      <c r="N335">
        <v>9432208</v>
      </c>
      <c r="O335">
        <v>0</v>
      </c>
      <c r="P335">
        <v>5899</v>
      </c>
      <c r="Q335">
        <v>0</v>
      </c>
      <c r="R335">
        <v>5899</v>
      </c>
      <c r="S335" t="s">
        <v>2218</v>
      </c>
      <c r="T335" s="5">
        <v>1.2999999999999999E-3</v>
      </c>
      <c r="U335" t="s">
        <v>2219</v>
      </c>
      <c r="V335" s="5">
        <v>5.9999999999999995E-4</v>
      </c>
      <c r="W335" t="s">
        <v>2220</v>
      </c>
      <c r="X335" s="5">
        <v>2.0000000000000001E-4</v>
      </c>
      <c r="Y335" t="s">
        <v>2219</v>
      </c>
      <c r="Z335" s="5">
        <v>0</v>
      </c>
      <c r="AA335" t="s">
        <v>2221</v>
      </c>
      <c r="AB335" s="5">
        <v>1.1000000000000001E-3</v>
      </c>
      <c r="AC335" t="s">
        <v>2219</v>
      </c>
      <c r="AD335" t="s">
        <v>2243</v>
      </c>
    </row>
    <row r="336" spans="1:30" x14ac:dyDescent="0.55000000000000004">
      <c r="A336">
        <v>6001058973</v>
      </c>
      <c r="B336">
        <v>9</v>
      </c>
      <c r="C336">
        <v>768007</v>
      </c>
      <c r="D336" t="s">
        <v>2217</v>
      </c>
      <c r="E336">
        <v>0.18</v>
      </c>
      <c r="F336">
        <v>19</v>
      </c>
      <c r="G336">
        <v>7195932</v>
      </c>
      <c r="H336">
        <v>189393161</v>
      </c>
      <c r="I336">
        <v>317512</v>
      </c>
      <c r="J336">
        <v>361890</v>
      </c>
      <c r="K336">
        <v>0</v>
      </c>
      <c r="L336">
        <v>208489</v>
      </c>
      <c r="M336">
        <v>354368</v>
      </c>
      <c r="N336">
        <v>9475530</v>
      </c>
      <c r="O336">
        <v>0</v>
      </c>
      <c r="P336">
        <v>5929</v>
      </c>
      <c r="Q336">
        <v>0</v>
      </c>
      <c r="R336">
        <v>5929</v>
      </c>
      <c r="S336" t="s">
        <v>2218</v>
      </c>
      <c r="T336" s="5">
        <v>1.1999999999999999E-3</v>
      </c>
      <c r="U336" t="s">
        <v>2219</v>
      </c>
      <c r="V336" s="5">
        <v>5.9999999999999995E-4</v>
      </c>
      <c r="W336" t="s">
        <v>2220</v>
      </c>
      <c r="X336" s="5">
        <v>1.6000000000000001E-3</v>
      </c>
      <c r="Y336" t="s">
        <v>2219</v>
      </c>
      <c r="Z336" s="5">
        <v>0</v>
      </c>
      <c r="AA336" t="s">
        <v>2221</v>
      </c>
      <c r="AB336" s="5">
        <v>1.8E-3</v>
      </c>
      <c r="AC336" t="s">
        <v>2219</v>
      </c>
      <c r="AD336" t="s">
        <v>2243</v>
      </c>
    </row>
    <row r="337" spans="1:30" x14ac:dyDescent="0.55000000000000004">
      <c r="A337">
        <v>6001234364</v>
      </c>
      <c r="B337">
        <v>13</v>
      </c>
      <c r="C337">
        <v>768007</v>
      </c>
      <c r="D337" t="s">
        <v>2217</v>
      </c>
      <c r="E337">
        <v>0.18</v>
      </c>
      <c r="F337">
        <v>19</v>
      </c>
      <c r="G337">
        <v>8461192</v>
      </c>
      <c r="H337">
        <v>188123344</v>
      </c>
      <c r="I337">
        <v>486801</v>
      </c>
      <c r="J337">
        <v>485909</v>
      </c>
      <c r="K337">
        <v>0</v>
      </c>
      <c r="L337">
        <v>234397</v>
      </c>
      <c r="M337">
        <v>420976</v>
      </c>
      <c r="N337">
        <v>9408742</v>
      </c>
      <c r="O337">
        <v>0</v>
      </c>
      <c r="P337">
        <v>5899</v>
      </c>
      <c r="Q337">
        <v>0</v>
      </c>
      <c r="R337">
        <v>5899</v>
      </c>
      <c r="S337" t="s">
        <v>2218</v>
      </c>
      <c r="T337" s="5">
        <v>5.0000000000000001E-4</v>
      </c>
      <c r="U337" t="s">
        <v>2219</v>
      </c>
      <c r="V337" s="5">
        <v>5.9999999999999995E-4</v>
      </c>
      <c r="W337" t="s">
        <v>2220</v>
      </c>
      <c r="X337" s="5">
        <v>2.0000000000000001E-4</v>
      </c>
      <c r="Y337" t="s">
        <v>2219</v>
      </c>
      <c r="Z337" s="5">
        <v>0</v>
      </c>
      <c r="AA337" t="s">
        <v>2221</v>
      </c>
      <c r="AB337" s="5">
        <v>2.0000000000000001E-4</v>
      </c>
      <c r="AC337" t="s">
        <v>2219</v>
      </c>
      <c r="AD337" t="s">
        <v>2243</v>
      </c>
    </row>
    <row r="338" spans="1:30" x14ac:dyDescent="0.55000000000000004">
      <c r="A338">
        <v>6001250292</v>
      </c>
      <c r="B338">
        <v>3</v>
      </c>
      <c r="C338">
        <v>768007</v>
      </c>
      <c r="D338" t="s">
        <v>2217</v>
      </c>
      <c r="E338">
        <v>0.18</v>
      </c>
      <c r="F338">
        <v>19</v>
      </c>
      <c r="G338">
        <v>8176318</v>
      </c>
      <c r="H338">
        <v>188404658</v>
      </c>
      <c r="I338">
        <v>216144</v>
      </c>
      <c r="J338">
        <v>388940</v>
      </c>
      <c r="K338">
        <v>0</v>
      </c>
      <c r="L338">
        <v>255888</v>
      </c>
      <c r="M338">
        <v>436147</v>
      </c>
      <c r="N338">
        <v>9391561</v>
      </c>
      <c r="O338">
        <v>0</v>
      </c>
      <c r="P338">
        <v>5965</v>
      </c>
      <c r="Q338">
        <v>0</v>
      </c>
      <c r="R338">
        <v>5965</v>
      </c>
      <c r="S338" t="s">
        <v>2218</v>
      </c>
      <c r="T338" s="5">
        <v>8.0000000000000004E-4</v>
      </c>
      <c r="U338" t="s">
        <v>2219</v>
      </c>
      <c r="V338" s="5">
        <v>5.9999999999999995E-4</v>
      </c>
      <c r="W338" t="s">
        <v>2220</v>
      </c>
      <c r="X338" s="5">
        <v>1E-3</v>
      </c>
      <c r="Y338" t="s">
        <v>2219</v>
      </c>
      <c r="Z338" s="5">
        <v>0</v>
      </c>
      <c r="AA338" t="s">
        <v>2221</v>
      </c>
      <c r="AB338" s="5">
        <v>1.9E-3</v>
      </c>
      <c r="AC338" t="s">
        <v>2219</v>
      </c>
      <c r="AD338" t="s">
        <v>2243</v>
      </c>
    </row>
    <row r="339" spans="1:30" x14ac:dyDescent="0.55000000000000004">
      <c r="A339">
        <v>6002732147</v>
      </c>
      <c r="B339">
        <v>1</v>
      </c>
      <c r="C339">
        <v>768007</v>
      </c>
      <c r="D339" t="s">
        <v>2217</v>
      </c>
      <c r="E339">
        <v>0.18</v>
      </c>
      <c r="F339">
        <v>19</v>
      </c>
      <c r="G339">
        <v>7584441</v>
      </c>
      <c r="H339">
        <v>188996112</v>
      </c>
      <c r="I339">
        <v>81370</v>
      </c>
      <c r="J339">
        <v>312736</v>
      </c>
      <c r="K339">
        <v>0</v>
      </c>
      <c r="L339">
        <v>247395</v>
      </c>
      <c r="M339">
        <v>418868</v>
      </c>
      <c r="N339">
        <v>9410816</v>
      </c>
      <c r="O339">
        <v>0</v>
      </c>
      <c r="P339">
        <v>5929</v>
      </c>
      <c r="Q339">
        <v>0</v>
      </c>
      <c r="R339">
        <v>5929</v>
      </c>
      <c r="S339" t="s">
        <v>2218</v>
      </c>
      <c r="T339" s="5">
        <v>2E-3</v>
      </c>
      <c r="U339" t="s">
        <v>2219</v>
      </c>
      <c r="V339" s="5">
        <v>5.9999999999999995E-4</v>
      </c>
      <c r="W339" t="s">
        <v>2220</v>
      </c>
      <c r="X339" s="5">
        <v>4.0000000000000002E-4</v>
      </c>
      <c r="Y339" t="s">
        <v>2219</v>
      </c>
      <c r="Z339" s="5">
        <v>0</v>
      </c>
      <c r="AA339" t="s">
        <v>2221</v>
      </c>
      <c r="AB339" s="5">
        <v>1.5E-3</v>
      </c>
      <c r="AC339" t="s">
        <v>2219</v>
      </c>
      <c r="AD339" t="s">
        <v>2243</v>
      </c>
    </row>
    <row r="340" spans="1:30" x14ac:dyDescent="0.55000000000000004">
      <c r="A340">
        <v>6003066371</v>
      </c>
      <c r="B340">
        <v>5</v>
      </c>
      <c r="C340">
        <v>768007</v>
      </c>
      <c r="D340" t="s">
        <v>2217</v>
      </c>
      <c r="E340">
        <v>0.18</v>
      </c>
      <c r="F340">
        <v>19</v>
      </c>
      <c r="G340">
        <v>6528779</v>
      </c>
      <c r="H340">
        <v>190066750</v>
      </c>
      <c r="I340">
        <v>236696</v>
      </c>
      <c r="J340">
        <v>341233</v>
      </c>
      <c r="K340">
        <v>0</v>
      </c>
      <c r="L340">
        <v>218908</v>
      </c>
      <c r="M340">
        <v>438825</v>
      </c>
      <c r="N340">
        <v>9391255</v>
      </c>
      <c r="O340">
        <v>0</v>
      </c>
      <c r="P340">
        <v>5929</v>
      </c>
      <c r="Q340">
        <v>0</v>
      </c>
      <c r="R340">
        <v>5929</v>
      </c>
      <c r="S340" t="s">
        <v>2218</v>
      </c>
      <c r="T340" s="5">
        <v>6.9999999999999999E-4</v>
      </c>
      <c r="U340" t="s">
        <v>2219</v>
      </c>
      <c r="V340" s="5">
        <v>5.9999999999999995E-4</v>
      </c>
      <c r="W340" t="s">
        <v>2220</v>
      </c>
      <c r="X340" s="5">
        <v>1.1999999999999999E-3</v>
      </c>
      <c r="Y340" t="s">
        <v>2219</v>
      </c>
      <c r="Z340" s="5">
        <v>0</v>
      </c>
      <c r="AA340" t="s">
        <v>2221</v>
      </c>
      <c r="AB340" s="5">
        <v>1.6999999999999999E-3</v>
      </c>
      <c r="AC340" t="s">
        <v>2219</v>
      </c>
      <c r="AD340" t="s">
        <v>2243</v>
      </c>
    </row>
    <row r="341" spans="1:30" x14ac:dyDescent="0.55000000000000004">
      <c r="A341">
        <v>6003167971</v>
      </c>
      <c r="B341">
        <v>17</v>
      </c>
      <c r="C341">
        <v>768008</v>
      </c>
      <c r="D341" t="s">
        <v>2217</v>
      </c>
      <c r="E341">
        <v>0.18</v>
      </c>
      <c r="F341">
        <v>19</v>
      </c>
      <c r="G341">
        <v>7636132</v>
      </c>
      <c r="H341">
        <v>188951781</v>
      </c>
      <c r="I341">
        <v>294845</v>
      </c>
      <c r="J341">
        <v>393607</v>
      </c>
      <c r="K341">
        <v>0</v>
      </c>
      <c r="L341">
        <v>228858</v>
      </c>
      <c r="M341">
        <v>445275</v>
      </c>
      <c r="N341">
        <v>9384273</v>
      </c>
      <c r="O341">
        <v>272</v>
      </c>
      <c r="P341">
        <v>6711</v>
      </c>
      <c r="Q341">
        <v>0</v>
      </c>
      <c r="R341">
        <v>5850</v>
      </c>
      <c r="S341" t="s">
        <v>2218</v>
      </c>
      <c r="T341" s="5">
        <v>1.2999999999999999E-3</v>
      </c>
      <c r="U341" t="s">
        <v>2219</v>
      </c>
      <c r="V341" s="5">
        <v>6.9999999999999999E-4</v>
      </c>
      <c r="W341" t="s">
        <v>2220</v>
      </c>
      <c r="X341" s="5">
        <v>1.4E-3</v>
      </c>
      <c r="Y341" t="s">
        <v>2219</v>
      </c>
      <c r="Z341" s="5">
        <v>0</v>
      </c>
      <c r="AA341" t="s">
        <v>2221</v>
      </c>
      <c r="AB341" s="5">
        <v>2E-3</v>
      </c>
      <c r="AC341" t="s">
        <v>2219</v>
      </c>
      <c r="AD341" t="s">
        <v>2243</v>
      </c>
    </row>
    <row r="342" spans="1:30" x14ac:dyDescent="0.55000000000000004">
      <c r="A342">
        <v>6300426157</v>
      </c>
      <c r="B342">
        <v>8</v>
      </c>
      <c r="C342">
        <v>806407</v>
      </c>
      <c r="D342" t="s">
        <v>2217</v>
      </c>
      <c r="E342">
        <v>0.18</v>
      </c>
      <c r="F342">
        <v>20</v>
      </c>
      <c r="G342">
        <v>8562257</v>
      </c>
      <c r="H342">
        <v>197854600</v>
      </c>
      <c r="I342">
        <v>316329</v>
      </c>
      <c r="J342">
        <v>414055</v>
      </c>
      <c r="K342">
        <v>0</v>
      </c>
      <c r="L342">
        <v>244317</v>
      </c>
      <c r="M342">
        <v>429276</v>
      </c>
      <c r="N342">
        <v>9400691</v>
      </c>
      <c r="O342">
        <v>1367</v>
      </c>
      <c r="P342">
        <v>7389</v>
      </c>
      <c r="Q342">
        <v>0</v>
      </c>
      <c r="R342">
        <v>5927</v>
      </c>
      <c r="S342" t="s">
        <v>2218</v>
      </c>
      <c r="T342" s="5">
        <v>1.4E-3</v>
      </c>
      <c r="U342" t="s">
        <v>2219</v>
      </c>
      <c r="V342" s="5">
        <v>8.0000000000000004E-4</v>
      </c>
      <c r="W342" t="s">
        <v>2220</v>
      </c>
      <c r="X342" s="5">
        <v>1.5E-3</v>
      </c>
      <c r="Y342" t="s">
        <v>2219</v>
      </c>
      <c r="Z342" s="5">
        <v>1E-4</v>
      </c>
      <c r="AA342" t="s">
        <v>2221</v>
      </c>
      <c r="AB342" s="5">
        <v>2E-3</v>
      </c>
      <c r="AC342" t="s">
        <v>2219</v>
      </c>
      <c r="AD342" t="s">
        <v>2253</v>
      </c>
    </row>
    <row r="343" spans="1:30" x14ac:dyDescent="0.55000000000000004">
      <c r="A343">
        <v>6300543575</v>
      </c>
      <c r="B343">
        <v>11</v>
      </c>
      <c r="C343">
        <v>806407</v>
      </c>
      <c r="D343" t="s">
        <v>2217</v>
      </c>
      <c r="E343">
        <v>0.18</v>
      </c>
      <c r="F343">
        <v>20</v>
      </c>
      <c r="G343">
        <v>7836332</v>
      </c>
      <c r="H343">
        <v>198591887</v>
      </c>
      <c r="I343">
        <v>239026</v>
      </c>
      <c r="J343">
        <v>374265</v>
      </c>
      <c r="K343">
        <v>0</v>
      </c>
      <c r="L343">
        <v>239960</v>
      </c>
      <c r="M343">
        <v>428136</v>
      </c>
      <c r="N343">
        <v>9401914</v>
      </c>
      <c r="O343">
        <v>869</v>
      </c>
      <c r="P343">
        <v>7484</v>
      </c>
      <c r="Q343">
        <v>0</v>
      </c>
      <c r="R343">
        <v>6325</v>
      </c>
      <c r="S343" t="s">
        <v>2218</v>
      </c>
      <c r="T343" s="5">
        <v>8.0000000000000004E-4</v>
      </c>
      <c r="U343" t="s">
        <v>2219</v>
      </c>
      <c r="V343" s="5">
        <v>8.0000000000000004E-4</v>
      </c>
      <c r="W343" t="s">
        <v>2220</v>
      </c>
      <c r="X343" s="5">
        <v>1.1000000000000001E-3</v>
      </c>
      <c r="Y343" t="s">
        <v>2219</v>
      </c>
      <c r="Z343" s="5">
        <v>0</v>
      </c>
      <c r="AA343" t="s">
        <v>2221</v>
      </c>
      <c r="AB343" s="5">
        <v>1.8E-3</v>
      </c>
      <c r="AC343" t="s">
        <v>2219</v>
      </c>
      <c r="AD343" t="s">
        <v>2253</v>
      </c>
    </row>
    <row r="344" spans="1:30" x14ac:dyDescent="0.55000000000000004">
      <c r="A344">
        <v>6300589165</v>
      </c>
      <c r="B344">
        <v>2</v>
      </c>
      <c r="C344">
        <v>806407</v>
      </c>
      <c r="D344" t="s">
        <v>2217</v>
      </c>
      <c r="E344">
        <v>0.18</v>
      </c>
      <c r="F344">
        <v>20</v>
      </c>
      <c r="G344">
        <v>8043463</v>
      </c>
      <c r="H344">
        <v>198382507</v>
      </c>
      <c r="I344">
        <v>368163</v>
      </c>
      <c r="J344">
        <v>406277</v>
      </c>
      <c r="K344">
        <v>0</v>
      </c>
      <c r="L344">
        <v>225633</v>
      </c>
      <c r="M344">
        <v>426068</v>
      </c>
      <c r="N344">
        <v>9404163</v>
      </c>
      <c r="O344">
        <v>217</v>
      </c>
      <c r="P344">
        <v>6703</v>
      </c>
      <c r="Q344">
        <v>0</v>
      </c>
      <c r="R344">
        <v>5879</v>
      </c>
      <c r="S344" t="s">
        <v>2218</v>
      </c>
      <c r="T344" s="5">
        <v>1.6000000000000001E-3</v>
      </c>
      <c r="U344" t="s">
        <v>2219</v>
      </c>
      <c r="V344" s="5">
        <v>6.9999999999999999E-4</v>
      </c>
      <c r="W344" t="s">
        <v>2220</v>
      </c>
      <c r="X344" s="5">
        <v>1.6999999999999999E-3</v>
      </c>
      <c r="Y344" t="s">
        <v>2219</v>
      </c>
      <c r="Z344" s="5">
        <v>0</v>
      </c>
      <c r="AA344" t="s">
        <v>2221</v>
      </c>
      <c r="AB344" s="5">
        <v>1.9E-3</v>
      </c>
      <c r="AC344" t="s">
        <v>2219</v>
      </c>
      <c r="AD344" t="s">
        <v>2243</v>
      </c>
    </row>
    <row r="345" spans="1:30" x14ac:dyDescent="0.55000000000000004">
      <c r="A345">
        <v>6300603194</v>
      </c>
      <c r="B345">
        <v>6</v>
      </c>
      <c r="C345">
        <v>806407</v>
      </c>
      <c r="D345" t="s">
        <v>2217</v>
      </c>
      <c r="E345">
        <v>0.18</v>
      </c>
      <c r="F345">
        <v>20</v>
      </c>
      <c r="G345">
        <v>8361444</v>
      </c>
      <c r="H345">
        <v>198040424</v>
      </c>
      <c r="I345">
        <v>162629</v>
      </c>
      <c r="J345">
        <v>367492</v>
      </c>
      <c r="K345">
        <v>0</v>
      </c>
      <c r="L345">
        <v>266400</v>
      </c>
      <c r="M345">
        <v>435946</v>
      </c>
      <c r="N345">
        <v>9391950</v>
      </c>
      <c r="O345">
        <v>0</v>
      </c>
      <c r="P345">
        <v>5961</v>
      </c>
      <c r="Q345">
        <v>0</v>
      </c>
      <c r="R345">
        <v>5961</v>
      </c>
      <c r="S345" t="s">
        <v>2218</v>
      </c>
      <c r="T345" s="5">
        <v>4.0000000000000002E-4</v>
      </c>
      <c r="U345" t="s">
        <v>2219</v>
      </c>
      <c r="V345" s="5">
        <v>5.9999999999999995E-4</v>
      </c>
      <c r="W345" t="s">
        <v>2220</v>
      </c>
      <c r="X345" s="5">
        <v>6.9999999999999999E-4</v>
      </c>
      <c r="Y345" t="s">
        <v>2219</v>
      </c>
      <c r="Z345" s="5">
        <v>0</v>
      </c>
      <c r="AA345" t="s">
        <v>2221</v>
      </c>
      <c r="AB345" s="5">
        <v>1.6999999999999999E-3</v>
      </c>
      <c r="AC345" t="s">
        <v>2219</v>
      </c>
      <c r="AD345" t="s">
        <v>2243</v>
      </c>
    </row>
    <row r="346" spans="1:30" x14ac:dyDescent="0.55000000000000004">
      <c r="A346">
        <v>6300700743</v>
      </c>
      <c r="B346">
        <v>4</v>
      </c>
      <c r="C346">
        <v>806407</v>
      </c>
      <c r="D346" t="s">
        <v>2217</v>
      </c>
      <c r="E346">
        <v>0.18</v>
      </c>
      <c r="F346">
        <v>20</v>
      </c>
      <c r="G346">
        <v>5595468</v>
      </c>
      <c r="H346">
        <v>200825660</v>
      </c>
      <c r="I346">
        <v>121443</v>
      </c>
      <c r="J346">
        <v>283543</v>
      </c>
      <c r="K346">
        <v>0</v>
      </c>
      <c r="L346">
        <v>218591</v>
      </c>
      <c r="M346">
        <v>407721</v>
      </c>
      <c r="N346">
        <v>9421909</v>
      </c>
      <c r="O346">
        <v>217</v>
      </c>
      <c r="P346">
        <v>6779</v>
      </c>
      <c r="Q346">
        <v>0</v>
      </c>
      <c r="R346">
        <v>5962</v>
      </c>
      <c r="S346" t="s">
        <v>2218</v>
      </c>
      <c r="T346" s="5">
        <v>1.9E-3</v>
      </c>
      <c r="U346" t="s">
        <v>2219</v>
      </c>
      <c r="V346" s="5">
        <v>6.9999999999999999E-4</v>
      </c>
      <c r="W346" t="s">
        <v>2220</v>
      </c>
      <c r="X346" s="5">
        <v>5.0000000000000001E-4</v>
      </c>
      <c r="Y346" t="s">
        <v>2219</v>
      </c>
      <c r="Z346" s="5">
        <v>0</v>
      </c>
      <c r="AA346" t="s">
        <v>2221</v>
      </c>
      <c r="AB346" s="5">
        <v>1.2999999999999999E-3</v>
      </c>
      <c r="AC346" t="s">
        <v>2219</v>
      </c>
      <c r="AD346" t="s">
        <v>2243</v>
      </c>
    </row>
    <row r="347" spans="1:30" x14ac:dyDescent="0.55000000000000004">
      <c r="A347">
        <v>6300754866</v>
      </c>
      <c r="B347">
        <v>7</v>
      </c>
      <c r="C347">
        <v>806407</v>
      </c>
      <c r="D347" t="s">
        <v>2217</v>
      </c>
      <c r="E347">
        <v>0.18</v>
      </c>
      <c r="F347">
        <v>20</v>
      </c>
      <c r="G347">
        <v>8274472</v>
      </c>
      <c r="H347">
        <v>198143760</v>
      </c>
      <c r="I347">
        <v>275239</v>
      </c>
      <c r="J347">
        <v>384227</v>
      </c>
      <c r="K347">
        <v>0</v>
      </c>
      <c r="L347">
        <v>236974</v>
      </c>
      <c r="M347">
        <v>437747</v>
      </c>
      <c r="N347">
        <v>9392190</v>
      </c>
      <c r="O347">
        <v>0</v>
      </c>
      <c r="P347">
        <v>5929</v>
      </c>
      <c r="Q347">
        <v>0</v>
      </c>
      <c r="R347">
        <v>5929</v>
      </c>
      <c r="S347" t="s">
        <v>2218</v>
      </c>
      <c r="T347" s="5">
        <v>1.1000000000000001E-3</v>
      </c>
      <c r="U347" t="s">
        <v>2219</v>
      </c>
      <c r="V347" s="5">
        <v>5.9999999999999995E-4</v>
      </c>
      <c r="W347" t="s">
        <v>2220</v>
      </c>
      <c r="X347" s="5">
        <v>1.2999999999999999E-3</v>
      </c>
      <c r="Y347" t="s">
        <v>2219</v>
      </c>
      <c r="Z347" s="5">
        <v>0</v>
      </c>
      <c r="AA347" t="s">
        <v>2221</v>
      </c>
      <c r="AB347" s="5">
        <v>1.8E-3</v>
      </c>
      <c r="AC347" t="s">
        <v>2219</v>
      </c>
      <c r="AD347" t="s">
        <v>2243</v>
      </c>
    </row>
    <row r="348" spans="1:30" x14ac:dyDescent="0.55000000000000004">
      <c r="A348">
        <v>6300802292</v>
      </c>
      <c r="B348">
        <v>14</v>
      </c>
      <c r="C348">
        <v>806407</v>
      </c>
      <c r="D348" t="s">
        <v>2217</v>
      </c>
      <c r="E348">
        <v>0.18</v>
      </c>
      <c r="F348">
        <v>20</v>
      </c>
      <c r="G348">
        <v>7942924</v>
      </c>
      <c r="H348">
        <v>198477879</v>
      </c>
      <c r="I348">
        <v>209631</v>
      </c>
      <c r="J348">
        <v>345329</v>
      </c>
      <c r="K348">
        <v>0</v>
      </c>
      <c r="L348">
        <v>235188</v>
      </c>
      <c r="M348">
        <v>418455</v>
      </c>
      <c r="N348">
        <v>9411378</v>
      </c>
      <c r="O348">
        <v>0</v>
      </c>
      <c r="P348">
        <v>6085</v>
      </c>
      <c r="Q348">
        <v>0</v>
      </c>
      <c r="R348">
        <v>6085</v>
      </c>
      <c r="S348" t="s">
        <v>2218</v>
      </c>
      <c r="T348" s="5">
        <v>5.9999999999999995E-4</v>
      </c>
      <c r="U348" t="s">
        <v>2219</v>
      </c>
      <c r="V348" s="5">
        <v>5.9999999999999995E-4</v>
      </c>
      <c r="W348" t="s">
        <v>2220</v>
      </c>
      <c r="X348" s="5">
        <v>1E-3</v>
      </c>
      <c r="Y348" t="s">
        <v>2219</v>
      </c>
      <c r="Z348" s="5">
        <v>0</v>
      </c>
      <c r="AA348" t="s">
        <v>2221</v>
      </c>
      <c r="AB348" s="5">
        <v>1.6000000000000001E-3</v>
      </c>
      <c r="AC348" t="s">
        <v>2219</v>
      </c>
      <c r="AD348" t="s">
        <v>2243</v>
      </c>
    </row>
    <row r="349" spans="1:30" x14ac:dyDescent="0.55000000000000004">
      <c r="A349">
        <v>6300815392</v>
      </c>
      <c r="B349">
        <v>15</v>
      </c>
      <c r="C349">
        <v>806407</v>
      </c>
      <c r="D349" t="s">
        <v>2217</v>
      </c>
      <c r="E349">
        <v>0.18</v>
      </c>
      <c r="F349">
        <v>20</v>
      </c>
      <c r="G349">
        <v>8427875</v>
      </c>
      <c r="H349">
        <v>197976375</v>
      </c>
      <c r="I349">
        <v>277973</v>
      </c>
      <c r="J349">
        <v>402640</v>
      </c>
      <c r="K349">
        <v>0</v>
      </c>
      <c r="L349">
        <v>250715</v>
      </c>
      <c r="M349">
        <v>435973</v>
      </c>
      <c r="N349">
        <v>9391907</v>
      </c>
      <c r="O349">
        <v>0</v>
      </c>
      <c r="P349">
        <v>6237</v>
      </c>
      <c r="Q349">
        <v>0</v>
      </c>
      <c r="R349">
        <v>6237</v>
      </c>
      <c r="S349" t="s">
        <v>2218</v>
      </c>
      <c r="T349" s="5">
        <v>1.1999999999999999E-3</v>
      </c>
      <c r="U349" t="s">
        <v>2219</v>
      </c>
      <c r="V349" s="5">
        <v>5.9999999999999995E-4</v>
      </c>
      <c r="W349" t="s">
        <v>2220</v>
      </c>
      <c r="X349" s="5">
        <v>1.2999999999999999E-3</v>
      </c>
      <c r="Y349" t="s">
        <v>2219</v>
      </c>
      <c r="Z349" s="5">
        <v>0</v>
      </c>
      <c r="AA349" t="s">
        <v>2221</v>
      </c>
      <c r="AB349" s="5">
        <v>1.9E-3</v>
      </c>
      <c r="AC349" t="s">
        <v>2219</v>
      </c>
      <c r="AD349" t="s">
        <v>2243</v>
      </c>
    </row>
    <row r="350" spans="1:30" x14ac:dyDescent="0.55000000000000004">
      <c r="A350">
        <v>6300832505</v>
      </c>
      <c r="B350">
        <v>16</v>
      </c>
      <c r="C350">
        <v>806408</v>
      </c>
      <c r="D350" t="s">
        <v>2217</v>
      </c>
      <c r="E350">
        <v>0.18</v>
      </c>
      <c r="F350">
        <v>20</v>
      </c>
      <c r="G350">
        <v>8600269</v>
      </c>
      <c r="H350">
        <v>197816195</v>
      </c>
      <c r="I350">
        <v>357580</v>
      </c>
      <c r="J350">
        <v>421872</v>
      </c>
      <c r="K350">
        <v>0</v>
      </c>
      <c r="L350">
        <v>240733</v>
      </c>
      <c r="M350">
        <v>435821</v>
      </c>
      <c r="N350">
        <v>9394353</v>
      </c>
      <c r="O350">
        <v>0</v>
      </c>
      <c r="P350">
        <v>6021</v>
      </c>
      <c r="Q350">
        <v>0</v>
      </c>
      <c r="R350">
        <v>6021</v>
      </c>
      <c r="S350" t="s">
        <v>2218</v>
      </c>
      <c r="T350" s="5">
        <v>1.6000000000000001E-3</v>
      </c>
      <c r="U350" t="s">
        <v>2219</v>
      </c>
      <c r="V350" s="5">
        <v>5.9999999999999995E-4</v>
      </c>
      <c r="W350" t="s">
        <v>2220</v>
      </c>
      <c r="X350" s="5">
        <v>1.6999999999999999E-3</v>
      </c>
      <c r="Y350" t="s">
        <v>2219</v>
      </c>
      <c r="Z350" s="5">
        <v>0</v>
      </c>
      <c r="AA350" t="s">
        <v>2221</v>
      </c>
      <c r="AB350" s="5">
        <v>2E-3</v>
      </c>
      <c r="AC350" t="s">
        <v>2219</v>
      </c>
      <c r="AD350" t="s">
        <v>2243</v>
      </c>
    </row>
    <row r="351" spans="1:30" x14ac:dyDescent="0.55000000000000004">
      <c r="A351">
        <v>6300909030</v>
      </c>
      <c r="B351">
        <v>10</v>
      </c>
      <c r="C351">
        <v>806407</v>
      </c>
      <c r="D351" t="s">
        <v>2217</v>
      </c>
      <c r="E351">
        <v>0.18</v>
      </c>
      <c r="F351">
        <v>20</v>
      </c>
      <c r="G351">
        <v>8497629</v>
      </c>
      <c r="H351">
        <v>197904548</v>
      </c>
      <c r="I351">
        <v>182060</v>
      </c>
      <c r="J351">
        <v>387469</v>
      </c>
      <c r="K351">
        <v>0</v>
      </c>
      <c r="L351">
        <v>269020</v>
      </c>
      <c r="M351">
        <v>435983</v>
      </c>
      <c r="N351">
        <v>9391912</v>
      </c>
      <c r="O351">
        <v>0</v>
      </c>
      <c r="P351">
        <v>7821</v>
      </c>
      <c r="Q351">
        <v>0</v>
      </c>
      <c r="R351">
        <v>7821</v>
      </c>
      <c r="S351" t="s">
        <v>2218</v>
      </c>
      <c r="T351" s="5">
        <v>5.9999999999999995E-4</v>
      </c>
      <c r="U351" t="s">
        <v>2219</v>
      </c>
      <c r="V351" s="5">
        <v>6.9999999999999999E-4</v>
      </c>
      <c r="W351" t="s">
        <v>2220</v>
      </c>
      <c r="X351" s="5">
        <v>8.0000000000000004E-4</v>
      </c>
      <c r="Y351" t="s">
        <v>2219</v>
      </c>
      <c r="Z351" s="5">
        <v>0</v>
      </c>
      <c r="AA351" t="s">
        <v>2221</v>
      </c>
      <c r="AB351" s="5">
        <v>1.8E-3</v>
      </c>
      <c r="AC351" t="s">
        <v>2219</v>
      </c>
      <c r="AD351" t="s">
        <v>2253</v>
      </c>
    </row>
    <row r="352" spans="1:30" x14ac:dyDescent="0.55000000000000004">
      <c r="A352">
        <v>6301060232</v>
      </c>
      <c r="B352">
        <v>9</v>
      </c>
      <c r="C352">
        <v>806407</v>
      </c>
      <c r="D352" t="s">
        <v>2217</v>
      </c>
      <c r="E352">
        <v>0.18</v>
      </c>
      <c r="F352">
        <v>20</v>
      </c>
      <c r="G352">
        <v>7550751</v>
      </c>
      <c r="H352">
        <v>198868350</v>
      </c>
      <c r="I352">
        <v>317512</v>
      </c>
      <c r="J352">
        <v>367820</v>
      </c>
      <c r="K352">
        <v>0</v>
      </c>
      <c r="L352">
        <v>214419</v>
      </c>
      <c r="M352">
        <v>354816</v>
      </c>
      <c r="N352">
        <v>9475189</v>
      </c>
      <c r="O352">
        <v>0</v>
      </c>
      <c r="P352">
        <v>5930</v>
      </c>
      <c r="Q352">
        <v>0</v>
      </c>
      <c r="R352">
        <v>5930</v>
      </c>
      <c r="S352" t="s">
        <v>2218</v>
      </c>
      <c r="T352" s="5">
        <v>1.1999999999999999E-3</v>
      </c>
      <c r="U352" t="s">
        <v>2219</v>
      </c>
      <c r="V352" s="5">
        <v>5.9999999999999995E-4</v>
      </c>
      <c r="W352" t="s">
        <v>2220</v>
      </c>
      <c r="X352" s="5">
        <v>1.5E-3</v>
      </c>
      <c r="Y352" t="s">
        <v>2219</v>
      </c>
      <c r="Z352" s="5">
        <v>0</v>
      </c>
      <c r="AA352" t="s">
        <v>2221</v>
      </c>
      <c r="AB352" s="5">
        <v>1.6999999999999999E-3</v>
      </c>
      <c r="AC352" t="s">
        <v>2219</v>
      </c>
      <c r="AD352" t="s">
        <v>2243</v>
      </c>
    </row>
    <row r="353" spans="1:30" x14ac:dyDescent="0.55000000000000004">
      <c r="A353">
        <v>6301236169</v>
      </c>
      <c r="B353">
        <v>13</v>
      </c>
      <c r="C353">
        <v>806407</v>
      </c>
      <c r="D353" t="s">
        <v>2217</v>
      </c>
      <c r="E353">
        <v>0.18</v>
      </c>
      <c r="F353">
        <v>20</v>
      </c>
      <c r="G353">
        <v>8882849</v>
      </c>
      <c r="H353">
        <v>197531586</v>
      </c>
      <c r="I353">
        <v>486801</v>
      </c>
      <c r="J353">
        <v>491866</v>
      </c>
      <c r="K353">
        <v>0</v>
      </c>
      <c r="L353">
        <v>240354</v>
      </c>
      <c r="M353">
        <v>421654</v>
      </c>
      <c r="N353">
        <v>9408242</v>
      </c>
      <c r="O353">
        <v>0</v>
      </c>
      <c r="P353">
        <v>5957</v>
      </c>
      <c r="Q353">
        <v>0</v>
      </c>
      <c r="R353">
        <v>5957</v>
      </c>
      <c r="S353" t="s">
        <v>2218</v>
      </c>
      <c r="T353" s="5">
        <v>5.0000000000000001E-4</v>
      </c>
      <c r="U353" t="s">
        <v>2219</v>
      </c>
      <c r="V353" s="5">
        <v>5.9999999999999995E-4</v>
      </c>
      <c r="W353" t="s">
        <v>2220</v>
      </c>
      <c r="X353" s="5">
        <v>2.0000000000000001E-4</v>
      </c>
      <c r="Y353" t="s">
        <v>2219</v>
      </c>
      <c r="Z353" s="5">
        <v>0</v>
      </c>
      <c r="AA353" t="s">
        <v>2221</v>
      </c>
      <c r="AB353" s="5">
        <v>2.9999999999999997E-4</v>
      </c>
      <c r="AC353" t="s">
        <v>2219</v>
      </c>
      <c r="AD353" t="s">
        <v>2243</v>
      </c>
    </row>
    <row r="354" spans="1:30" x14ac:dyDescent="0.55000000000000004">
      <c r="A354">
        <v>6301252003</v>
      </c>
      <c r="B354">
        <v>3</v>
      </c>
      <c r="C354">
        <v>806407</v>
      </c>
      <c r="D354" t="s">
        <v>2217</v>
      </c>
      <c r="E354">
        <v>0.18</v>
      </c>
      <c r="F354">
        <v>20</v>
      </c>
      <c r="G354">
        <v>8612838</v>
      </c>
      <c r="H354">
        <v>197796045</v>
      </c>
      <c r="I354">
        <v>216144</v>
      </c>
      <c r="J354">
        <v>394869</v>
      </c>
      <c r="K354">
        <v>0</v>
      </c>
      <c r="L354">
        <v>261817</v>
      </c>
      <c r="M354">
        <v>436517</v>
      </c>
      <c r="N354">
        <v>9391387</v>
      </c>
      <c r="O354">
        <v>0</v>
      </c>
      <c r="P354">
        <v>5929</v>
      </c>
      <c r="Q354">
        <v>0</v>
      </c>
      <c r="R354">
        <v>5929</v>
      </c>
      <c r="S354" t="s">
        <v>2218</v>
      </c>
      <c r="T354" s="5">
        <v>8.0000000000000004E-4</v>
      </c>
      <c r="U354" t="s">
        <v>2219</v>
      </c>
      <c r="V354" s="5">
        <v>5.9999999999999995E-4</v>
      </c>
      <c r="W354" t="s">
        <v>2220</v>
      </c>
      <c r="X354" s="5">
        <v>1E-3</v>
      </c>
      <c r="Y354" t="s">
        <v>2219</v>
      </c>
      <c r="Z354" s="5">
        <v>0</v>
      </c>
      <c r="AA354" t="s">
        <v>2221</v>
      </c>
      <c r="AB354" s="5">
        <v>1.9E-3</v>
      </c>
      <c r="AC354" t="s">
        <v>2219</v>
      </c>
      <c r="AD354" t="s">
        <v>2243</v>
      </c>
    </row>
    <row r="355" spans="1:30" x14ac:dyDescent="0.55000000000000004">
      <c r="A355">
        <v>6302734071</v>
      </c>
      <c r="B355">
        <v>1</v>
      </c>
      <c r="C355">
        <v>806407</v>
      </c>
      <c r="D355" t="s">
        <v>2217</v>
      </c>
      <c r="E355">
        <v>0.18</v>
      </c>
      <c r="F355">
        <v>20</v>
      </c>
      <c r="G355">
        <v>8003981</v>
      </c>
      <c r="H355">
        <v>198406491</v>
      </c>
      <c r="I355">
        <v>81370</v>
      </c>
      <c r="J355">
        <v>318776</v>
      </c>
      <c r="K355">
        <v>0</v>
      </c>
      <c r="L355">
        <v>253435</v>
      </c>
      <c r="M355">
        <v>419537</v>
      </c>
      <c r="N355">
        <v>9410379</v>
      </c>
      <c r="O355">
        <v>0</v>
      </c>
      <c r="P355">
        <v>6040</v>
      </c>
      <c r="Q355">
        <v>0</v>
      </c>
      <c r="R355">
        <v>6040</v>
      </c>
      <c r="S355" t="s">
        <v>2218</v>
      </c>
      <c r="T355" s="5">
        <v>1.9E-3</v>
      </c>
      <c r="U355" t="s">
        <v>2219</v>
      </c>
      <c r="V355" s="5">
        <v>5.9999999999999995E-4</v>
      </c>
      <c r="W355" t="s">
        <v>2220</v>
      </c>
      <c r="X355" s="5">
        <v>2.9999999999999997E-4</v>
      </c>
      <c r="Y355" t="s">
        <v>2219</v>
      </c>
      <c r="Z355" s="5">
        <v>0</v>
      </c>
      <c r="AA355" t="s">
        <v>2221</v>
      </c>
      <c r="AB355" s="5">
        <v>1.5E-3</v>
      </c>
      <c r="AC355" t="s">
        <v>2219</v>
      </c>
      <c r="AD355" t="s">
        <v>2243</v>
      </c>
    </row>
    <row r="356" spans="1:30" x14ac:dyDescent="0.55000000000000004">
      <c r="A356">
        <v>6302945616</v>
      </c>
      <c r="B356">
        <v>12</v>
      </c>
      <c r="C356">
        <v>806407</v>
      </c>
      <c r="D356" t="s">
        <v>2217</v>
      </c>
      <c r="E356">
        <v>0.18</v>
      </c>
      <c r="F356">
        <v>20</v>
      </c>
      <c r="G356">
        <v>5311489</v>
      </c>
      <c r="H356">
        <v>201116809</v>
      </c>
      <c r="I356">
        <v>45281</v>
      </c>
      <c r="J356">
        <v>233532</v>
      </c>
      <c r="K356">
        <v>0</v>
      </c>
      <c r="L356">
        <v>207532</v>
      </c>
      <c r="M356">
        <v>397920</v>
      </c>
      <c r="N356">
        <v>9431977</v>
      </c>
      <c r="O356">
        <v>0</v>
      </c>
      <c r="P356">
        <v>6266</v>
      </c>
      <c r="Q356">
        <v>0</v>
      </c>
      <c r="R356">
        <v>6266</v>
      </c>
      <c r="S356" t="s">
        <v>2218</v>
      </c>
      <c r="T356" s="5">
        <v>1.2999999999999999E-3</v>
      </c>
      <c r="U356" t="s">
        <v>2219</v>
      </c>
      <c r="V356" s="5">
        <v>5.9999999999999995E-4</v>
      </c>
      <c r="W356" t="s">
        <v>2220</v>
      </c>
      <c r="X356" s="5">
        <v>2.0000000000000001E-4</v>
      </c>
      <c r="Y356" t="s">
        <v>2219</v>
      </c>
      <c r="Z356" s="5">
        <v>0</v>
      </c>
      <c r="AA356" t="s">
        <v>2221</v>
      </c>
      <c r="AB356" s="5">
        <v>1.1000000000000001E-3</v>
      </c>
      <c r="AC356" t="s">
        <v>2219</v>
      </c>
      <c r="AD356" t="s">
        <v>2243</v>
      </c>
    </row>
    <row r="357" spans="1:30" x14ac:dyDescent="0.55000000000000004">
      <c r="A357">
        <v>6303068255</v>
      </c>
      <c r="B357">
        <v>5</v>
      </c>
      <c r="C357">
        <v>806407</v>
      </c>
      <c r="D357" t="s">
        <v>2217</v>
      </c>
      <c r="E357">
        <v>0.18</v>
      </c>
      <c r="F357">
        <v>20</v>
      </c>
      <c r="G357">
        <v>6968219</v>
      </c>
      <c r="H357">
        <v>199457464</v>
      </c>
      <c r="I357">
        <v>236696</v>
      </c>
      <c r="J357">
        <v>347673</v>
      </c>
      <c r="K357">
        <v>0</v>
      </c>
      <c r="L357">
        <v>225348</v>
      </c>
      <c r="M357">
        <v>439437</v>
      </c>
      <c r="N357">
        <v>9390714</v>
      </c>
      <c r="O357">
        <v>0</v>
      </c>
      <c r="P357">
        <v>6440</v>
      </c>
      <c r="Q357">
        <v>0</v>
      </c>
      <c r="R357">
        <v>6440</v>
      </c>
      <c r="S357" t="s">
        <v>2218</v>
      </c>
      <c r="T357" s="5">
        <v>6.9999999999999999E-4</v>
      </c>
      <c r="U357" t="s">
        <v>2219</v>
      </c>
      <c r="V357" s="5">
        <v>5.9999999999999995E-4</v>
      </c>
      <c r="W357" t="s">
        <v>2220</v>
      </c>
      <c r="X357" s="5">
        <v>1.1000000000000001E-3</v>
      </c>
      <c r="Y357" t="s">
        <v>2219</v>
      </c>
      <c r="Z357" s="5">
        <v>0</v>
      </c>
      <c r="AA357" t="s">
        <v>2221</v>
      </c>
      <c r="AB357" s="5">
        <v>1.6000000000000001E-3</v>
      </c>
      <c r="AC357" t="s">
        <v>2219</v>
      </c>
      <c r="AD357" t="s">
        <v>2243</v>
      </c>
    </row>
    <row r="358" spans="1:30" x14ac:dyDescent="0.55000000000000004">
      <c r="A358">
        <v>6303169699</v>
      </c>
      <c r="B358">
        <v>17</v>
      </c>
      <c r="C358">
        <v>806408</v>
      </c>
      <c r="D358" t="s">
        <v>2217</v>
      </c>
      <c r="E358">
        <v>0.18</v>
      </c>
      <c r="F358">
        <v>20</v>
      </c>
      <c r="G358">
        <v>8096042</v>
      </c>
      <c r="H358">
        <v>198321712</v>
      </c>
      <c r="I358">
        <v>296376</v>
      </c>
      <c r="J358">
        <v>402943</v>
      </c>
      <c r="K358">
        <v>0</v>
      </c>
      <c r="L358">
        <v>234891</v>
      </c>
      <c r="M358">
        <v>459907</v>
      </c>
      <c r="N358">
        <v>9369931</v>
      </c>
      <c r="O358">
        <v>1531</v>
      </c>
      <c r="P358">
        <v>9336</v>
      </c>
      <c r="Q358">
        <v>0</v>
      </c>
      <c r="R358">
        <v>6033</v>
      </c>
      <c r="S358" t="s">
        <v>2218</v>
      </c>
      <c r="T358" s="5">
        <v>1.2999999999999999E-3</v>
      </c>
      <c r="U358" t="s">
        <v>2219</v>
      </c>
      <c r="V358" s="5">
        <v>1.1000000000000001E-3</v>
      </c>
      <c r="W358" t="s">
        <v>2220</v>
      </c>
      <c r="X358" s="5">
        <v>1.4E-3</v>
      </c>
      <c r="Y358" t="s">
        <v>2219</v>
      </c>
      <c r="Z358" s="5">
        <v>1E-4</v>
      </c>
      <c r="AA358" t="s">
        <v>2221</v>
      </c>
      <c r="AB358" s="5">
        <v>1.9E-3</v>
      </c>
      <c r="AC358" t="s">
        <v>2219</v>
      </c>
      <c r="AD358" t="s">
        <v>2256</v>
      </c>
    </row>
    <row r="359" spans="1:30" x14ac:dyDescent="0.55000000000000004">
      <c r="A359">
        <v>6600425209</v>
      </c>
      <c r="B359">
        <v>8</v>
      </c>
      <c r="C359">
        <v>844807</v>
      </c>
      <c r="D359" t="s">
        <v>2217</v>
      </c>
      <c r="E359">
        <v>0.18</v>
      </c>
      <c r="F359">
        <v>21</v>
      </c>
      <c r="G359">
        <v>8984814</v>
      </c>
      <c r="H359">
        <v>207260618</v>
      </c>
      <c r="I359">
        <v>316638</v>
      </c>
      <c r="J359">
        <v>420220</v>
      </c>
      <c r="K359">
        <v>0</v>
      </c>
      <c r="L359">
        <v>250246</v>
      </c>
      <c r="M359">
        <v>422554</v>
      </c>
      <c r="N359">
        <v>9406018</v>
      </c>
      <c r="O359">
        <v>309</v>
      </c>
      <c r="P359">
        <v>6165</v>
      </c>
      <c r="Q359">
        <v>0</v>
      </c>
      <c r="R359">
        <v>5929</v>
      </c>
      <c r="S359" t="s">
        <v>2218</v>
      </c>
      <c r="T359" s="5">
        <v>1.4E-3</v>
      </c>
      <c r="U359" t="s">
        <v>2219</v>
      </c>
      <c r="V359" s="5">
        <v>5.9999999999999995E-4</v>
      </c>
      <c r="W359" t="s">
        <v>2220</v>
      </c>
      <c r="X359" s="5">
        <v>1.4E-3</v>
      </c>
      <c r="Y359" t="s">
        <v>2219</v>
      </c>
      <c r="Z359" s="5">
        <v>0</v>
      </c>
      <c r="AA359" t="s">
        <v>2221</v>
      </c>
      <c r="AB359" s="5">
        <v>1.9E-3</v>
      </c>
      <c r="AC359" t="s">
        <v>2219</v>
      </c>
      <c r="AD359" t="s">
        <v>2243</v>
      </c>
    </row>
    <row r="360" spans="1:30" x14ac:dyDescent="0.55000000000000004">
      <c r="A360">
        <v>6600542871</v>
      </c>
      <c r="B360">
        <v>11</v>
      </c>
      <c r="C360">
        <v>844807</v>
      </c>
      <c r="D360" t="s">
        <v>2217</v>
      </c>
      <c r="E360">
        <v>0.18</v>
      </c>
      <c r="F360">
        <v>21</v>
      </c>
      <c r="G360">
        <v>8259619</v>
      </c>
      <c r="H360">
        <v>207997196</v>
      </c>
      <c r="I360">
        <v>239337</v>
      </c>
      <c r="J360">
        <v>380421</v>
      </c>
      <c r="K360">
        <v>0</v>
      </c>
      <c r="L360">
        <v>245811</v>
      </c>
      <c r="M360">
        <v>423284</v>
      </c>
      <c r="N360">
        <v>9405309</v>
      </c>
      <c r="O360">
        <v>311</v>
      </c>
      <c r="P360">
        <v>6156</v>
      </c>
      <c r="Q360">
        <v>0</v>
      </c>
      <c r="R360">
        <v>5851</v>
      </c>
      <c r="S360" t="s">
        <v>2218</v>
      </c>
      <c r="T360" s="5">
        <v>8.0000000000000004E-4</v>
      </c>
      <c r="U360" t="s">
        <v>2219</v>
      </c>
      <c r="V360" s="5">
        <v>5.9999999999999995E-4</v>
      </c>
      <c r="W360" t="s">
        <v>2220</v>
      </c>
      <c r="X360" s="5">
        <v>1.1000000000000001E-3</v>
      </c>
      <c r="Y360" t="s">
        <v>2219</v>
      </c>
      <c r="Z360" s="5">
        <v>0</v>
      </c>
      <c r="AA360" t="s">
        <v>2221</v>
      </c>
      <c r="AB360" s="5">
        <v>1.6999999999999999E-3</v>
      </c>
      <c r="AC360" t="s">
        <v>2219</v>
      </c>
      <c r="AD360" t="s">
        <v>2243</v>
      </c>
    </row>
    <row r="361" spans="1:30" x14ac:dyDescent="0.55000000000000004">
      <c r="A361">
        <v>6600588102</v>
      </c>
      <c r="B361">
        <v>2</v>
      </c>
      <c r="C361">
        <v>844807</v>
      </c>
      <c r="D361" t="s">
        <v>2217</v>
      </c>
      <c r="E361">
        <v>0.18</v>
      </c>
      <c r="F361">
        <v>21</v>
      </c>
      <c r="G361">
        <v>8465041</v>
      </c>
      <c r="H361">
        <v>207789588</v>
      </c>
      <c r="I361">
        <v>368240</v>
      </c>
      <c r="J361">
        <v>412321</v>
      </c>
      <c r="K361">
        <v>0</v>
      </c>
      <c r="L361">
        <v>231537</v>
      </c>
      <c r="M361">
        <v>421575</v>
      </c>
      <c r="N361">
        <v>9407081</v>
      </c>
      <c r="O361">
        <v>77</v>
      </c>
      <c r="P361">
        <v>6044</v>
      </c>
      <c r="Q361">
        <v>0</v>
      </c>
      <c r="R361">
        <v>5904</v>
      </c>
      <c r="S361" t="s">
        <v>2218</v>
      </c>
      <c r="T361" s="5">
        <v>1.6000000000000001E-3</v>
      </c>
      <c r="U361" t="s">
        <v>2219</v>
      </c>
      <c r="V361" s="5">
        <v>5.9999999999999995E-4</v>
      </c>
      <c r="W361" t="s">
        <v>2220</v>
      </c>
      <c r="X361" s="5">
        <v>1.6999999999999999E-3</v>
      </c>
      <c r="Y361" t="s">
        <v>2219</v>
      </c>
      <c r="Z361" s="5">
        <v>0</v>
      </c>
      <c r="AA361" t="s">
        <v>2221</v>
      </c>
      <c r="AB361" s="5">
        <v>1.9E-3</v>
      </c>
      <c r="AC361" t="s">
        <v>2219</v>
      </c>
      <c r="AD361" t="s">
        <v>2243</v>
      </c>
    </row>
    <row r="362" spans="1:30" x14ac:dyDescent="0.55000000000000004">
      <c r="A362">
        <v>6600602715</v>
      </c>
      <c r="B362">
        <v>6</v>
      </c>
      <c r="C362">
        <v>844807</v>
      </c>
      <c r="D362" t="s">
        <v>2217</v>
      </c>
      <c r="E362">
        <v>0.18</v>
      </c>
      <c r="F362">
        <v>21</v>
      </c>
      <c r="G362">
        <v>8797662</v>
      </c>
      <c r="H362">
        <v>207432031</v>
      </c>
      <c r="I362">
        <v>162629</v>
      </c>
      <c r="J362">
        <v>373421</v>
      </c>
      <c r="K362">
        <v>0</v>
      </c>
      <c r="L362">
        <v>272329</v>
      </c>
      <c r="M362">
        <v>436215</v>
      </c>
      <c r="N362">
        <v>9391607</v>
      </c>
      <c r="O362">
        <v>0</v>
      </c>
      <c r="P362">
        <v>5929</v>
      </c>
      <c r="Q362">
        <v>0</v>
      </c>
      <c r="R362">
        <v>5929</v>
      </c>
      <c r="S362" t="s">
        <v>2218</v>
      </c>
      <c r="T362" s="5">
        <v>4.0000000000000002E-4</v>
      </c>
      <c r="U362" t="s">
        <v>2219</v>
      </c>
      <c r="V362" s="5">
        <v>5.9999999999999995E-4</v>
      </c>
      <c r="W362" t="s">
        <v>2220</v>
      </c>
      <c r="X362" s="5">
        <v>6.9999999999999999E-4</v>
      </c>
      <c r="Y362" t="s">
        <v>2219</v>
      </c>
      <c r="Z362" s="5">
        <v>0</v>
      </c>
      <c r="AA362" t="s">
        <v>2221</v>
      </c>
      <c r="AB362" s="5">
        <v>1.6999999999999999E-3</v>
      </c>
      <c r="AC362" t="s">
        <v>2219</v>
      </c>
      <c r="AD362" t="s">
        <v>2243</v>
      </c>
    </row>
    <row r="363" spans="1:30" x14ac:dyDescent="0.55000000000000004">
      <c r="A363">
        <v>6600699702</v>
      </c>
      <c r="B363">
        <v>4</v>
      </c>
      <c r="C363">
        <v>844807</v>
      </c>
      <c r="D363" t="s">
        <v>2217</v>
      </c>
      <c r="E363">
        <v>0.18</v>
      </c>
      <c r="F363">
        <v>21</v>
      </c>
      <c r="G363">
        <v>5998038</v>
      </c>
      <c r="H363">
        <v>210252896</v>
      </c>
      <c r="I363">
        <v>121521</v>
      </c>
      <c r="J363">
        <v>289615</v>
      </c>
      <c r="K363">
        <v>0</v>
      </c>
      <c r="L363">
        <v>224520</v>
      </c>
      <c r="M363">
        <v>402567</v>
      </c>
      <c r="N363">
        <v>9427236</v>
      </c>
      <c r="O363">
        <v>78</v>
      </c>
      <c r="P363">
        <v>6072</v>
      </c>
      <c r="Q363">
        <v>0</v>
      </c>
      <c r="R363">
        <v>5929</v>
      </c>
      <c r="S363" t="s">
        <v>2218</v>
      </c>
      <c r="T363" s="5">
        <v>1.9E-3</v>
      </c>
      <c r="U363" t="s">
        <v>2219</v>
      </c>
      <c r="V363" s="5">
        <v>5.9999999999999995E-4</v>
      </c>
      <c r="W363" t="s">
        <v>2220</v>
      </c>
      <c r="X363" s="5">
        <v>5.0000000000000001E-4</v>
      </c>
      <c r="Y363" t="s">
        <v>2219</v>
      </c>
      <c r="Z363" s="5">
        <v>0</v>
      </c>
      <c r="AA363" t="s">
        <v>2221</v>
      </c>
      <c r="AB363" s="5">
        <v>1.2999999999999999E-3</v>
      </c>
      <c r="AC363" t="s">
        <v>2219</v>
      </c>
      <c r="AD363" t="s">
        <v>2243</v>
      </c>
    </row>
    <row r="364" spans="1:30" x14ac:dyDescent="0.55000000000000004">
      <c r="A364">
        <v>6600754232</v>
      </c>
      <c r="B364">
        <v>7</v>
      </c>
      <c r="C364">
        <v>844807</v>
      </c>
      <c r="D364" t="s">
        <v>2217</v>
      </c>
      <c r="E364">
        <v>0.18</v>
      </c>
      <c r="F364">
        <v>21</v>
      </c>
      <c r="G364">
        <v>8712074</v>
      </c>
      <c r="H364">
        <v>207535951</v>
      </c>
      <c r="I364">
        <v>275239</v>
      </c>
      <c r="J364">
        <v>390156</v>
      </c>
      <c r="K364">
        <v>0</v>
      </c>
      <c r="L364">
        <v>242903</v>
      </c>
      <c r="M364">
        <v>437599</v>
      </c>
      <c r="N364">
        <v>9392191</v>
      </c>
      <c r="O364">
        <v>0</v>
      </c>
      <c r="P364">
        <v>5929</v>
      </c>
      <c r="Q364">
        <v>0</v>
      </c>
      <c r="R364">
        <v>5929</v>
      </c>
      <c r="S364" t="s">
        <v>2218</v>
      </c>
      <c r="T364" s="5">
        <v>1E-3</v>
      </c>
      <c r="U364" t="s">
        <v>2219</v>
      </c>
      <c r="V364" s="5">
        <v>5.9999999999999995E-4</v>
      </c>
      <c r="W364" t="s">
        <v>2220</v>
      </c>
      <c r="X364" s="5">
        <v>1.1999999999999999E-3</v>
      </c>
      <c r="Y364" t="s">
        <v>2219</v>
      </c>
      <c r="Z364" s="5">
        <v>0</v>
      </c>
      <c r="AA364" t="s">
        <v>2221</v>
      </c>
      <c r="AB364" s="5">
        <v>1.8E-3</v>
      </c>
      <c r="AC364" t="s">
        <v>2219</v>
      </c>
      <c r="AD364" t="s">
        <v>2243</v>
      </c>
    </row>
    <row r="365" spans="1:30" x14ac:dyDescent="0.55000000000000004">
      <c r="A365">
        <v>6600801589</v>
      </c>
      <c r="B365">
        <v>14</v>
      </c>
      <c r="C365">
        <v>844807</v>
      </c>
      <c r="D365" t="s">
        <v>2217</v>
      </c>
      <c r="E365">
        <v>0.18</v>
      </c>
      <c r="F365">
        <v>21</v>
      </c>
      <c r="G365">
        <v>8361521</v>
      </c>
      <c r="H365">
        <v>207889034</v>
      </c>
      <c r="I365">
        <v>209631</v>
      </c>
      <c r="J365">
        <v>351229</v>
      </c>
      <c r="K365">
        <v>0</v>
      </c>
      <c r="L365">
        <v>241088</v>
      </c>
      <c r="M365">
        <v>418594</v>
      </c>
      <c r="N365">
        <v>9411155</v>
      </c>
      <c r="O365">
        <v>0</v>
      </c>
      <c r="P365">
        <v>5900</v>
      </c>
      <c r="Q365">
        <v>0</v>
      </c>
      <c r="R365">
        <v>5900</v>
      </c>
      <c r="S365" t="s">
        <v>2218</v>
      </c>
      <c r="T365" s="5">
        <v>5.9999999999999995E-4</v>
      </c>
      <c r="U365" t="s">
        <v>2219</v>
      </c>
      <c r="V365" s="5">
        <v>5.9999999999999995E-4</v>
      </c>
      <c r="W365" t="s">
        <v>2220</v>
      </c>
      <c r="X365" s="5">
        <v>8.9999999999999998E-4</v>
      </c>
      <c r="Y365" t="s">
        <v>2219</v>
      </c>
      <c r="Z365" s="5">
        <v>0</v>
      </c>
      <c r="AA365" t="s">
        <v>2221</v>
      </c>
      <c r="AB365" s="5">
        <v>1.6000000000000001E-3</v>
      </c>
      <c r="AC365" t="s">
        <v>2219</v>
      </c>
      <c r="AD365" t="s">
        <v>2243</v>
      </c>
    </row>
    <row r="366" spans="1:30" x14ac:dyDescent="0.55000000000000004">
      <c r="A366">
        <v>6600814800</v>
      </c>
      <c r="B366">
        <v>15</v>
      </c>
      <c r="C366">
        <v>844807</v>
      </c>
      <c r="D366" t="s">
        <v>2217</v>
      </c>
      <c r="E366">
        <v>0.18</v>
      </c>
      <c r="F366">
        <v>21</v>
      </c>
      <c r="G366">
        <v>8863963</v>
      </c>
      <c r="H366">
        <v>207368116</v>
      </c>
      <c r="I366">
        <v>277973</v>
      </c>
      <c r="J366">
        <v>408539</v>
      </c>
      <c r="K366">
        <v>0</v>
      </c>
      <c r="L366">
        <v>256614</v>
      </c>
      <c r="M366">
        <v>436085</v>
      </c>
      <c r="N366">
        <v>9391741</v>
      </c>
      <c r="O366">
        <v>0</v>
      </c>
      <c r="P366">
        <v>5899</v>
      </c>
      <c r="Q366">
        <v>0</v>
      </c>
      <c r="R366">
        <v>5899</v>
      </c>
      <c r="S366" t="s">
        <v>2218</v>
      </c>
      <c r="T366" s="5">
        <v>1.1000000000000001E-3</v>
      </c>
      <c r="U366" t="s">
        <v>2219</v>
      </c>
      <c r="V366" s="5">
        <v>5.9999999999999995E-4</v>
      </c>
      <c r="W366" t="s">
        <v>2220</v>
      </c>
      <c r="X366" s="5">
        <v>1.1999999999999999E-3</v>
      </c>
      <c r="Y366" t="s">
        <v>2219</v>
      </c>
      <c r="Z366" s="5">
        <v>0</v>
      </c>
      <c r="AA366" t="s">
        <v>2221</v>
      </c>
      <c r="AB366" s="5">
        <v>1.8E-3</v>
      </c>
      <c r="AC366" t="s">
        <v>2219</v>
      </c>
      <c r="AD366" t="s">
        <v>2243</v>
      </c>
    </row>
    <row r="367" spans="1:30" x14ac:dyDescent="0.55000000000000004">
      <c r="A367">
        <v>6600831282</v>
      </c>
      <c r="B367">
        <v>16</v>
      </c>
      <c r="C367">
        <v>844808</v>
      </c>
      <c r="D367" t="s">
        <v>2217</v>
      </c>
      <c r="E367">
        <v>0.18</v>
      </c>
      <c r="F367">
        <v>21</v>
      </c>
      <c r="G367">
        <v>9035980</v>
      </c>
      <c r="H367">
        <v>207210438</v>
      </c>
      <c r="I367">
        <v>357580</v>
      </c>
      <c r="J367">
        <v>427771</v>
      </c>
      <c r="K367">
        <v>0</v>
      </c>
      <c r="L367">
        <v>246632</v>
      </c>
      <c r="M367">
        <v>435708</v>
      </c>
      <c r="N367">
        <v>9394243</v>
      </c>
      <c r="O367">
        <v>0</v>
      </c>
      <c r="P367">
        <v>5899</v>
      </c>
      <c r="Q367">
        <v>0</v>
      </c>
      <c r="R367">
        <v>5899</v>
      </c>
      <c r="S367" t="s">
        <v>2218</v>
      </c>
      <c r="T367" s="5">
        <v>1.6000000000000001E-3</v>
      </c>
      <c r="U367" t="s">
        <v>2219</v>
      </c>
      <c r="V367" s="5">
        <v>5.9999999999999995E-4</v>
      </c>
      <c r="W367" t="s">
        <v>2220</v>
      </c>
      <c r="X367" s="5">
        <v>1.6000000000000001E-3</v>
      </c>
      <c r="Y367" t="s">
        <v>2219</v>
      </c>
      <c r="Z367" s="5">
        <v>0</v>
      </c>
      <c r="AA367" t="s">
        <v>2221</v>
      </c>
      <c r="AB367" s="5">
        <v>1.9E-3</v>
      </c>
      <c r="AC367" t="s">
        <v>2219</v>
      </c>
      <c r="AD367" t="s">
        <v>2243</v>
      </c>
    </row>
    <row r="368" spans="1:30" x14ac:dyDescent="0.55000000000000004">
      <c r="A368">
        <v>6600908550</v>
      </c>
      <c r="B368">
        <v>10</v>
      </c>
      <c r="C368">
        <v>844807</v>
      </c>
      <c r="D368" t="s">
        <v>2217</v>
      </c>
      <c r="E368">
        <v>0.18</v>
      </c>
      <c r="F368">
        <v>21</v>
      </c>
      <c r="G368">
        <v>8933848</v>
      </c>
      <c r="H368">
        <v>207296157</v>
      </c>
      <c r="I368">
        <v>182060</v>
      </c>
      <c r="J368">
        <v>393734</v>
      </c>
      <c r="K368">
        <v>0</v>
      </c>
      <c r="L368">
        <v>275285</v>
      </c>
      <c r="M368">
        <v>436216</v>
      </c>
      <c r="N368">
        <v>9391609</v>
      </c>
      <c r="O368">
        <v>0</v>
      </c>
      <c r="P368">
        <v>6265</v>
      </c>
      <c r="Q368">
        <v>0</v>
      </c>
      <c r="R368">
        <v>6265</v>
      </c>
      <c r="S368" t="s">
        <v>2218</v>
      </c>
      <c r="T368" s="5">
        <v>5.9999999999999995E-4</v>
      </c>
      <c r="U368" t="s">
        <v>2219</v>
      </c>
      <c r="V368" s="5">
        <v>5.9999999999999995E-4</v>
      </c>
      <c r="W368" t="s">
        <v>2220</v>
      </c>
      <c r="X368" s="5">
        <v>8.0000000000000004E-4</v>
      </c>
      <c r="Y368" t="s">
        <v>2219</v>
      </c>
      <c r="Z368" s="5">
        <v>0</v>
      </c>
      <c r="AA368" t="s">
        <v>2221</v>
      </c>
      <c r="AB368" s="5">
        <v>1.8E-3</v>
      </c>
      <c r="AC368" t="s">
        <v>2219</v>
      </c>
      <c r="AD368" t="s">
        <v>2243</v>
      </c>
    </row>
    <row r="369" spans="1:30" x14ac:dyDescent="0.55000000000000004">
      <c r="A369">
        <v>6601059010</v>
      </c>
      <c r="B369">
        <v>9</v>
      </c>
      <c r="C369">
        <v>844807</v>
      </c>
      <c r="D369" t="s">
        <v>2217</v>
      </c>
      <c r="E369">
        <v>0.18</v>
      </c>
      <c r="F369">
        <v>21</v>
      </c>
      <c r="G369">
        <v>7905592</v>
      </c>
      <c r="H369">
        <v>208343438</v>
      </c>
      <c r="I369">
        <v>317512</v>
      </c>
      <c r="J369">
        <v>373749</v>
      </c>
      <c r="K369">
        <v>0</v>
      </c>
      <c r="L369">
        <v>220348</v>
      </c>
      <c r="M369">
        <v>354838</v>
      </c>
      <c r="N369">
        <v>9475088</v>
      </c>
      <c r="O369">
        <v>0</v>
      </c>
      <c r="P369">
        <v>5929</v>
      </c>
      <c r="Q369">
        <v>0</v>
      </c>
      <c r="R369">
        <v>5929</v>
      </c>
      <c r="S369" t="s">
        <v>2218</v>
      </c>
      <c r="T369" s="5">
        <v>1.1999999999999999E-3</v>
      </c>
      <c r="U369" t="s">
        <v>2219</v>
      </c>
      <c r="V369" s="5">
        <v>5.9999999999999995E-4</v>
      </c>
      <c r="W369" t="s">
        <v>2220</v>
      </c>
      <c r="X369" s="5">
        <v>1.4E-3</v>
      </c>
      <c r="Y369" t="s">
        <v>2219</v>
      </c>
      <c r="Z369" s="5">
        <v>0</v>
      </c>
      <c r="AA369" t="s">
        <v>2221</v>
      </c>
      <c r="AB369" s="5">
        <v>1.6999999999999999E-3</v>
      </c>
      <c r="AC369" t="s">
        <v>2219</v>
      </c>
      <c r="AD369" t="s">
        <v>2243</v>
      </c>
    </row>
    <row r="370" spans="1:30" x14ac:dyDescent="0.55000000000000004">
      <c r="A370">
        <v>6601235467</v>
      </c>
      <c r="B370">
        <v>13</v>
      </c>
      <c r="C370">
        <v>844807</v>
      </c>
      <c r="D370" t="s">
        <v>2217</v>
      </c>
      <c r="E370">
        <v>0.18</v>
      </c>
      <c r="F370">
        <v>21</v>
      </c>
      <c r="G370">
        <v>9304500</v>
      </c>
      <c r="H370">
        <v>206939812</v>
      </c>
      <c r="I370">
        <v>486801</v>
      </c>
      <c r="J370">
        <v>497765</v>
      </c>
      <c r="K370">
        <v>0</v>
      </c>
      <c r="L370">
        <v>246253</v>
      </c>
      <c r="M370">
        <v>421648</v>
      </c>
      <c r="N370">
        <v>9408226</v>
      </c>
      <c r="O370">
        <v>0</v>
      </c>
      <c r="P370">
        <v>5899</v>
      </c>
      <c r="Q370">
        <v>0</v>
      </c>
      <c r="R370">
        <v>5899</v>
      </c>
      <c r="S370" t="s">
        <v>2218</v>
      </c>
      <c r="T370" s="5">
        <v>5.0000000000000001E-4</v>
      </c>
      <c r="U370" t="s">
        <v>2219</v>
      </c>
      <c r="V370" s="5">
        <v>5.9999999999999995E-4</v>
      </c>
      <c r="W370" t="s">
        <v>2220</v>
      </c>
      <c r="X370" s="5">
        <v>2.0000000000000001E-4</v>
      </c>
      <c r="Y370" t="s">
        <v>2219</v>
      </c>
      <c r="Z370" s="5">
        <v>0</v>
      </c>
      <c r="AA370" t="s">
        <v>2221</v>
      </c>
      <c r="AB370" s="5">
        <v>2.9999999999999997E-4</v>
      </c>
      <c r="AC370" t="s">
        <v>2219</v>
      </c>
      <c r="AD370" t="s">
        <v>2243</v>
      </c>
    </row>
    <row r="371" spans="1:30" x14ac:dyDescent="0.55000000000000004">
      <c r="A371">
        <v>6601251483</v>
      </c>
      <c r="B371">
        <v>3</v>
      </c>
      <c r="C371">
        <v>844807</v>
      </c>
      <c r="D371" t="s">
        <v>2217</v>
      </c>
      <c r="E371">
        <v>0.18</v>
      </c>
      <c r="F371">
        <v>21</v>
      </c>
      <c r="G371">
        <v>9049557</v>
      </c>
      <c r="H371">
        <v>207187057</v>
      </c>
      <c r="I371">
        <v>216144</v>
      </c>
      <c r="J371">
        <v>400799</v>
      </c>
      <c r="K371">
        <v>0</v>
      </c>
      <c r="L371">
        <v>267747</v>
      </c>
      <c r="M371">
        <v>436716</v>
      </c>
      <c r="N371">
        <v>9391012</v>
      </c>
      <c r="O371">
        <v>0</v>
      </c>
      <c r="P371">
        <v>5930</v>
      </c>
      <c r="Q371">
        <v>0</v>
      </c>
      <c r="R371">
        <v>5930</v>
      </c>
      <c r="S371" t="s">
        <v>2218</v>
      </c>
      <c r="T371" s="5">
        <v>8.0000000000000004E-4</v>
      </c>
      <c r="U371" t="s">
        <v>2219</v>
      </c>
      <c r="V371" s="5">
        <v>5.9999999999999995E-4</v>
      </c>
      <c r="W371" t="s">
        <v>2220</v>
      </c>
      <c r="X371" s="5">
        <v>8.9999999999999998E-4</v>
      </c>
      <c r="Y371" t="s">
        <v>2219</v>
      </c>
      <c r="Z371" s="5">
        <v>0</v>
      </c>
      <c r="AA371" t="s">
        <v>2221</v>
      </c>
      <c r="AB371" s="5">
        <v>1.8E-3</v>
      </c>
      <c r="AC371" t="s">
        <v>2219</v>
      </c>
      <c r="AD371" t="s">
        <v>2243</v>
      </c>
    </row>
    <row r="372" spans="1:30" x14ac:dyDescent="0.55000000000000004">
      <c r="A372">
        <v>6602733540</v>
      </c>
      <c r="B372">
        <v>1</v>
      </c>
      <c r="C372">
        <v>844807</v>
      </c>
      <c r="D372" t="s">
        <v>2217</v>
      </c>
      <c r="E372">
        <v>0.18</v>
      </c>
      <c r="F372">
        <v>21</v>
      </c>
      <c r="G372">
        <v>8423515</v>
      </c>
      <c r="H372">
        <v>207816848</v>
      </c>
      <c r="I372">
        <v>81370</v>
      </c>
      <c r="J372">
        <v>324705</v>
      </c>
      <c r="K372">
        <v>0</v>
      </c>
      <c r="L372">
        <v>259364</v>
      </c>
      <c r="M372">
        <v>419531</v>
      </c>
      <c r="N372">
        <v>9410357</v>
      </c>
      <c r="O372">
        <v>0</v>
      </c>
      <c r="P372">
        <v>5929</v>
      </c>
      <c r="Q372">
        <v>0</v>
      </c>
      <c r="R372">
        <v>5929</v>
      </c>
      <c r="S372" t="s">
        <v>2218</v>
      </c>
      <c r="T372" s="5">
        <v>1.8E-3</v>
      </c>
      <c r="U372" t="s">
        <v>2219</v>
      </c>
      <c r="V372" s="5">
        <v>5.9999999999999995E-4</v>
      </c>
      <c r="W372" t="s">
        <v>2220</v>
      </c>
      <c r="X372" s="5">
        <v>2.9999999999999997E-4</v>
      </c>
      <c r="Y372" t="s">
        <v>2219</v>
      </c>
      <c r="Z372" s="5">
        <v>0</v>
      </c>
      <c r="AA372" t="s">
        <v>2221</v>
      </c>
      <c r="AB372" s="5">
        <v>1.5E-3</v>
      </c>
      <c r="AC372" t="s">
        <v>2219</v>
      </c>
      <c r="AD372" t="s">
        <v>2243</v>
      </c>
    </row>
    <row r="373" spans="1:30" x14ac:dyDescent="0.55000000000000004">
      <c r="A373">
        <v>6602945005</v>
      </c>
      <c r="B373">
        <v>12</v>
      </c>
      <c r="C373">
        <v>844807</v>
      </c>
      <c r="D373" t="s">
        <v>2217</v>
      </c>
      <c r="E373">
        <v>0.18</v>
      </c>
      <c r="F373">
        <v>21</v>
      </c>
      <c r="G373">
        <v>5709407</v>
      </c>
      <c r="H373">
        <v>210548718</v>
      </c>
      <c r="I373">
        <v>45281</v>
      </c>
      <c r="J373">
        <v>239431</v>
      </c>
      <c r="K373">
        <v>0</v>
      </c>
      <c r="L373">
        <v>213431</v>
      </c>
      <c r="M373">
        <v>397915</v>
      </c>
      <c r="N373">
        <v>9431909</v>
      </c>
      <c r="O373">
        <v>0</v>
      </c>
      <c r="P373">
        <v>5899</v>
      </c>
      <c r="Q373">
        <v>0</v>
      </c>
      <c r="R373">
        <v>5899</v>
      </c>
      <c r="S373" t="s">
        <v>2218</v>
      </c>
      <c r="T373" s="5">
        <v>1.2999999999999999E-3</v>
      </c>
      <c r="U373" t="s">
        <v>2219</v>
      </c>
      <c r="V373" s="5">
        <v>5.9999999999999995E-4</v>
      </c>
      <c r="W373" t="s">
        <v>2220</v>
      </c>
      <c r="X373" s="5">
        <v>2.0000000000000001E-4</v>
      </c>
      <c r="Y373" t="s">
        <v>2219</v>
      </c>
      <c r="Z373" s="5">
        <v>0</v>
      </c>
      <c r="AA373" t="s">
        <v>2221</v>
      </c>
      <c r="AB373" s="5">
        <v>1.1000000000000001E-3</v>
      </c>
      <c r="AC373" t="s">
        <v>2219</v>
      </c>
      <c r="AD373" t="s">
        <v>2243</v>
      </c>
    </row>
    <row r="374" spans="1:30" x14ac:dyDescent="0.55000000000000004">
      <c r="A374">
        <v>6603067595</v>
      </c>
      <c r="B374">
        <v>5</v>
      </c>
      <c r="C374">
        <v>844807</v>
      </c>
      <c r="D374" t="s">
        <v>2217</v>
      </c>
      <c r="E374">
        <v>0.18</v>
      </c>
      <c r="F374">
        <v>21</v>
      </c>
      <c r="G374">
        <v>7407594</v>
      </c>
      <c r="H374">
        <v>208848199</v>
      </c>
      <c r="I374">
        <v>236696</v>
      </c>
      <c r="J374">
        <v>353712</v>
      </c>
      <c r="K374">
        <v>0</v>
      </c>
      <c r="L374">
        <v>231387</v>
      </c>
      <c r="M374">
        <v>439372</v>
      </c>
      <c r="N374">
        <v>9390735</v>
      </c>
      <c r="O374">
        <v>0</v>
      </c>
      <c r="P374">
        <v>6039</v>
      </c>
      <c r="Q374">
        <v>0</v>
      </c>
      <c r="R374">
        <v>6039</v>
      </c>
      <c r="S374" t="s">
        <v>2218</v>
      </c>
      <c r="T374" s="5">
        <v>6.9999999999999999E-4</v>
      </c>
      <c r="U374" t="s">
        <v>2219</v>
      </c>
      <c r="V374" s="5">
        <v>5.9999999999999995E-4</v>
      </c>
      <c r="W374" t="s">
        <v>2220</v>
      </c>
      <c r="X374" s="5">
        <v>1E-3</v>
      </c>
      <c r="Y374" t="s">
        <v>2219</v>
      </c>
      <c r="Z374" s="5">
        <v>0</v>
      </c>
      <c r="AA374" t="s">
        <v>2221</v>
      </c>
      <c r="AB374" s="5">
        <v>1.6000000000000001E-3</v>
      </c>
      <c r="AC374" t="s">
        <v>2219</v>
      </c>
      <c r="AD374" t="s">
        <v>2243</v>
      </c>
    </row>
    <row r="375" spans="1:30" x14ac:dyDescent="0.55000000000000004">
      <c r="A375">
        <v>6603167978</v>
      </c>
      <c r="B375">
        <v>17</v>
      </c>
      <c r="C375">
        <v>844808</v>
      </c>
      <c r="D375" t="s">
        <v>2217</v>
      </c>
      <c r="E375">
        <v>0.18</v>
      </c>
      <c r="F375">
        <v>21</v>
      </c>
      <c r="G375">
        <v>8541601</v>
      </c>
      <c r="H375">
        <v>207705910</v>
      </c>
      <c r="I375">
        <v>296649</v>
      </c>
      <c r="J375">
        <v>409640</v>
      </c>
      <c r="K375">
        <v>0</v>
      </c>
      <c r="L375">
        <v>241177</v>
      </c>
      <c r="M375">
        <v>445556</v>
      </c>
      <c r="N375">
        <v>9384198</v>
      </c>
      <c r="O375">
        <v>273</v>
      </c>
      <c r="P375">
        <v>6697</v>
      </c>
      <c r="Q375">
        <v>0</v>
      </c>
      <c r="R375">
        <v>6286</v>
      </c>
      <c r="S375" t="s">
        <v>2218</v>
      </c>
      <c r="T375" s="5">
        <v>1.1999999999999999E-3</v>
      </c>
      <c r="U375" t="s">
        <v>2219</v>
      </c>
      <c r="V375" s="5">
        <v>6.9999999999999999E-4</v>
      </c>
      <c r="W375" t="s">
        <v>2220</v>
      </c>
      <c r="X375" s="5">
        <v>1.2999999999999999E-3</v>
      </c>
      <c r="Y375" t="s">
        <v>2219</v>
      </c>
      <c r="Z375" s="5">
        <v>0</v>
      </c>
      <c r="AA375" t="s">
        <v>2221</v>
      </c>
      <c r="AB375" s="5">
        <v>1.8E-3</v>
      </c>
      <c r="AC375" t="s">
        <v>2219</v>
      </c>
      <c r="AD375" t="s">
        <v>2243</v>
      </c>
    </row>
    <row r="376" spans="1:30" x14ac:dyDescent="0.55000000000000004">
      <c r="A376">
        <v>6900427330</v>
      </c>
      <c r="B376">
        <v>8</v>
      </c>
      <c r="C376">
        <v>883207</v>
      </c>
      <c r="D376" t="s">
        <v>2217</v>
      </c>
      <c r="E376">
        <v>0.18</v>
      </c>
      <c r="F376">
        <v>22</v>
      </c>
      <c r="G376">
        <v>9414367</v>
      </c>
      <c r="H376">
        <v>216661017</v>
      </c>
      <c r="I376">
        <v>318274</v>
      </c>
      <c r="J376">
        <v>427903</v>
      </c>
      <c r="K376">
        <v>0</v>
      </c>
      <c r="L376">
        <v>256262</v>
      </c>
      <c r="M376">
        <v>429550</v>
      </c>
      <c r="N376">
        <v>9400399</v>
      </c>
      <c r="O376">
        <v>1636</v>
      </c>
      <c r="P376">
        <v>7683</v>
      </c>
      <c r="Q376">
        <v>0</v>
      </c>
      <c r="R376">
        <v>6016</v>
      </c>
      <c r="S376" t="s">
        <v>2218</v>
      </c>
      <c r="T376" s="5">
        <v>1.4E-3</v>
      </c>
      <c r="U376" t="s">
        <v>2219</v>
      </c>
      <c r="V376" s="5">
        <v>8.9999999999999998E-4</v>
      </c>
      <c r="W376" t="s">
        <v>2220</v>
      </c>
      <c r="X376" s="5">
        <v>1.4E-3</v>
      </c>
      <c r="Y376" t="s">
        <v>2219</v>
      </c>
      <c r="Z376" s="5">
        <v>1E-4</v>
      </c>
      <c r="AA376" t="s">
        <v>2221</v>
      </c>
      <c r="AB376" s="5">
        <v>1.8E-3</v>
      </c>
      <c r="AC376" t="s">
        <v>2219</v>
      </c>
      <c r="AD376" t="s">
        <v>2253</v>
      </c>
    </row>
    <row r="377" spans="1:30" x14ac:dyDescent="0.55000000000000004">
      <c r="A377">
        <v>6900545536</v>
      </c>
      <c r="B377">
        <v>11</v>
      </c>
      <c r="C377">
        <v>883207</v>
      </c>
      <c r="D377" t="s">
        <v>2217</v>
      </c>
      <c r="E377">
        <v>0.18</v>
      </c>
      <c r="F377">
        <v>22</v>
      </c>
      <c r="G377">
        <v>8690132</v>
      </c>
      <c r="H377">
        <v>217396621</v>
      </c>
      <c r="I377">
        <v>241044</v>
      </c>
      <c r="J377">
        <v>391372</v>
      </c>
      <c r="K377">
        <v>0</v>
      </c>
      <c r="L377">
        <v>255142</v>
      </c>
      <c r="M377">
        <v>430510</v>
      </c>
      <c r="N377">
        <v>9399425</v>
      </c>
      <c r="O377">
        <v>1707</v>
      </c>
      <c r="P377">
        <v>10951</v>
      </c>
      <c r="Q377">
        <v>0</v>
      </c>
      <c r="R377">
        <v>9331</v>
      </c>
      <c r="S377" t="s">
        <v>2218</v>
      </c>
      <c r="T377" s="5">
        <v>8.0000000000000004E-4</v>
      </c>
      <c r="U377" t="s">
        <v>2219</v>
      </c>
      <c r="V377" s="5">
        <v>1.1999999999999999E-3</v>
      </c>
      <c r="W377" t="s">
        <v>2220</v>
      </c>
      <c r="X377" s="5">
        <v>1E-3</v>
      </c>
      <c r="Y377" t="s">
        <v>2219</v>
      </c>
      <c r="Z377" s="5">
        <v>1E-4</v>
      </c>
      <c r="AA377" t="s">
        <v>2221</v>
      </c>
      <c r="AB377" s="5">
        <v>1.6999999999999999E-3</v>
      </c>
      <c r="AC377" t="s">
        <v>2219</v>
      </c>
      <c r="AD377" t="s">
        <v>2252</v>
      </c>
    </row>
    <row r="378" spans="1:30" x14ac:dyDescent="0.55000000000000004">
      <c r="A378">
        <v>6900590295</v>
      </c>
      <c r="B378">
        <v>2</v>
      </c>
      <c r="C378">
        <v>883207</v>
      </c>
      <c r="D378" t="s">
        <v>2217</v>
      </c>
      <c r="E378">
        <v>0.18</v>
      </c>
      <c r="F378">
        <v>22</v>
      </c>
      <c r="G378">
        <v>8891424</v>
      </c>
      <c r="H378">
        <v>217193178</v>
      </c>
      <c r="I378">
        <v>368456</v>
      </c>
      <c r="J378">
        <v>420536</v>
      </c>
      <c r="K378">
        <v>0</v>
      </c>
      <c r="L378">
        <v>239083</v>
      </c>
      <c r="M378">
        <v>426380</v>
      </c>
      <c r="N378">
        <v>9403590</v>
      </c>
      <c r="O378">
        <v>216</v>
      </c>
      <c r="P378">
        <v>8215</v>
      </c>
      <c r="Q378">
        <v>0</v>
      </c>
      <c r="R378">
        <v>7546</v>
      </c>
      <c r="S378" t="s">
        <v>2218</v>
      </c>
      <c r="T378" s="5">
        <v>1.5E-3</v>
      </c>
      <c r="U378" t="s">
        <v>2219</v>
      </c>
      <c r="V378" s="5">
        <v>8.0000000000000004E-4</v>
      </c>
      <c r="W378" t="s">
        <v>2220</v>
      </c>
      <c r="X378" s="5">
        <v>1.6000000000000001E-3</v>
      </c>
      <c r="Y378" t="s">
        <v>2219</v>
      </c>
      <c r="Z378" s="5">
        <v>0</v>
      </c>
      <c r="AA378" t="s">
        <v>2221</v>
      </c>
      <c r="AB378" s="5">
        <v>1.8E-3</v>
      </c>
      <c r="AC378" t="s">
        <v>2219</v>
      </c>
      <c r="AD378" t="s">
        <v>2254</v>
      </c>
    </row>
    <row r="379" spans="1:30" x14ac:dyDescent="0.55000000000000004">
      <c r="A379">
        <v>6900604481</v>
      </c>
      <c r="B379">
        <v>6</v>
      </c>
      <c r="C379">
        <v>883207</v>
      </c>
      <c r="D379" t="s">
        <v>2217</v>
      </c>
      <c r="E379">
        <v>0.18</v>
      </c>
      <c r="F379">
        <v>22</v>
      </c>
      <c r="G379">
        <v>9234058</v>
      </c>
      <c r="H379">
        <v>216823544</v>
      </c>
      <c r="I379">
        <v>162629</v>
      </c>
      <c r="J379">
        <v>380450</v>
      </c>
      <c r="K379">
        <v>0</v>
      </c>
      <c r="L379">
        <v>279358</v>
      </c>
      <c r="M379">
        <v>436393</v>
      </c>
      <c r="N379">
        <v>9391513</v>
      </c>
      <c r="O379">
        <v>0</v>
      </c>
      <c r="P379">
        <v>7029</v>
      </c>
      <c r="Q379">
        <v>0</v>
      </c>
      <c r="R379">
        <v>7029</v>
      </c>
      <c r="S379" t="s">
        <v>2218</v>
      </c>
      <c r="T379" s="5">
        <v>5.0000000000000001E-4</v>
      </c>
      <c r="U379" t="s">
        <v>2219</v>
      </c>
      <c r="V379" s="5">
        <v>6.9999999999999999E-4</v>
      </c>
      <c r="W379" t="s">
        <v>2220</v>
      </c>
      <c r="X379" s="5">
        <v>6.9999999999999999E-4</v>
      </c>
      <c r="Y379" t="s">
        <v>2219</v>
      </c>
      <c r="Z379" s="5">
        <v>0</v>
      </c>
      <c r="AA379" t="s">
        <v>2221</v>
      </c>
      <c r="AB379" s="5">
        <v>1.6000000000000001E-3</v>
      </c>
      <c r="AC379" t="s">
        <v>2219</v>
      </c>
      <c r="AD379" t="s">
        <v>2253</v>
      </c>
    </row>
    <row r="380" spans="1:30" x14ac:dyDescent="0.55000000000000004">
      <c r="A380">
        <v>6900701821</v>
      </c>
      <c r="B380">
        <v>4</v>
      </c>
      <c r="C380">
        <v>883207</v>
      </c>
      <c r="D380" t="s">
        <v>2217</v>
      </c>
      <c r="E380">
        <v>0.18</v>
      </c>
      <c r="F380">
        <v>22</v>
      </c>
      <c r="G380">
        <v>6404569</v>
      </c>
      <c r="H380">
        <v>219674013</v>
      </c>
      <c r="I380">
        <v>121808</v>
      </c>
      <c r="J380">
        <v>297591</v>
      </c>
      <c r="K380">
        <v>0</v>
      </c>
      <c r="L380">
        <v>231709</v>
      </c>
      <c r="M380">
        <v>406528</v>
      </c>
      <c r="N380">
        <v>9421117</v>
      </c>
      <c r="O380">
        <v>287</v>
      </c>
      <c r="P380">
        <v>7976</v>
      </c>
      <c r="Q380">
        <v>0</v>
      </c>
      <c r="R380">
        <v>7189</v>
      </c>
      <c r="S380" t="s">
        <v>2218</v>
      </c>
      <c r="T380" s="5">
        <v>1.8E-3</v>
      </c>
      <c r="U380" t="s">
        <v>2219</v>
      </c>
      <c r="V380" s="5">
        <v>8.0000000000000004E-4</v>
      </c>
      <c r="W380" t="s">
        <v>2220</v>
      </c>
      <c r="X380" s="5">
        <v>5.0000000000000001E-4</v>
      </c>
      <c r="Y380" t="s">
        <v>2219</v>
      </c>
      <c r="Z380" s="5">
        <v>0</v>
      </c>
      <c r="AA380" t="s">
        <v>2221</v>
      </c>
      <c r="AB380" s="5">
        <v>1.2999999999999999E-3</v>
      </c>
      <c r="AC380" t="s">
        <v>2219</v>
      </c>
      <c r="AD380" t="s">
        <v>2254</v>
      </c>
    </row>
    <row r="381" spans="1:30" x14ac:dyDescent="0.55000000000000004">
      <c r="A381">
        <v>6900755958</v>
      </c>
      <c r="B381">
        <v>7</v>
      </c>
      <c r="C381">
        <v>883207</v>
      </c>
      <c r="D381" t="s">
        <v>2217</v>
      </c>
      <c r="E381">
        <v>0.18</v>
      </c>
      <c r="F381">
        <v>22</v>
      </c>
      <c r="G381">
        <v>9149817</v>
      </c>
      <c r="H381">
        <v>216928019</v>
      </c>
      <c r="I381">
        <v>275239</v>
      </c>
      <c r="J381">
        <v>397225</v>
      </c>
      <c r="K381">
        <v>0</v>
      </c>
      <c r="L381">
        <v>249972</v>
      </c>
      <c r="M381">
        <v>437740</v>
      </c>
      <c r="N381">
        <v>9392068</v>
      </c>
      <c r="O381">
        <v>0</v>
      </c>
      <c r="P381">
        <v>7069</v>
      </c>
      <c r="Q381">
        <v>0</v>
      </c>
      <c r="R381">
        <v>7069</v>
      </c>
      <c r="S381" t="s">
        <v>2218</v>
      </c>
      <c r="T381" s="5">
        <v>1E-3</v>
      </c>
      <c r="U381" t="s">
        <v>2219</v>
      </c>
      <c r="V381" s="5">
        <v>6.9999999999999999E-4</v>
      </c>
      <c r="W381" t="s">
        <v>2220</v>
      </c>
      <c r="X381" s="5">
        <v>1.1999999999999999E-3</v>
      </c>
      <c r="Y381" t="s">
        <v>2219</v>
      </c>
      <c r="Z381" s="5">
        <v>0</v>
      </c>
      <c r="AA381" t="s">
        <v>2221</v>
      </c>
      <c r="AB381" s="5">
        <v>1.6999999999999999E-3</v>
      </c>
      <c r="AC381" t="s">
        <v>2219</v>
      </c>
      <c r="AD381" t="s">
        <v>2253</v>
      </c>
    </row>
    <row r="382" spans="1:30" x14ac:dyDescent="0.55000000000000004">
      <c r="A382">
        <v>6900803324</v>
      </c>
      <c r="B382">
        <v>14</v>
      </c>
      <c r="C382">
        <v>883207</v>
      </c>
      <c r="D382" t="s">
        <v>2217</v>
      </c>
      <c r="E382">
        <v>0.18</v>
      </c>
      <c r="F382">
        <v>22</v>
      </c>
      <c r="G382">
        <v>8779952</v>
      </c>
      <c r="H382">
        <v>217300253</v>
      </c>
      <c r="I382">
        <v>209631</v>
      </c>
      <c r="J382">
        <v>358389</v>
      </c>
      <c r="K382">
        <v>0</v>
      </c>
      <c r="L382">
        <v>248248</v>
      </c>
      <c r="M382">
        <v>418428</v>
      </c>
      <c r="N382">
        <v>9411219</v>
      </c>
      <c r="O382">
        <v>0</v>
      </c>
      <c r="P382">
        <v>7160</v>
      </c>
      <c r="Q382">
        <v>0</v>
      </c>
      <c r="R382">
        <v>7160</v>
      </c>
      <c r="S382" t="s">
        <v>2218</v>
      </c>
      <c r="T382" s="5">
        <v>5.9999999999999995E-4</v>
      </c>
      <c r="U382" t="s">
        <v>2219</v>
      </c>
      <c r="V382" s="5">
        <v>6.9999999999999999E-4</v>
      </c>
      <c r="W382" t="s">
        <v>2220</v>
      </c>
      <c r="X382" s="5">
        <v>8.9999999999999998E-4</v>
      </c>
      <c r="Y382" t="s">
        <v>2219</v>
      </c>
      <c r="Z382" s="5">
        <v>0</v>
      </c>
      <c r="AA382" t="s">
        <v>2221</v>
      </c>
      <c r="AB382" s="5">
        <v>1.5E-3</v>
      </c>
      <c r="AC382" t="s">
        <v>2219</v>
      </c>
      <c r="AD382" t="s">
        <v>2253</v>
      </c>
    </row>
    <row r="383" spans="1:30" x14ac:dyDescent="0.55000000000000004">
      <c r="A383">
        <v>6900816524</v>
      </c>
      <c r="B383">
        <v>15</v>
      </c>
      <c r="C383">
        <v>883207</v>
      </c>
      <c r="D383" t="s">
        <v>2217</v>
      </c>
      <c r="E383">
        <v>0.18</v>
      </c>
      <c r="F383">
        <v>22</v>
      </c>
      <c r="G383">
        <v>9300284</v>
      </c>
      <c r="H383">
        <v>216759709</v>
      </c>
      <c r="I383">
        <v>277973</v>
      </c>
      <c r="J383">
        <v>414438</v>
      </c>
      <c r="K383">
        <v>0</v>
      </c>
      <c r="L383">
        <v>262513</v>
      </c>
      <c r="M383">
        <v>436318</v>
      </c>
      <c r="N383">
        <v>9391593</v>
      </c>
      <c r="O383">
        <v>0</v>
      </c>
      <c r="P383">
        <v>5899</v>
      </c>
      <c r="Q383">
        <v>0</v>
      </c>
      <c r="R383">
        <v>5899</v>
      </c>
      <c r="S383" t="s">
        <v>2218</v>
      </c>
      <c r="T383" s="5">
        <v>1.1000000000000001E-3</v>
      </c>
      <c r="U383" t="s">
        <v>2219</v>
      </c>
      <c r="V383" s="5">
        <v>5.9999999999999995E-4</v>
      </c>
      <c r="W383" t="s">
        <v>2220</v>
      </c>
      <c r="X383" s="5">
        <v>1.1999999999999999E-3</v>
      </c>
      <c r="Y383" t="s">
        <v>2219</v>
      </c>
      <c r="Z383" s="5">
        <v>0</v>
      </c>
      <c r="AA383" t="s">
        <v>2221</v>
      </c>
      <c r="AB383" s="5">
        <v>1.8E-3</v>
      </c>
      <c r="AC383" t="s">
        <v>2219</v>
      </c>
      <c r="AD383" t="s">
        <v>2243</v>
      </c>
    </row>
    <row r="384" spans="1:30" x14ac:dyDescent="0.55000000000000004">
      <c r="A384">
        <v>6900832386</v>
      </c>
      <c r="B384">
        <v>16</v>
      </c>
      <c r="C384">
        <v>883208</v>
      </c>
      <c r="D384" t="s">
        <v>2217</v>
      </c>
      <c r="E384">
        <v>0.18</v>
      </c>
      <c r="F384">
        <v>22</v>
      </c>
      <c r="G384">
        <v>9472104</v>
      </c>
      <c r="H384">
        <v>216604415</v>
      </c>
      <c r="I384">
        <v>357580</v>
      </c>
      <c r="J384">
        <v>435331</v>
      </c>
      <c r="K384">
        <v>0</v>
      </c>
      <c r="L384">
        <v>254192</v>
      </c>
      <c r="M384">
        <v>436121</v>
      </c>
      <c r="N384">
        <v>9393977</v>
      </c>
      <c r="O384">
        <v>0</v>
      </c>
      <c r="P384">
        <v>7560</v>
      </c>
      <c r="Q384">
        <v>0</v>
      </c>
      <c r="R384">
        <v>7560</v>
      </c>
      <c r="S384" t="s">
        <v>2218</v>
      </c>
      <c r="T384" s="5">
        <v>1.6000000000000001E-3</v>
      </c>
      <c r="U384" t="s">
        <v>2219</v>
      </c>
      <c r="V384" s="5">
        <v>6.9999999999999999E-4</v>
      </c>
      <c r="W384" t="s">
        <v>2220</v>
      </c>
      <c r="X384" s="5">
        <v>1.5E-3</v>
      </c>
      <c r="Y384" t="s">
        <v>2219</v>
      </c>
      <c r="Z384" s="5">
        <v>0</v>
      </c>
      <c r="AA384" t="s">
        <v>2221</v>
      </c>
      <c r="AB384" s="5">
        <v>0</v>
      </c>
      <c r="AC384" t="s">
        <v>2219</v>
      </c>
      <c r="AD384" t="s">
        <v>2253</v>
      </c>
    </row>
    <row r="385" spans="1:30" x14ac:dyDescent="0.55000000000000004">
      <c r="A385">
        <v>6900911219</v>
      </c>
      <c r="B385">
        <v>10</v>
      </c>
      <c r="C385">
        <v>883207</v>
      </c>
      <c r="D385" t="s">
        <v>2217</v>
      </c>
      <c r="E385">
        <v>0.18</v>
      </c>
      <c r="F385">
        <v>22</v>
      </c>
      <c r="G385">
        <v>9370527</v>
      </c>
      <c r="H385">
        <v>216687378</v>
      </c>
      <c r="I385">
        <v>182060</v>
      </c>
      <c r="J385">
        <v>405435</v>
      </c>
      <c r="K385">
        <v>0</v>
      </c>
      <c r="L385">
        <v>286986</v>
      </c>
      <c r="M385">
        <v>436676</v>
      </c>
      <c r="N385">
        <v>9391221</v>
      </c>
      <c r="O385">
        <v>0</v>
      </c>
      <c r="P385">
        <v>11701</v>
      </c>
      <c r="Q385">
        <v>0</v>
      </c>
      <c r="R385">
        <v>11701</v>
      </c>
      <c r="S385" t="s">
        <v>2218</v>
      </c>
      <c r="T385" s="5">
        <v>5.9999999999999995E-4</v>
      </c>
      <c r="U385" t="s">
        <v>2219</v>
      </c>
      <c r="V385" s="5">
        <v>1.1000000000000001E-3</v>
      </c>
      <c r="W385" t="s">
        <v>2220</v>
      </c>
      <c r="X385" s="5">
        <v>8.0000000000000004E-4</v>
      </c>
      <c r="Y385" t="s">
        <v>2219</v>
      </c>
      <c r="Z385" s="5">
        <v>0</v>
      </c>
      <c r="AA385" t="s">
        <v>2221</v>
      </c>
      <c r="AB385" s="5">
        <v>1.6999999999999999E-3</v>
      </c>
      <c r="AC385" t="s">
        <v>2219</v>
      </c>
      <c r="AD385" t="s">
        <v>2252</v>
      </c>
    </row>
    <row r="386" spans="1:30" x14ac:dyDescent="0.55000000000000004">
      <c r="A386">
        <v>6901237288</v>
      </c>
      <c r="B386">
        <v>13</v>
      </c>
      <c r="C386">
        <v>883207</v>
      </c>
      <c r="D386" t="s">
        <v>2217</v>
      </c>
      <c r="E386">
        <v>0.18</v>
      </c>
      <c r="F386">
        <v>22</v>
      </c>
      <c r="G386">
        <v>9726153</v>
      </c>
      <c r="H386">
        <v>216348013</v>
      </c>
      <c r="I386">
        <v>486801</v>
      </c>
      <c r="J386">
        <v>503664</v>
      </c>
      <c r="K386">
        <v>0</v>
      </c>
      <c r="L386">
        <v>252152</v>
      </c>
      <c r="M386">
        <v>421651</v>
      </c>
      <c r="N386">
        <v>9408201</v>
      </c>
      <c r="O386">
        <v>0</v>
      </c>
      <c r="P386">
        <v>5899</v>
      </c>
      <c r="Q386">
        <v>0</v>
      </c>
      <c r="R386">
        <v>5899</v>
      </c>
      <c r="S386" t="s">
        <v>2218</v>
      </c>
      <c r="T386" s="5">
        <v>5.0000000000000001E-4</v>
      </c>
      <c r="U386" t="s">
        <v>2219</v>
      </c>
      <c r="V386" s="5">
        <v>5.9999999999999995E-4</v>
      </c>
      <c r="W386" t="s">
        <v>2220</v>
      </c>
      <c r="X386" s="5">
        <v>2.0000000000000001E-4</v>
      </c>
      <c r="Y386" t="s">
        <v>2219</v>
      </c>
      <c r="Z386" s="5">
        <v>0</v>
      </c>
      <c r="AA386" t="s">
        <v>2221</v>
      </c>
      <c r="AB386" s="5">
        <v>2.9999999999999997E-4</v>
      </c>
      <c r="AC386" t="s">
        <v>2219</v>
      </c>
      <c r="AD386" t="s">
        <v>2243</v>
      </c>
    </row>
    <row r="387" spans="1:30" x14ac:dyDescent="0.55000000000000004">
      <c r="A387">
        <v>6901253164</v>
      </c>
      <c r="B387">
        <v>3</v>
      </c>
      <c r="C387">
        <v>883207</v>
      </c>
      <c r="D387" t="s">
        <v>2217</v>
      </c>
      <c r="E387">
        <v>0.18</v>
      </c>
      <c r="F387">
        <v>22</v>
      </c>
      <c r="G387">
        <v>9486358</v>
      </c>
      <c r="H387">
        <v>216577991</v>
      </c>
      <c r="I387">
        <v>216144</v>
      </c>
      <c r="J387">
        <v>408013</v>
      </c>
      <c r="K387">
        <v>0</v>
      </c>
      <c r="L387">
        <v>274961</v>
      </c>
      <c r="M387">
        <v>436798</v>
      </c>
      <c r="N387">
        <v>9390934</v>
      </c>
      <c r="O387">
        <v>0</v>
      </c>
      <c r="P387">
        <v>7214</v>
      </c>
      <c r="Q387">
        <v>0</v>
      </c>
      <c r="R387">
        <v>7214</v>
      </c>
      <c r="S387" t="s">
        <v>2218</v>
      </c>
      <c r="T387" s="5">
        <v>8.0000000000000004E-4</v>
      </c>
      <c r="U387" t="s">
        <v>2219</v>
      </c>
      <c r="V387" s="5">
        <v>6.9999999999999999E-4</v>
      </c>
      <c r="W387" t="s">
        <v>2220</v>
      </c>
      <c r="X387" s="5">
        <v>8.9999999999999998E-4</v>
      </c>
      <c r="Y387" t="s">
        <v>2219</v>
      </c>
      <c r="Z387" s="5">
        <v>0</v>
      </c>
      <c r="AA387" t="s">
        <v>2221</v>
      </c>
      <c r="AB387" s="5">
        <v>1.8E-3</v>
      </c>
      <c r="AC387" t="s">
        <v>2219</v>
      </c>
      <c r="AD387" t="s">
        <v>2253</v>
      </c>
    </row>
    <row r="388" spans="1:30" x14ac:dyDescent="0.55000000000000004">
      <c r="A388">
        <v>6902735298</v>
      </c>
      <c r="B388">
        <v>1</v>
      </c>
      <c r="C388">
        <v>883207</v>
      </c>
      <c r="D388" t="s">
        <v>2217</v>
      </c>
      <c r="E388">
        <v>0.18</v>
      </c>
      <c r="F388">
        <v>22</v>
      </c>
      <c r="G388">
        <v>8843180</v>
      </c>
      <c r="H388">
        <v>217227040</v>
      </c>
      <c r="I388">
        <v>81370</v>
      </c>
      <c r="J388">
        <v>332321</v>
      </c>
      <c r="K388">
        <v>0</v>
      </c>
      <c r="L388">
        <v>266980</v>
      </c>
      <c r="M388">
        <v>419662</v>
      </c>
      <c r="N388">
        <v>9410192</v>
      </c>
      <c r="O388">
        <v>0</v>
      </c>
      <c r="P388">
        <v>7616</v>
      </c>
      <c r="Q388">
        <v>0</v>
      </c>
      <c r="R388">
        <v>7616</v>
      </c>
      <c r="S388" t="s">
        <v>2218</v>
      </c>
      <c r="T388" s="5">
        <v>1.8E-3</v>
      </c>
      <c r="U388" t="s">
        <v>2219</v>
      </c>
      <c r="V388" s="5">
        <v>6.9999999999999999E-4</v>
      </c>
      <c r="W388" t="s">
        <v>2220</v>
      </c>
      <c r="X388" s="5">
        <v>2.9999999999999997E-4</v>
      </c>
      <c r="Y388" t="s">
        <v>2219</v>
      </c>
      <c r="Z388" s="5">
        <v>0</v>
      </c>
      <c r="AA388" t="s">
        <v>2221</v>
      </c>
      <c r="AB388" s="5">
        <v>1.4E-3</v>
      </c>
      <c r="AC388" t="s">
        <v>2219</v>
      </c>
      <c r="AD388" t="s">
        <v>2253</v>
      </c>
    </row>
    <row r="389" spans="1:30" x14ac:dyDescent="0.55000000000000004">
      <c r="A389">
        <v>6902946783</v>
      </c>
      <c r="B389">
        <v>12</v>
      </c>
      <c r="C389">
        <v>883207</v>
      </c>
      <c r="D389" t="s">
        <v>2217</v>
      </c>
      <c r="E389">
        <v>0.18</v>
      </c>
      <c r="F389">
        <v>22</v>
      </c>
      <c r="G389">
        <v>6107654</v>
      </c>
      <c r="H389">
        <v>219980477</v>
      </c>
      <c r="I389">
        <v>45281</v>
      </c>
      <c r="J389">
        <v>247712</v>
      </c>
      <c r="K389">
        <v>0</v>
      </c>
      <c r="L389">
        <v>221712</v>
      </c>
      <c r="M389">
        <v>398244</v>
      </c>
      <c r="N389">
        <v>9431759</v>
      </c>
      <c r="O389">
        <v>0</v>
      </c>
      <c r="P389">
        <v>8281</v>
      </c>
      <c r="Q389">
        <v>0</v>
      </c>
      <c r="R389">
        <v>8281</v>
      </c>
      <c r="S389" t="s">
        <v>2218</v>
      </c>
      <c r="T389" s="5">
        <v>1.1999999999999999E-3</v>
      </c>
      <c r="U389" t="s">
        <v>2219</v>
      </c>
      <c r="V389" s="5">
        <v>8.0000000000000004E-4</v>
      </c>
      <c r="W389" t="s">
        <v>2220</v>
      </c>
      <c r="X389" s="5">
        <v>2.0000000000000001E-4</v>
      </c>
      <c r="Y389" t="s">
        <v>2219</v>
      </c>
      <c r="Z389" s="5">
        <v>0</v>
      </c>
      <c r="AA389" t="s">
        <v>2221</v>
      </c>
      <c r="AB389" s="5">
        <v>1E-3</v>
      </c>
      <c r="AC389" t="s">
        <v>2219</v>
      </c>
      <c r="AD389" t="s">
        <v>2254</v>
      </c>
    </row>
    <row r="390" spans="1:30" x14ac:dyDescent="0.55000000000000004">
      <c r="A390">
        <v>6903060232</v>
      </c>
      <c r="B390">
        <v>9</v>
      </c>
      <c r="C390">
        <v>883207</v>
      </c>
      <c r="D390" t="s">
        <v>2217</v>
      </c>
      <c r="E390">
        <v>0.18</v>
      </c>
      <c r="F390">
        <v>22</v>
      </c>
      <c r="G390">
        <v>8260703</v>
      </c>
      <c r="H390">
        <v>217818309</v>
      </c>
      <c r="I390">
        <v>317512</v>
      </c>
      <c r="J390">
        <v>380802</v>
      </c>
      <c r="K390">
        <v>0</v>
      </c>
      <c r="L390">
        <v>227401</v>
      </c>
      <c r="M390">
        <v>355108</v>
      </c>
      <c r="N390">
        <v>9474871</v>
      </c>
      <c r="O390">
        <v>0</v>
      </c>
      <c r="P390">
        <v>7053</v>
      </c>
      <c r="Q390">
        <v>0</v>
      </c>
      <c r="R390">
        <v>7053</v>
      </c>
      <c r="S390" t="s">
        <v>2218</v>
      </c>
      <c r="T390" s="5">
        <v>1.1000000000000001E-3</v>
      </c>
      <c r="U390" t="s">
        <v>2219</v>
      </c>
      <c r="V390" s="5">
        <v>6.9999999999999999E-4</v>
      </c>
      <c r="W390" t="s">
        <v>2220</v>
      </c>
      <c r="X390" s="5">
        <v>1.4E-3</v>
      </c>
      <c r="Y390" t="s">
        <v>2219</v>
      </c>
      <c r="Z390" s="5">
        <v>0</v>
      </c>
      <c r="AA390" t="s">
        <v>2221</v>
      </c>
      <c r="AB390" s="5">
        <v>1.6000000000000001E-3</v>
      </c>
      <c r="AC390" t="s">
        <v>2219</v>
      </c>
      <c r="AD390" t="s">
        <v>2253</v>
      </c>
    </row>
    <row r="391" spans="1:30" x14ac:dyDescent="0.55000000000000004">
      <c r="A391">
        <v>6903069395</v>
      </c>
      <c r="B391">
        <v>5</v>
      </c>
      <c r="C391">
        <v>883207</v>
      </c>
      <c r="D391" t="s">
        <v>2217</v>
      </c>
      <c r="E391">
        <v>0.18</v>
      </c>
      <c r="F391">
        <v>22</v>
      </c>
      <c r="G391">
        <v>7847190</v>
      </c>
      <c r="H391">
        <v>218238822</v>
      </c>
      <c r="I391">
        <v>236696</v>
      </c>
      <c r="J391">
        <v>361662</v>
      </c>
      <c r="K391">
        <v>0</v>
      </c>
      <c r="L391">
        <v>239337</v>
      </c>
      <c r="M391">
        <v>439593</v>
      </c>
      <c r="N391">
        <v>9390623</v>
      </c>
      <c r="O391">
        <v>0</v>
      </c>
      <c r="P391">
        <v>7950</v>
      </c>
      <c r="Q391">
        <v>0</v>
      </c>
      <c r="R391">
        <v>7950</v>
      </c>
      <c r="S391" t="s">
        <v>2218</v>
      </c>
      <c r="T391" s="5">
        <v>6.9999999999999999E-4</v>
      </c>
      <c r="U391" t="s">
        <v>2219</v>
      </c>
      <c r="V391" s="5">
        <v>8.0000000000000004E-4</v>
      </c>
      <c r="W391" t="s">
        <v>2220</v>
      </c>
      <c r="X391" s="5">
        <v>1E-3</v>
      </c>
      <c r="Y391" t="s">
        <v>2219</v>
      </c>
      <c r="Z391" s="5">
        <v>0</v>
      </c>
      <c r="AA391" t="s">
        <v>2221</v>
      </c>
      <c r="AB391" s="5">
        <v>1.5E-3</v>
      </c>
      <c r="AC391" t="s">
        <v>2219</v>
      </c>
      <c r="AD391" t="s">
        <v>2254</v>
      </c>
    </row>
    <row r="392" spans="1:30" x14ac:dyDescent="0.55000000000000004">
      <c r="A392">
        <v>6903169641</v>
      </c>
      <c r="B392">
        <v>17</v>
      </c>
      <c r="C392">
        <v>883208</v>
      </c>
      <c r="D392" t="s">
        <v>2217</v>
      </c>
      <c r="E392">
        <v>0.18</v>
      </c>
      <c r="F392">
        <v>22</v>
      </c>
      <c r="G392">
        <v>8996616</v>
      </c>
      <c r="H392">
        <v>217080642</v>
      </c>
      <c r="I392">
        <v>298251</v>
      </c>
      <c r="J392">
        <v>418747</v>
      </c>
      <c r="K392">
        <v>0</v>
      </c>
      <c r="L392">
        <v>247539</v>
      </c>
      <c r="M392">
        <v>455012</v>
      </c>
      <c r="N392">
        <v>9374732</v>
      </c>
      <c r="O392">
        <v>1602</v>
      </c>
      <c r="P392">
        <v>9107</v>
      </c>
      <c r="Q392">
        <v>0</v>
      </c>
      <c r="R392">
        <v>6362</v>
      </c>
      <c r="S392" t="s">
        <v>2218</v>
      </c>
      <c r="T392" s="5">
        <v>1.1999999999999999E-3</v>
      </c>
      <c r="U392" t="s">
        <v>2219</v>
      </c>
      <c r="V392" s="5">
        <v>1E-3</v>
      </c>
      <c r="W392" t="s">
        <v>2220</v>
      </c>
      <c r="X392" s="5">
        <v>1.2999999999999999E-3</v>
      </c>
      <c r="Y392" t="s">
        <v>2219</v>
      </c>
      <c r="Z392" s="5">
        <v>1E-4</v>
      </c>
      <c r="AA392" t="s">
        <v>2221</v>
      </c>
      <c r="AB392" s="5">
        <v>1.8E-3</v>
      </c>
      <c r="AC392" t="s">
        <v>2219</v>
      </c>
      <c r="AD392" t="s">
        <v>2256</v>
      </c>
    </row>
  </sheetData>
  <autoFilter ref="A1:AD392" xr:uid="{694096B5-E986-4E4B-93AA-2140868844C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A55F-EBF1-4D86-A0BC-C46E431CD39F}">
  <dimension ref="A1:L478"/>
  <sheetViews>
    <sheetView topLeftCell="A46" workbookViewId="0">
      <selection activeCell="F478" sqref="F478"/>
    </sheetView>
  </sheetViews>
  <sheetFormatPr baseColWidth="10" defaultRowHeight="14.4" x14ac:dyDescent="0.55000000000000004"/>
  <cols>
    <col min="1" max="1" width="3.15625" bestFit="1" customWidth="1"/>
    <col min="2" max="2" width="8.7890625" customWidth="1"/>
  </cols>
  <sheetData>
    <row r="1" spans="1:12" s="8" customFormat="1" x14ac:dyDescent="0.55000000000000004">
      <c r="A1" s="7"/>
      <c r="C1" s="12" t="s">
        <v>2304</v>
      </c>
      <c r="D1" s="12"/>
      <c r="E1" s="12"/>
      <c r="F1" s="12"/>
      <c r="H1" s="13"/>
      <c r="I1" s="13"/>
      <c r="J1" s="13"/>
      <c r="K1" s="13"/>
      <c r="L1" s="14"/>
    </row>
    <row r="2" spans="1:12" s="8" customFormat="1" x14ac:dyDescent="0.55000000000000004">
      <c r="A2" s="7"/>
      <c r="C2" s="8" t="s">
        <v>2305</v>
      </c>
      <c r="D2" s="8" t="s">
        <v>2306</v>
      </c>
      <c r="E2" s="8" t="s">
        <v>2307</v>
      </c>
      <c r="F2" s="8" t="s">
        <v>2308</v>
      </c>
      <c r="H2" s="13" t="s">
        <v>2309</v>
      </c>
      <c r="I2" s="13"/>
      <c r="J2" s="13"/>
      <c r="K2" s="13"/>
      <c r="L2" s="14"/>
    </row>
    <row r="3" spans="1:12" ht="15.75" customHeight="1" x14ac:dyDescent="0.55000000000000004">
      <c r="A3" s="11" t="s">
        <v>2310</v>
      </c>
      <c r="B3">
        <v>5</v>
      </c>
      <c r="C3">
        <v>190590</v>
      </c>
      <c r="D3">
        <v>9639631</v>
      </c>
      <c r="E3">
        <v>25231</v>
      </c>
      <c r="F3">
        <v>96980</v>
      </c>
      <c r="G3" t="s">
        <v>2311</v>
      </c>
      <c r="H3" s="9" t="s">
        <v>2298</v>
      </c>
      <c r="I3" s="9" t="s">
        <v>2299</v>
      </c>
      <c r="J3" s="9" t="s">
        <v>2312</v>
      </c>
      <c r="K3" s="9" t="s">
        <v>2313</v>
      </c>
      <c r="L3" s="9" t="s">
        <v>2314</v>
      </c>
    </row>
    <row r="4" spans="1:12" x14ac:dyDescent="0.55000000000000004">
      <c r="A4" s="11"/>
      <c r="B4">
        <v>10</v>
      </c>
      <c r="C4">
        <v>575517</v>
      </c>
      <c r="D4">
        <v>19084513</v>
      </c>
      <c r="E4">
        <v>29252</v>
      </c>
      <c r="F4">
        <v>129265</v>
      </c>
      <c r="G4">
        <v>10</v>
      </c>
      <c r="H4" s="10">
        <f>(C4-C3)*0.33*3/32768/300</f>
        <v>3.8765231323242187E-2</v>
      </c>
      <c r="I4" s="10">
        <f>(D4-D3)*0.0011*3/327680/30</f>
        <v>3.1705841674804693E-3</v>
      </c>
      <c r="J4" s="10">
        <f>(E4-E3)*17.4*3/327680/30</f>
        <v>2.135174560546875E-2</v>
      </c>
      <c r="K4" s="10">
        <f>(F4-F3)*18.8*3/327680/30</f>
        <v>0.1852288818359375</v>
      </c>
      <c r="L4" s="10">
        <f>SUM(H4:K4)</f>
        <v>0.24851644293212891</v>
      </c>
    </row>
    <row r="5" spans="1:12" x14ac:dyDescent="0.55000000000000004">
      <c r="A5" s="11"/>
      <c r="B5">
        <v>15</v>
      </c>
      <c r="C5">
        <v>933443</v>
      </c>
      <c r="D5">
        <v>28556221</v>
      </c>
      <c r="E5">
        <v>29556</v>
      </c>
      <c r="F5">
        <v>136287</v>
      </c>
      <c r="G5">
        <v>15</v>
      </c>
      <c r="H5" s="10">
        <f t="shared" ref="H5:H25" si="0">(C5-C4)*0.33*3/32768/300</f>
        <v>3.6046014404296875E-2</v>
      </c>
      <c r="I5" s="10">
        <f t="shared" ref="I5:I24" si="1">(D5-D4)*0.0011*3/327680/30</f>
        <v>3.1795894775390626E-3</v>
      </c>
      <c r="J5" s="10">
        <f t="shared" ref="J5:J24" si="2">(E5-E4)*17.4*3/327680/30</f>
        <v>1.6142578124999998E-3</v>
      </c>
      <c r="K5" s="10">
        <f t="shared" ref="K5:K24" si="3">(F5-F4)*18.8*3/327680/30</f>
        <v>4.0287353515624999E-2</v>
      </c>
      <c r="L5" s="10">
        <f t="shared" ref="L5:L25" si="4">SUM(H5:K5)</f>
        <v>8.112721520996094E-2</v>
      </c>
    </row>
    <row r="6" spans="1:12" x14ac:dyDescent="0.55000000000000004">
      <c r="A6" s="11"/>
      <c r="B6">
        <v>20</v>
      </c>
      <c r="C6">
        <v>1288899</v>
      </c>
      <c r="D6">
        <v>38028503</v>
      </c>
      <c r="E6">
        <v>35641</v>
      </c>
      <c r="F6">
        <v>147822</v>
      </c>
      <c r="G6">
        <v>20</v>
      </c>
      <c r="H6" s="10">
        <f t="shared" si="0"/>
        <v>3.5797265625000005E-2</v>
      </c>
      <c r="I6" s="10">
        <f t="shared" si="1"/>
        <v>3.1797821655273439E-3</v>
      </c>
      <c r="J6" s="10">
        <f t="shared" si="2"/>
        <v>3.2311706542968742E-2</v>
      </c>
      <c r="K6" s="10">
        <f t="shared" si="3"/>
        <v>6.6179809570312498E-2</v>
      </c>
      <c r="L6" s="10">
        <f t="shared" si="4"/>
        <v>0.13746856390380857</v>
      </c>
    </row>
    <row r="7" spans="1:12" x14ac:dyDescent="0.55000000000000004">
      <c r="A7" s="11"/>
      <c r="B7">
        <v>25</v>
      </c>
      <c r="C7">
        <v>1624100</v>
      </c>
      <c r="D7">
        <v>47521145</v>
      </c>
      <c r="E7">
        <v>35641</v>
      </c>
      <c r="F7">
        <v>153751</v>
      </c>
      <c r="G7">
        <v>25</v>
      </c>
      <c r="H7" s="10">
        <f t="shared" si="0"/>
        <v>3.3757424926757811E-2</v>
      </c>
      <c r="I7" s="10">
        <f t="shared" si="1"/>
        <v>3.1866168823242191E-3</v>
      </c>
      <c r="J7" s="10">
        <f t="shared" si="2"/>
        <v>0</v>
      </c>
      <c r="K7" s="10">
        <f t="shared" si="3"/>
        <v>3.4016479492187494E-2</v>
      </c>
      <c r="L7" s="10">
        <f t="shared" si="4"/>
        <v>7.0960521301269522E-2</v>
      </c>
    </row>
    <row r="8" spans="1:12" x14ac:dyDescent="0.55000000000000004">
      <c r="A8" s="11"/>
      <c r="B8">
        <v>30</v>
      </c>
      <c r="C8">
        <v>1959297</v>
      </c>
      <c r="D8">
        <v>57013683</v>
      </c>
      <c r="E8">
        <v>35641</v>
      </c>
      <c r="F8">
        <v>159680</v>
      </c>
      <c r="G8">
        <v>30</v>
      </c>
      <c r="H8" s="10">
        <f t="shared" si="0"/>
        <v>3.3757022094726565E-2</v>
      </c>
      <c r="I8" s="10">
        <f t="shared" si="1"/>
        <v>3.1865819702148442E-3</v>
      </c>
      <c r="J8" s="10">
        <f t="shared" si="2"/>
        <v>0</v>
      </c>
      <c r="K8" s="10">
        <f t="shared" si="3"/>
        <v>3.4016479492187494E-2</v>
      </c>
      <c r="L8" s="10">
        <f t="shared" si="4"/>
        <v>7.0960083557128906E-2</v>
      </c>
    </row>
    <row r="9" spans="1:12" x14ac:dyDescent="0.55000000000000004">
      <c r="B9">
        <v>35</v>
      </c>
      <c r="C9">
        <v>2295003</v>
      </c>
      <c r="D9">
        <v>66505874</v>
      </c>
      <c r="E9">
        <v>35641</v>
      </c>
      <c r="F9">
        <v>165609</v>
      </c>
      <c r="G9">
        <v>35</v>
      </c>
      <c r="H9" s="10">
        <f t="shared" si="0"/>
        <v>3.3808282470703131E-2</v>
      </c>
      <c r="I9" s="10">
        <f t="shared" si="1"/>
        <v>3.1864654846191411E-3</v>
      </c>
      <c r="J9" s="10">
        <f t="shared" si="2"/>
        <v>0</v>
      </c>
      <c r="K9" s="10">
        <f t="shared" si="3"/>
        <v>3.4016479492187494E-2</v>
      </c>
      <c r="L9" s="10">
        <f t="shared" si="4"/>
        <v>7.1011227447509762E-2</v>
      </c>
    </row>
    <row r="10" spans="1:12" x14ac:dyDescent="0.55000000000000004">
      <c r="B10">
        <v>40</v>
      </c>
      <c r="C10">
        <v>2630718</v>
      </c>
      <c r="D10">
        <v>75997959</v>
      </c>
      <c r="E10">
        <v>35641</v>
      </c>
      <c r="F10">
        <v>171538</v>
      </c>
      <c r="G10">
        <v>40</v>
      </c>
      <c r="H10" s="10">
        <f t="shared" si="0"/>
        <v>3.3809188842773438E-2</v>
      </c>
      <c r="I10" s="10">
        <f t="shared" si="1"/>
        <v>3.186429901123047E-3</v>
      </c>
      <c r="J10" s="10">
        <f t="shared" si="2"/>
        <v>0</v>
      </c>
      <c r="K10" s="10">
        <f t="shared" si="3"/>
        <v>3.4016479492187494E-2</v>
      </c>
      <c r="L10" s="10">
        <f t="shared" si="4"/>
        <v>7.1012098236083981E-2</v>
      </c>
    </row>
    <row r="11" spans="1:12" x14ac:dyDescent="0.55000000000000004">
      <c r="B11">
        <v>45</v>
      </c>
      <c r="C11">
        <v>2966589</v>
      </c>
      <c r="D11">
        <v>85489899</v>
      </c>
      <c r="E11">
        <v>35641</v>
      </c>
      <c r="F11">
        <v>177467</v>
      </c>
      <c r="G11">
        <v>45</v>
      </c>
      <c r="H11" s="10">
        <f t="shared" si="0"/>
        <v>3.3824899291992193E-2</v>
      </c>
      <c r="I11" s="10">
        <f t="shared" si="1"/>
        <v>3.1863812255859378E-3</v>
      </c>
      <c r="J11" s="10">
        <f t="shared" si="2"/>
        <v>0</v>
      </c>
      <c r="K11" s="10">
        <f t="shared" si="3"/>
        <v>3.4016479492187494E-2</v>
      </c>
      <c r="L11" s="10">
        <f t="shared" si="4"/>
        <v>7.1027760009765628E-2</v>
      </c>
    </row>
    <row r="12" spans="1:12" x14ac:dyDescent="0.55000000000000004">
      <c r="B12">
        <v>50</v>
      </c>
      <c r="C12">
        <v>3303139</v>
      </c>
      <c r="D12">
        <v>94981105</v>
      </c>
      <c r="E12">
        <v>35641</v>
      </c>
      <c r="F12">
        <v>192353</v>
      </c>
      <c r="G12">
        <v>50</v>
      </c>
      <c r="H12" s="10">
        <f t="shared" si="0"/>
        <v>3.3893280029296875E-2</v>
      </c>
      <c r="I12" s="10">
        <f t="shared" si="1"/>
        <v>3.1861348266601563E-3</v>
      </c>
      <c r="J12" s="10">
        <f t="shared" si="2"/>
        <v>0</v>
      </c>
      <c r="K12" s="10">
        <f t="shared" si="3"/>
        <v>8.5405517578124993E-2</v>
      </c>
      <c r="L12" s="10">
        <f t="shared" si="4"/>
        <v>0.12248493243408203</v>
      </c>
    </row>
    <row r="13" spans="1:12" x14ac:dyDescent="0.55000000000000004">
      <c r="B13">
        <v>55</v>
      </c>
      <c r="C13">
        <v>3730837</v>
      </c>
      <c r="D13">
        <v>104383459</v>
      </c>
      <c r="E13">
        <v>69797</v>
      </c>
      <c r="F13">
        <v>224706</v>
      </c>
      <c r="G13">
        <v>55</v>
      </c>
      <c r="H13" s="10">
        <f t="shared" si="0"/>
        <v>4.3072613525390629E-2</v>
      </c>
      <c r="I13" s="10">
        <f t="shared" si="1"/>
        <v>3.1563078002929687E-3</v>
      </c>
      <c r="J13" s="10">
        <f t="shared" si="2"/>
        <v>0.18137036132812498</v>
      </c>
      <c r="K13" s="10">
        <f t="shared" si="3"/>
        <v>0.18561901855468751</v>
      </c>
      <c r="L13" s="10">
        <f t="shared" si="4"/>
        <v>0.41321830120849612</v>
      </c>
    </row>
    <row r="14" spans="1:12" x14ac:dyDescent="0.55000000000000004">
      <c r="B14">
        <v>60</v>
      </c>
      <c r="C14">
        <v>4210534</v>
      </c>
      <c r="D14">
        <v>113733619</v>
      </c>
      <c r="E14">
        <v>80927</v>
      </c>
      <c r="F14">
        <v>254042</v>
      </c>
      <c r="G14">
        <v>60</v>
      </c>
      <c r="H14" s="10">
        <f t="shared" si="0"/>
        <v>4.8309329223632819E-2</v>
      </c>
      <c r="I14" s="10">
        <f t="shared" si="1"/>
        <v>3.1387866210937504E-3</v>
      </c>
      <c r="J14" s="10">
        <f t="shared" si="2"/>
        <v>5.910095214843749E-2</v>
      </c>
      <c r="K14" s="10">
        <f t="shared" si="3"/>
        <v>0.16830957031250002</v>
      </c>
      <c r="L14" s="10">
        <f t="shared" si="4"/>
        <v>0.27885863830566404</v>
      </c>
    </row>
    <row r="15" spans="1:12" x14ac:dyDescent="0.55000000000000004">
      <c r="B15">
        <v>65</v>
      </c>
      <c r="C15">
        <v>4640229</v>
      </c>
      <c r="D15">
        <v>123131699</v>
      </c>
      <c r="E15">
        <v>81005</v>
      </c>
      <c r="F15">
        <v>260151</v>
      </c>
      <c r="G15">
        <v>65</v>
      </c>
      <c r="H15" s="10">
        <f t="shared" si="0"/>
        <v>4.3273727416992196E-2</v>
      </c>
      <c r="I15" s="10">
        <f t="shared" si="1"/>
        <v>3.1548730468750003E-3</v>
      </c>
      <c r="J15" s="10">
        <f t="shared" si="2"/>
        <v>4.1418457031249997E-4</v>
      </c>
      <c r="K15" s="10">
        <f t="shared" si="3"/>
        <v>3.5049194335937492E-2</v>
      </c>
      <c r="L15" s="10">
        <f t="shared" si="4"/>
        <v>8.1891979370117191E-2</v>
      </c>
    </row>
    <row r="16" spans="1:12" x14ac:dyDescent="0.55000000000000004">
      <c r="B16">
        <v>70</v>
      </c>
      <c r="C16">
        <v>5063406</v>
      </c>
      <c r="D16">
        <v>132538638</v>
      </c>
      <c r="E16">
        <v>81083</v>
      </c>
      <c r="F16">
        <v>266256</v>
      </c>
      <c r="G16">
        <v>70</v>
      </c>
      <c r="H16" s="10">
        <f t="shared" si="0"/>
        <v>4.2617312622070309E-2</v>
      </c>
      <c r="I16" s="10">
        <f t="shared" si="1"/>
        <v>3.1578469543457033E-3</v>
      </c>
      <c r="J16" s="10">
        <f t="shared" si="2"/>
        <v>4.1418457031249997E-4</v>
      </c>
      <c r="K16" s="10">
        <f t="shared" si="3"/>
        <v>3.50262451171875E-2</v>
      </c>
      <c r="L16" s="10">
        <f t="shared" si="4"/>
        <v>8.1215589263916005E-2</v>
      </c>
    </row>
    <row r="17" spans="1:12" x14ac:dyDescent="0.55000000000000004">
      <c r="B17">
        <v>75</v>
      </c>
      <c r="C17">
        <v>5491317</v>
      </c>
      <c r="D17">
        <v>141940477</v>
      </c>
      <c r="E17">
        <v>81370</v>
      </c>
      <c r="F17">
        <v>279776</v>
      </c>
      <c r="G17">
        <v>75</v>
      </c>
      <c r="H17" s="10">
        <f t="shared" si="0"/>
        <v>4.3094064331054692E-2</v>
      </c>
      <c r="I17" s="10">
        <f t="shared" si="1"/>
        <v>3.1561349182128908E-3</v>
      </c>
      <c r="J17" s="10">
        <f t="shared" si="2"/>
        <v>1.5239868164062499E-3</v>
      </c>
      <c r="K17" s="10">
        <f t="shared" si="3"/>
        <v>7.7568359375000007E-2</v>
      </c>
      <c r="L17" s="10">
        <f t="shared" si="4"/>
        <v>0.12534254544067386</v>
      </c>
    </row>
    <row r="18" spans="1:12" x14ac:dyDescent="0.55000000000000004">
      <c r="B18">
        <v>80</v>
      </c>
      <c r="C18">
        <v>5909437</v>
      </c>
      <c r="D18">
        <v>151352072</v>
      </c>
      <c r="E18">
        <v>81370</v>
      </c>
      <c r="F18">
        <v>285705</v>
      </c>
      <c r="G18">
        <v>80</v>
      </c>
      <c r="H18" s="10">
        <f t="shared" si="0"/>
        <v>4.2108032226562501E-2</v>
      </c>
      <c r="I18" s="10">
        <f t="shared" si="1"/>
        <v>3.1594099426269532E-3</v>
      </c>
      <c r="J18" s="10">
        <f t="shared" si="2"/>
        <v>0</v>
      </c>
      <c r="K18" s="10">
        <f t="shared" si="3"/>
        <v>3.4016479492187494E-2</v>
      </c>
      <c r="L18" s="10">
        <f t="shared" si="4"/>
        <v>7.9283921661376947E-2</v>
      </c>
    </row>
    <row r="19" spans="1:12" x14ac:dyDescent="0.55000000000000004">
      <c r="B19">
        <v>85</v>
      </c>
      <c r="C19">
        <v>6328097</v>
      </c>
      <c r="D19">
        <v>160763116</v>
      </c>
      <c r="E19">
        <v>81370</v>
      </c>
      <c r="F19">
        <v>294949</v>
      </c>
      <c r="G19">
        <v>85</v>
      </c>
      <c r="H19" s="10">
        <f t="shared" si="0"/>
        <v>4.2162414550781249E-2</v>
      </c>
      <c r="I19" s="10">
        <f t="shared" si="1"/>
        <v>3.159224975585938E-3</v>
      </c>
      <c r="J19" s="10">
        <f t="shared" si="2"/>
        <v>0</v>
      </c>
      <c r="K19" s="10">
        <f t="shared" si="3"/>
        <v>5.3035644531250002E-2</v>
      </c>
      <c r="L19" s="10">
        <f t="shared" si="4"/>
        <v>9.8357284057617192E-2</v>
      </c>
    </row>
    <row r="20" spans="1:12" x14ac:dyDescent="0.55000000000000004">
      <c r="B20">
        <v>90</v>
      </c>
      <c r="C20">
        <v>6746828</v>
      </c>
      <c r="D20">
        <v>170174200</v>
      </c>
      <c r="E20">
        <v>81370</v>
      </c>
      <c r="F20">
        <v>300878</v>
      </c>
      <c r="G20">
        <v>90</v>
      </c>
      <c r="H20" s="10">
        <f t="shared" si="0"/>
        <v>4.2169564819335946E-2</v>
      </c>
      <c r="I20" s="10">
        <f t="shared" si="1"/>
        <v>3.1592384033203125E-3</v>
      </c>
      <c r="J20" s="10">
        <f t="shared" si="2"/>
        <v>0</v>
      </c>
      <c r="K20" s="10">
        <f t="shared" si="3"/>
        <v>3.4016479492187494E-2</v>
      </c>
      <c r="L20" s="10">
        <f t="shared" si="4"/>
        <v>7.9345282714843757E-2</v>
      </c>
    </row>
    <row r="21" spans="1:12" x14ac:dyDescent="0.55000000000000004">
      <c r="B21">
        <v>95</v>
      </c>
      <c r="C21">
        <v>7165570</v>
      </c>
      <c r="D21">
        <v>179585296</v>
      </c>
      <c r="E21">
        <v>81370</v>
      </c>
      <c r="F21">
        <v>306807</v>
      </c>
      <c r="G21">
        <v>95</v>
      </c>
      <c r="H21" s="10">
        <f t="shared" si="0"/>
        <v>4.2170672607421883E-2</v>
      </c>
      <c r="I21" s="10">
        <f t="shared" si="1"/>
        <v>3.1592424316406252E-3</v>
      </c>
      <c r="J21" s="10">
        <f t="shared" si="2"/>
        <v>0</v>
      </c>
      <c r="K21" s="10">
        <f t="shared" si="3"/>
        <v>3.4016479492187494E-2</v>
      </c>
      <c r="L21" s="10">
        <f t="shared" si="4"/>
        <v>7.9346394531250003E-2</v>
      </c>
    </row>
    <row r="22" spans="1:12" x14ac:dyDescent="0.55000000000000004">
      <c r="B22">
        <v>100</v>
      </c>
      <c r="C22">
        <v>7584441</v>
      </c>
      <c r="D22">
        <v>188996112</v>
      </c>
      <c r="E22">
        <v>81370</v>
      </c>
      <c r="F22">
        <v>312736</v>
      </c>
      <c r="G22">
        <v>100</v>
      </c>
      <c r="H22" s="10">
        <f t="shared" si="0"/>
        <v>4.2183663940429689E-2</v>
      </c>
      <c r="I22" s="10">
        <f t="shared" si="1"/>
        <v>3.1591484375000003E-3</v>
      </c>
      <c r="J22" s="10">
        <f t="shared" si="2"/>
        <v>0</v>
      </c>
      <c r="K22" s="10">
        <f t="shared" si="3"/>
        <v>3.4016479492187494E-2</v>
      </c>
      <c r="L22" s="10">
        <f t="shared" si="4"/>
        <v>7.9359291870117185E-2</v>
      </c>
    </row>
    <row r="23" spans="1:12" x14ac:dyDescent="0.55000000000000004">
      <c r="B23">
        <v>105</v>
      </c>
      <c r="C23">
        <v>8003981</v>
      </c>
      <c r="D23">
        <v>198406491</v>
      </c>
      <c r="E23">
        <v>81370</v>
      </c>
      <c r="F23">
        <v>318776</v>
      </c>
      <c r="G23">
        <v>105</v>
      </c>
      <c r="H23" s="10">
        <f t="shared" si="0"/>
        <v>4.2251037597656256E-2</v>
      </c>
      <c r="I23" s="10">
        <f t="shared" si="1"/>
        <v>3.1590017395019534E-3</v>
      </c>
      <c r="J23" s="10">
        <f t="shared" si="2"/>
        <v>0</v>
      </c>
      <c r="K23" s="10">
        <f t="shared" si="3"/>
        <v>3.4653320312499999E-2</v>
      </c>
      <c r="L23" s="10">
        <f t="shared" si="4"/>
        <v>8.0063359649658217E-2</v>
      </c>
    </row>
    <row r="24" spans="1:12" x14ac:dyDescent="0.55000000000000004">
      <c r="B24">
        <v>110</v>
      </c>
      <c r="C24">
        <v>8423515</v>
      </c>
      <c r="D24">
        <v>207816848</v>
      </c>
      <c r="E24">
        <v>81370</v>
      </c>
      <c r="F24">
        <v>324705</v>
      </c>
      <c r="G24">
        <v>110</v>
      </c>
      <c r="H24" s="10">
        <f t="shared" si="0"/>
        <v>4.225043334960938E-2</v>
      </c>
      <c r="I24" s="10">
        <f t="shared" si="1"/>
        <v>3.1589943542480467E-3</v>
      </c>
      <c r="J24" s="10">
        <f t="shared" si="2"/>
        <v>0</v>
      </c>
      <c r="K24" s="10">
        <f t="shared" si="3"/>
        <v>3.4016479492187494E-2</v>
      </c>
      <c r="L24" s="10">
        <f t="shared" si="4"/>
        <v>7.942590719604492E-2</v>
      </c>
    </row>
    <row r="25" spans="1:12" x14ac:dyDescent="0.55000000000000004">
      <c r="B25">
        <v>115</v>
      </c>
      <c r="C25">
        <v>8843180</v>
      </c>
      <c r="D25">
        <v>217227040</v>
      </c>
      <c r="E25">
        <v>81370</v>
      </c>
      <c r="F25">
        <v>332321</v>
      </c>
      <c r="G25">
        <v>115</v>
      </c>
      <c r="H25" s="10">
        <f t="shared" si="0"/>
        <v>4.2263626098632816E-2</v>
      </c>
      <c r="I25" s="10">
        <f>(D25-D24)*0.0011*3/32768/300</f>
        <v>3.1589389648437501E-3</v>
      </c>
      <c r="J25" s="10">
        <f>(E25-E24)*17.4*3/32768/300</f>
        <v>0</v>
      </c>
      <c r="K25" s="10">
        <f>(F25-F24)*18.8*3/327680/30</f>
        <v>4.3695312500000007E-2</v>
      </c>
      <c r="L25" s="10">
        <f t="shared" si="4"/>
        <v>8.9117877563476583E-2</v>
      </c>
    </row>
    <row r="26" spans="1:12" x14ac:dyDescent="0.55000000000000004">
      <c r="L26" s="9">
        <f>AVERAGE(L4:L25)</f>
        <v>0.1176997826302268</v>
      </c>
    </row>
    <row r="29" spans="1:12" s="8" customFormat="1" x14ac:dyDescent="0.55000000000000004">
      <c r="A29" s="7"/>
      <c r="C29" s="12" t="s">
        <v>2304</v>
      </c>
      <c r="D29" s="12"/>
      <c r="E29" s="12"/>
      <c r="F29" s="12"/>
      <c r="H29" s="13"/>
      <c r="I29" s="13"/>
      <c r="J29" s="13"/>
      <c r="K29" s="13"/>
      <c r="L29" s="14"/>
    </row>
    <row r="30" spans="1:12" s="8" customFormat="1" x14ac:dyDescent="0.55000000000000004">
      <c r="A30" s="7"/>
      <c r="C30" s="8" t="s">
        <v>2305</v>
      </c>
      <c r="D30" s="8" t="s">
        <v>2306</v>
      </c>
      <c r="E30" s="8" t="s">
        <v>2307</v>
      </c>
      <c r="F30" s="8" t="s">
        <v>2308</v>
      </c>
      <c r="H30" s="13" t="s">
        <v>2309</v>
      </c>
      <c r="I30" s="13"/>
      <c r="J30" s="13"/>
      <c r="K30" s="13"/>
      <c r="L30" s="14"/>
    </row>
    <row r="31" spans="1:12" ht="15.75" customHeight="1" x14ac:dyDescent="0.55000000000000004">
      <c r="A31" s="11" t="s">
        <v>2315</v>
      </c>
      <c r="B31">
        <v>5</v>
      </c>
      <c r="C31">
        <v>181360</v>
      </c>
      <c r="D31">
        <v>9648958</v>
      </c>
      <c r="E31">
        <v>37365</v>
      </c>
      <c r="F31">
        <v>82309</v>
      </c>
      <c r="G31" t="s">
        <v>2311</v>
      </c>
      <c r="H31" s="9" t="s">
        <v>2298</v>
      </c>
      <c r="I31" s="9" t="s">
        <v>2299</v>
      </c>
      <c r="J31" s="9" t="s">
        <v>2312</v>
      </c>
      <c r="K31" s="9" t="s">
        <v>2313</v>
      </c>
      <c r="L31" s="9" t="s">
        <v>2314</v>
      </c>
    </row>
    <row r="32" spans="1:12" x14ac:dyDescent="0.55000000000000004">
      <c r="A32" s="11"/>
      <c r="B32">
        <v>10</v>
      </c>
      <c r="C32">
        <v>441810</v>
      </c>
      <c r="D32">
        <v>19218569</v>
      </c>
      <c r="E32">
        <v>40662</v>
      </c>
      <c r="F32">
        <v>96152</v>
      </c>
      <c r="G32">
        <v>10</v>
      </c>
      <c r="H32" s="10">
        <f>(C32-C31)*0.33*3/32768/300</f>
        <v>2.6229400634765625E-2</v>
      </c>
      <c r="I32" s="10">
        <f>(D32-D31)*0.0011*3/327680/30</f>
        <v>3.2124548645019535E-3</v>
      </c>
      <c r="J32" s="10">
        <f>(E32-E31)*17.4*3/327680/30</f>
        <v>1.750726318359375E-2</v>
      </c>
      <c r="K32" s="10">
        <f>(F32-F31)*18.8*3/327680/30</f>
        <v>7.9421508789062498E-2</v>
      </c>
      <c r="L32" s="10">
        <f>SUM(H32:K32)</f>
        <v>0.12637062747192382</v>
      </c>
    </row>
    <row r="33" spans="1:12" x14ac:dyDescent="0.55000000000000004">
      <c r="A33" s="11"/>
      <c r="B33">
        <v>15</v>
      </c>
      <c r="C33">
        <v>698226</v>
      </c>
      <c r="D33">
        <v>28792267</v>
      </c>
      <c r="E33">
        <v>42562</v>
      </c>
      <c r="F33">
        <v>106621</v>
      </c>
      <c r="G33">
        <v>15</v>
      </c>
      <c r="H33" s="10">
        <f t="shared" ref="H33:H53" si="5">(C33-C32)*0.33*3/32768/300</f>
        <v>2.5823144531249998E-2</v>
      </c>
      <c r="I33" s="10">
        <f t="shared" ref="I33:I52" si="6">(D33-D32)*0.0011*3/327680/30</f>
        <v>3.2138268432617191E-3</v>
      </c>
      <c r="J33" s="10">
        <f t="shared" ref="J33:J52" si="7">(E33-E32)*17.4*3/327680/30</f>
        <v>1.0089111328125001E-2</v>
      </c>
      <c r="K33" s="10">
        <f t="shared" ref="K33:K52" si="8">(F33-F32)*18.8*3/327680/30</f>
        <v>6.0063842773437508E-2</v>
      </c>
      <c r="L33" s="10">
        <f t="shared" ref="L33:L53" si="9">SUM(H33:K33)</f>
        <v>9.918992547607422E-2</v>
      </c>
    </row>
    <row r="34" spans="1:12" x14ac:dyDescent="0.55000000000000004">
      <c r="A34" s="11"/>
      <c r="B34">
        <v>20</v>
      </c>
      <c r="C34">
        <v>1005293</v>
      </c>
      <c r="D34">
        <v>38314887</v>
      </c>
      <c r="E34">
        <v>86257</v>
      </c>
      <c r="F34">
        <v>139899</v>
      </c>
      <c r="G34">
        <v>20</v>
      </c>
      <c r="H34" s="10">
        <f t="shared" si="5"/>
        <v>3.0924105834960938E-2</v>
      </c>
      <c r="I34" s="10">
        <f t="shared" si="6"/>
        <v>3.1966802978515628E-3</v>
      </c>
      <c r="J34" s="10">
        <f t="shared" si="7"/>
        <v>0.2320230102539062</v>
      </c>
      <c r="K34" s="10">
        <f t="shared" si="8"/>
        <v>0.190926025390625</v>
      </c>
      <c r="L34" s="10">
        <f t="shared" si="9"/>
        <v>0.45706982177734368</v>
      </c>
    </row>
    <row r="35" spans="1:12" x14ac:dyDescent="0.55000000000000004">
      <c r="A35" s="11"/>
      <c r="B35">
        <v>25</v>
      </c>
      <c r="C35">
        <v>1240727</v>
      </c>
      <c r="D35">
        <v>47909369</v>
      </c>
      <c r="E35">
        <v>86257</v>
      </c>
      <c r="F35">
        <v>145803</v>
      </c>
      <c r="G35">
        <v>25</v>
      </c>
      <c r="H35" s="10">
        <f t="shared" si="5"/>
        <v>2.3710089111328124E-2</v>
      </c>
      <c r="I35" s="10">
        <f t="shared" si="6"/>
        <v>3.2208038940429685E-3</v>
      </c>
      <c r="J35" s="10">
        <f t="shared" si="7"/>
        <v>0</v>
      </c>
      <c r="K35" s="10">
        <f t="shared" si="8"/>
        <v>3.3873046875E-2</v>
      </c>
      <c r="L35" s="10">
        <f t="shared" si="9"/>
        <v>6.0803939880371097E-2</v>
      </c>
    </row>
    <row r="36" spans="1:12" x14ac:dyDescent="0.55000000000000004">
      <c r="A36" s="11"/>
      <c r="B36">
        <v>30</v>
      </c>
      <c r="C36">
        <v>1565634</v>
      </c>
      <c r="D36">
        <v>57414121</v>
      </c>
      <c r="E36">
        <v>96336</v>
      </c>
      <c r="F36">
        <v>161955</v>
      </c>
      <c r="G36">
        <v>30</v>
      </c>
      <c r="H36" s="10">
        <f t="shared" si="5"/>
        <v>3.2720736694335943E-2</v>
      </c>
      <c r="I36" s="10">
        <f t="shared" si="6"/>
        <v>3.1906821289062501E-3</v>
      </c>
      <c r="J36" s="10">
        <f t="shared" si="7"/>
        <v>5.3520080566406239E-2</v>
      </c>
      <c r="K36" s="10">
        <f t="shared" si="8"/>
        <v>9.2668945312500001E-2</v>
      </c>
      <c r="L36" s="10">
        <f t="shared" si="9"/>
        <v>0.18210044470214842</v>
      </c>
    </row>
    <row r="37" spans="1:12" x14ac:dyDescent="0.55000000000000004">
      <c r="B37">
        <v>35</v>
      </c>
      <c r="C37">
        <v>1933731</v>
      </c>
      <c r="D37">
        <v>66875920</v>
      </c>
      <c r="E37">
        <v>105605</v>
      </c>
      <c r="F37">
        <v>173712</v>
      </c>
      <c r="G37">
        <v>35</v>
      </c>
      <c r="H37" s="10">
        <f t="shared" si="5"/>
        <v>3.7070315551757813E-2</v>
      </c>
      <c r="I37" s="10">
        <f t="shared" si="6"/>
        <v>3.1762630920410154E-3</v>
      </c>
      <c r="J37" s="10">
        <f t="shared" si="7"/>
        <v>4.9218933105468744E-2</v>
      </c>
      <c r="K37" s="10">
        <f t="shared" si="8"/>
        <v>6.7453491210937508E-2</v>
      </c>
      <c r="L37" s="10">
        <f t="shared" si="9"/>
        <v>0.15691900296020506</v>
      </c>
    </row>
    <row r="38" spans="1:12" x14ac:dyDescent="0.55000000000000004">
      <c r="B38">
        <v>40</v>
      </c>
      <c r="C38">
        <v>2294784</v>
      </c>
      <c r="D38">
        <v>76344511</v>
      </c>
      <c r="E38">
        <v>117831</v>
      </c>
      <c r="F38">
        <v>184929</v>
      </c>
      <c r="G38">
        <v>40</v>
      </c>
      <c r="H38" s="10">
        <f t="shared" si="5"/>
        <v>3.6360928344726567E-2</v>
      </c>
      <c r="I38" s="10">
        <f t="shared" si="6"/>
        <v>3.1785431213378905E-3</v>
      </c>
      <c r="J38" s="10">
        <f t="shared" si="7"/>
        <v>6.4920776367187488E-2</v>
      </c>
      <c r="K38" s="10">
        <f t="shared" si="8"/>
        <v>6.4355346679687508E-2</v>
      </c>
      <c r="L38" s="10">
        <f t="shared" si="9"/>
        <v>0.16881559451293945</v>
      </c>
    </row>
    <row r="39" spans="1:12" x14ac:dyDescent="0.55000000000000004">
      <c r="B39">
        <v>45</v>
      </c>
      <c r="C39">
        <v>2679872</v>
      </c>
      <c r="D39">
        <v>85789155</v>
      </c>
      <c r="E39">
        <v>148483</v>
      </c>
      <c r="F39">
        <v>203600</v>
      </c>
      <c r="G39">
        <v>45</v>
      </c>
      <c r="H39" s="10">
        <f t="shared" si="5"/>
        <v>3.8781445312500003E-2</v>
      </c>
      <c r="I39" s="10">
        <f t="shared" si="6"/>
        <v>3.1705042724609381E-3</v>
      </c>
      <c r="J39" s="10">
        <f t="shared" si="7"/>
        <v>0.16276391601562501</v>
      </c>
      <c r="K39" s="10">
        <f t="shared" si="8"/>
        <v>0.10712121582031249</v>
      </c>
      <c r="L39" s="10">
        <f t="shared" si="9"/>
        <v>0.31183708142089844</v>
      </c>
    </row>
    <row r="40" spans="1:12" x14ac:dyDescent="0.55000000000000004">
      <c r="B40">
        <v>50</v>
      </c>
      <c r="C40">
        <v>3286453</v>
      </c>
      <c r="D40">
        <v>95012622</v>
      </c>
      <c r="E40">
        <v>301394</v>
      </c>
      <c r="F40">
        <v>279375</v>
      </c>
      <c r="G40">
        <v>50</v>
      </c>
      <c r="H40" s="10">
        <f t="shared" si="5"/>
        <v>6.108756408691407E-2</v>
      </c>
      <c r="I40" s="10">
        <f t="shared" si="6"/>
        <v>3.0962566223144538E-3</v>
      </c>
      <c r="J40" s="10">
        <f t="shared" si="7"/>
        <v>0.81196636962890623</v>
      </c>
      <c r="K40" s="10">
        <f t="shared" si="8"/>
        <v>0.43474426269531252</v>
      </c>
      <c r="L40" s="10">
        <f t="shared" si="9"/>
        <v>1.3108944530334474</v>
      </c>
    </row>
    <row r="41" spans="1:12" x14ac:dyDescent="0.55000000000000004">
      <c r="B41">
        <v>55</v>
      </c>
      <c r="C41">
        <v>3732093</v>
      </c>
      <c r="D41">
        <v>104396851</v>
      </c>
      <c r="E41">
        <v>357589</v>
      </c>
      <c r="F41">
        <v>309039</v>
      </c>
      <c r="G41">
        <v>55</v>
      </c>
      <c r="H41" s="10">
        <f t="shared" si="5"/>
        <v>4.4879516601562502E-2</v>
      </c>
      <c r="I41" s="10">
        <f t="shared" si="6"/>
        <v>3.1502233581542972E-3</v>
      </c>
      <c r="J41" s="10">
        <f t="shared" si="7"/>
        <v>0.2983987426757812</v>
      </c>
      <c r="K41" s="10">
        <f t="shared" si="8"/>
        <v>0.17019140625000001</v>
      </c>
      <c r="L41" s="10">
        <f t="shared" si="9"/>
        <v>0.51661988888549804</v>
      </c>
    </row>
    <row r="42" spans="1:12" x14ac:dyDescent="0.55000000000000004">
      <c r="B42">
        <v>60</v>
      </c>
      <c r="C42">
        <v>4217145</v>
      </c>
      <c r="D42">
        <v>113741796</v>
      </c>
      <c r="E42">
        <v>366907</v>
      </c>
      <c r="F42">
        <v>338937</v>
      </c>
      <c r="G42">
        <v>60</v>
      </c>
      <c r="H42" s="10">
        <f t="shared" si="5"/>
        <v>4.8848620605468747E-2</v>
      </c>
      <c r="I42" s="10">
        <f t="shared" si="6"/>
        <v>3.1370359802246092E-3</v>
      </c>
      <c r="J42" s="10">
        <f t="shared" si="7"/>
        <v>4.9479125976562496E-2</v>
      </c>
      <c r="K42" s="10">
        <f t="shared" si="8"/>
        <v>0.17153393554687504</v>
      </c>
      <c r="L42" s="10">
        <f t="shared" si="9"/>
        <v>0.2729987181091309</v>
      </c>
    </row>
    <row r="43" spans="1:12" x14ac:dyDescent="0.55000000000000004">
      <c r="B43">
        <v>65</v>
      </c>
      <c r="C43">
        <v>4652721</v>
      </c>
      <c r="D43">
        <v>123136263</v>
      </c>
      <c r="E43">
        <v>366985</v>
      </c>
      <c r="F43">
        <v>345043</v>
      </c>
      <c r="G43">
        <v>65</v>
      </c>
      <c r="H43" s="10">
        <f t="shared" si="5"/>
        <v>4.3865991210937504E-2</v>
      </c>
      <c r="I43" s="10">
        <f t="shared" si="6"/>
        <v>3.1536601867675784E-3</v>
      </c>
      <c r="J43" s="10">
        <f t="shared" si="7"/>
        <v>4.1418457031249997E-4</v>
      </c>
      <c r="K43" s="10">
        <f t="shared" si="8"/>
        <v>3.5031982421875003E-2</v>
      </c>
      <c r="L43" s="10">
        <f t="shared" si="9"/>
        <v>8.2465818389892587E-2</v>
      </c>
    </row>
    <row r="44" spans="1:12" x14ac:dyDescent="0.55000000000000004">
      <c r="B44">
        <v>70</v>
      </c>
      <c r="C44">
        <v>5074312</v>
      </c>
      <c r="D44">
        <v>132544448</v>
      </c>
      <c r="E44">
        <v>367063</v>
      </c>
      <c r="F44">
        <v>351172</v>
      </c>
      <c r="G44">
        <v>70</v>
      </c>
      <c r="H44" s="10">
        <f t="shared" si="5"/>
        <v>4.2457589721679685E-2</v>
      </c>
      <c r="I44" s="10">
        <f t="shared" si="6"/>
        <v>3.158265228271485E-3</v>
      </c>
      <c r="J44" s="10">
        <f t="shared" si="7"/>
        <v>4.1418457031249997E-4</v>
      </c>
      <c r="K44" s="10">
        <f t="shared" si="8"/>
        <v>3.5163940429687499E-2</v>
      </c>
      <c r="L44" s="10">
        <f t="shared" si="9"/>
        <v>8.1193979949951173E-2</v>
      </c>
    </row>
    <row r="45" spans="1:12" x14ac:dyDescent="0.55000000000000004">
      <c r="B45">
        <v>75</v>
      </c>
      <c r="C45">
        <v>5501412</v>
      </c>
      <c r="D45">
        <v>141947389</v>
      </c>
      <c r="E45">
        <v>367280</v>
      </c>
      <c r="F45">
        <v>364392</v>
      </c>
      <c r="G45">
        <v>75</v>
      </c>
      <c r="H45" s="10">
        <f t="shared" si="5"/>
        <v>4.3012390136718752E-2</v>
      </c>
      <c r="I45" s="10">
        <f t="shared" si="6"/>
        <v>3.1565048522949218E-3</v>
      </c>
      <c r="J45" s="10">
        <f t="shared" si="7"/>
        <v>1.1522827148437501E-3</v>
      </c>
      <c r="K45" s="10">
        <f t="shared" si="8"/>
        <v>7.5847167968750004E-2</v>
      </c>
      <c r="L45" s="10">
        <f t="shared" si="9"/>
        <v>0.12316834567260743</v>
      </c>
    </row>
    <row r="46" spans="1:12" x14ac:dyDescent="0.55000000000000004">
      <c r="B46">
        <v>80</v>
      </c>
      <c r="C46">
        <v>5920672</v>
      </c>
      <c r="D46">
        <v>151355733</v>
      </c>
      <c r="E46">
        <v>367357</v>
      </c>
      <c r="F46">
        <v>370508</v>
      </c>
      <c r="G46">
        <v>80</v>
      </c>
      <c r="H46" s="10">
        <f t="shared" si="5"/>
        <v>4.222283935546875E-2</v>
      </c>
      <c r="I46" s="10">
        <f t="shared" si="6"/>
        <v>3.1583186035156253E-3</v>
      </c>
      <c r="J46" s="10">
        <f t="shared" si="7"/>
        <v>4.0887451171874994E-4</v>
      </c>
      <c r="K46" s="10">
        <f t="shared" si="8"/>
        <v>3.5089355468750007E-2</v>
      </c>
      <c r="L46" s="10">
        <f t="shared" si="9"/>
        <v>8.0879387939453123E-2</v>
      </c>
    </row>
    <row r="47" spans="1:12" x14ac:dyDescent="0.55000000000000004">
      <c r="B47">
        <v>85</v>
      </c>
      <c r="C47">
        <v>6347355</v>
      </c>
      <c r="D47">
        <v>160758997</v>
      </c>
      <c r="E47">
        <v>367575</v>
      </c>
      <c r="F47">
        <v>380690</v>
      </c>
      <c r="G47">
        <v>85</v>
      </c>
      <c r="H47" s="10">
        <f t="shared" si="5"/>
        <v>4.2970394897460941E-2</v>
      </c>
      <c r="I47" s="10">
        <f t="shared" si="6"/>
        <v>3.1566132812500002E-3</v>
      </c>
      <c r="J47" s="10">
        <f t="shared" si="7"/>
        <v>1.1575927734374998E-3</v>
      </c>
      <c r="K47" s="10">
        <f t="shared" si="8"/>
        <v>5.8417236328125004E-2</v>
      </c>
      <c r="L47" s="10">
        <f t="shared" si="9"/>
        <v>0.10570183728027344</v>
      </c>
    </row>
    <row r="48" spans="1:12" x14ac:dyDescent="0.55000000000000004">
      <c r="B48">
        <v>90</v>
      </c>
      <c r="C48">
        <v>6769508</v>
      </c>
      <c r="D48">
        <v>170166519</v>
      </c>
      <c r="E48">
        <v>367652</v>
      </c>
      <c r="F48">
        <v>386772</v>
      </c>
      <c r="G48">
        <v>90</v>
      </c>
      <c r="H48" s="10">
        <f t="shared" si="5"/>
        <v>4.2514187622070321E-2</v>
      </c>
      <c r="I48" s="10">
        <f t="shared" si="6"/>
        <v>3.1580426635742184E-3</v>
      </c>
      <c r="J48" s="10">
        <f t="shared" si="7"/>
        <v>4.0887451171874994E-4</v>
      </c>
      <c r="K48" s="10">
        <f t="shared" si="8"/>
        <v>3.4894287109375005E-2</v>
      </c>
      <c r="L48" s="10">
        <f t="shared" si="9"/>
        <v>8.0975391906738289E-2</v>
      </c>
    </row>
    <row r="49" spans="1:12" x14ac:dyDescent="0.55000000000000004">
      <c r="B49">
        <v>95</v>
      </c>
      <c r="C49">
        <v>7194812</v>
      </c>
      <c r="D49">
        <v>179571183</v>
      </c>
      <c r="E49">
        <v>367869</v>
      </c>
      <c r="F49">
        <v>393478</v>
      </c>
      <c r="G49">
        <v>95</v>
      </c>
      <c r="H49" s="10">
        <f t="shared" si="5"/>
        <v>4.2831518554687503E-2</v>
      </c>
      <c r="I49" s="10">
        <f t="shared" si="6"/>
        <v>3.1570832519531248E-3</v>
      </c>
      <c r="J49" s="10">
        <f t="shared" si="7"/>
        <v>1.1522827148437501E-3</v>
      </c>
      <c r="K49" s="10">
        <f t="shared" si="8"/>
        <v>3.8474365234375002E-2</v>
      </c>
      <c r="L49" s="10">
        <f t="shared" si="9"/>
        <v>8.5615249755859379E-2</v>
      </c>
    </row>
    <row r="50" spans="1:12" x14ac:dyDescent="0.55000000000000004">
      <c r="B50">
        <v>100</v>
      </c>
      <c r="C50">
        <v>7617392</v>
      </c>
      <c r="D50">
        <v>188978344</v>
      </c>
      <c r="E50">
        <v>367946</v>
      </c>
      <c r="F50">
        <v>399574</v>
      </c>
      <c r="G50">
        <v>100</v>
      </c>
      <c r="H50" s="10">
        <f t="shared" si="5"/>
        <v>4.2557189941406247E-2</v>
      </c>
      <c r="I50" s="10">
        <f t="shared" si="6"/>
        <v>3.1579214782714851E-3</v>
      </c>
      <c r="J50" s="10">
        <f t="shared" si="7"/>
        <v>4.0887451171874994E-4</v>
      </c>
      <c r="K50" s="10">
        <f t="shared" si="8"/>
        <v>3.4974609375E-2</v>
      </c>
      <c r="L50" s="10">
        <f t="shared" si="9"/>
        <v>8.1098595306396487E-2</v>
      </c>
    </row>
    <row r="51" spans="1:12" x14ac:dyDescent="0.55000000000000004">
      <c r="B51">
        <v>105</v>
      </c>
      <c r="C51">
        <v>8043463</v>
      </c>
      <c r="D51">
        <v>198382507</v>
      </c>
      <c r="E51">
        <v>368163</v>
      </c>
      <c r="F51">
        <v>406277</v>
      </c>
      <c r="G51">
        <v>105</v>
      </c>
      <c r="H51" s="10">
        <f t="shared" si="5"/>
        <v>4.2908761596679688E-2</v>
      </c>
      <c r="I51" s="10">
        <f t="shared" si="6"/>
        <v>3.1569150695800788E-3</v>
      </c>
      <c r="J51" s="10">
        <f t="shared" si="7"/>
        <v>1.1522827148437501E-3</v>
      </c>
      <c r="K51" s="10">
        <f t="shared" si="8"/>
        <v>3.84571533203125E-2</v>
      </c>
      <c r="L51" s="10">
        <f t="shared" si="9"/>
        <v>8.567511270141602E-2</v>
      </c>
    </row>
    <row r="52" spans="1:12" x14ac:dyDescent="0.55000000000000004">
      <c r="B52">
        <v>110</v>
      </c>
      <c r="C52">
        <v>8465041</v>
      </c>
      <c r="D52">
        <v>207789588</v>
      </c>
      <c r="E52">
        <v>368240</v>
      </c>
      <c r="F52">
        <v>412321</v>
      </c>
      <c r="G52">
        <v>110</v>
      </c>
      <c r="H52" s="10">
        <f t="shared" si="5"/>
        <v>4.2456280517578132E-2</v>
      </c>
      <c r="I52" s="10">
        <f t="shared" si="6"/>
        <v>3.1578946228027344E-3</v>
      </c>
      <c r="J52" s="10">
        <f t="shared" si="7"/>
        <v>4.0887451171874994E-4</v>
      </c>
      <c r="K52" s="10">
        <f t="shared" si="8"/>
        <v>3.4676269531249998E-2</v>
      </c>
      <c r="L52" s="10">
        <f t="shared" si="9"/>
        <v>8.0699319183349605E-2</v>
      </c>
    </row>
    <row r="53" spans="1:12" x14ac:dyDescent="0.55000000000000004">
      <c r="B53">
        <v>115</v>
      </c>
      <c r="C53">
        <v>8891424</v>
      </c>
      <c r="D53">
        <v>217193178</v>
      </c>
      <c r="E53">
        <v>368456</v>
      </c>
      <c r="F53">
        <v>420536</v>
      </c>
      <c r="G53">
        <v>115</v>
      </c>
      <c r="H53" s="10">
        <f t="shared" si="5"/>
        <v>4.2940182495117191E-2</v>
      </c>
      <c r="I53" s="10">
        <f>(D53-D52)*0.0011*3/32768/300</f>
        <v>3.1567227172851564E-3</v>
      </c>
      <c r="J53" s="10">
        <f>(E53-E52)*17.4*3/32768/300</f>
        <v>1.1469726562499999E-3</v>
      </c>
      <c r="K53" s="10">
        <f>(F53-F52)*18.8*3/327680/30</f>
        <v>4.7131958007812495E-2</v>
      </c>
      <c r="L53" s="10">
        <f t="shared" si="9"/>
        <v>9.4375835876464836E-2</v>
      </c>
    </row>
    <row r="54" spans="1:12" x14ac:dyDescent="0.55000000000000004">
      <c r="L54" s="9">
        <f>AVERAGE(L32:L53)</f>
        <v>0.21115765328147199</v>
      </c>
    </row>
    <row r="57" spans="1:12" s="8" customFormat="1" x14ac:dyDescent="0.55000000000000004">
      <c r="A57" s="7"/>
      <c r="C57" s="12" t="s">
        <v>2304</v>
      </c>
      <c r="D57" s="12"/>
      <c r="E57" s="12"/>
      <c r="F57" s="12"/>
      <c r="H57" s="13"/>
      <c r="I57" s="13"/>
      <c r="J57" s="13"/>
      <c r="K57" s="13"/>
      <c r="L57" s="14"/>
    </row>
    <row r="58" spans="1:12" s="8" customFormat="1" x14ac:dyDescent="0.55000000000000004">
      <c r="A58" s="7"/>
      <c r="C58" s="8" t="s">
        <v>2305</v>
      </c>
      <c r="D58" s="8" t="s">
        <v>2306</v>
      </c>
      <c r="E58" s="8" t="s">
        <v>2307</v>
      </c>
      <c r="F58" s="8" t="s">
        <v>2308</v>
      </c>
      <c r="H58" s="13" t="s">
        <v>2309</v>
      </c>
      <c r="I58" s="13"/>
      <c r="J58" s="13"/>
      <c r="K58" s="13"/>
      <c r="L58" s="14"/>
    </row>
    <row r="59" spans="1:12" ht="15.75" customHeight="1" x14ac:dyDescent="0.55000000000000004">
      <c r="A59" s="11" t="s">
        <v>2316</v>
      </c>
      <c r="B59">
        <v>5</v>
      </c>
      <c r="C59">
        <v>194455</v>
      </c>
      <c r="D59">
        <v>9635748</v>
      </c>
      <c r="E59">
        <v>26173</v>
      </c>
      <c r="F59">
        <v>93201</v>
      </c>
      <c r="G59" t="s">
        <v>2311</v>
      </c>
      <c r="H59" s="9" t="s">
        <v>2298</v>
      </c>
      <c r="I59" s="9" t="s">
        <v>2299</v>
      </c>
      <c r="J59" s="9" t="s">
        <v>2312</v>
      </c>
      <c r="K59" s="9" t="s">
        <v>2313</v>
      </c>
      <c r="L59" s="9" t="s">
        <v>2314</v>
      </c>
    </row>
    <row r="60" spans="1:12" x14ac:dyDescent="0.55000000000000004">
      <c r="A60" s="11"/>
      <c r="B60">
        <v>10</v>
      </c>
      <c r="C60">
        <v>655176</v>
      </c>
      <c r="D60">
        <v>19004570</v>
      </c>
      <c r="E60">
        <v>84023</v>
      </c>
      <c r="F60">
        <v>139842</v>
      </c>
      <c r="G60">
        <v>10</v>
      </c>
      <c r="H60" s="10">
        <f>(C60-C59)*0.33*3/32768/300</f>
        <v>4.6398294067382807E-2</v>
      </c>
      <c r="I60" s="10">
        <f>(D60-D59)*0.0011*3/327680/30</f>
        <v>3.1450513305664061E-3</v>
      </c>
      <c r="J60" s="10">
        <f>(E60-E59)*17.4*3/327680/30</f>
        <v>0.30718688964843743</v>
      </c>
      <c r="K60" s="10">
        <f>(F60-F59)*18.8*3/327680/30</f>
        <v>0.26759362792968755</v>
      </c>
      <c r="L60" s="10">
        <f>SUM(H60:K60)</f>
        <v>0.62432386297607412</v>
      </c>
    </row>
    <row r="61" spans="1:12" x14ac:dyDescent="0.55000000000000004">
      <c r="A61" s="11"/>
      <c r="B61">
        <v>15</v>
      </c>
      <c r="C61">
        <v>1011964</v>
      </c>
      <c r="D61">
        <v>28477189</v>
      </c>
      <c r="E61">
        <v>84325</v>
      </c>
      <c r="F61">
        <v>148726</v>
      </c>
      <c r="G61">
        <v>15</v>
      </c>
      <c r="H61" s="10">
        <f t="shared" ref="H61:H81" si="10">(C61-C60)*0.33*3/32768/300</f>
        <v>3.593140869140625E-2</v>
      </c>
      <c r="I61" s="10">
        <f t="shared" ref="I61:I80" si="11">(D61-D60)*0.0011*3/327680/30</f>
        <v>3.179895294189453E-3</v>
      </c>
      <c r="J61" s="10">
        <f t="shared" ref="J61:J80" si="12">(E61-E60)*17.4*3/327680/30</f>
        <v>1.6036376953124998E-3</v>
      </c>
      <c r="K61" s="10">
        <f t="shared" ref="K61:K80" si="13">(F61-F60)*18.8*3/327680/30</f>
        <v>5.097021484375E-2</v>
      </c>
      <c r="L61" s="10">
        <f t="shared" ref="L61:L81" si="14">SUM(H61:K61)</f>
        <v>9.1685156524658196E-2</v>
      </c>
    </row>
    <row r="62" spans="1:12" x14ac:dyDescent="0.55000000000000004">
      <c r="A62" s="11"/>
      <c r="B62">
        <v>20</v>
      </c>
      <c r="C62">
        <v>1358090</v>
      </c>
      <c r="D62">
        <v>37960952</v>
      </c>
      <c r="E62">
        <v>85430</v>
      </c>
      <c r="F62">
        <v>162375</v>
      </c>
      <c r="G62">
        <v>20</v>
      </c>
      <c r="H62" s="10">
        <f t="shared" si="10"/>
        <v>3.4857659912109373E-2</v>
      </c>
      <c r="I62" s="10">
        <f t="shared" si="11"/>
        <v>3.1836362609863281E-3</v>
      </c>
      <c r="J62" s="10">
        <f t="shared" si="12"/>
        <v>5.8676147460937503E-3</v>
      </c>
      <c r="K62" s="10">
        <f t="shared" si="13"/>
        <v>7.8308471679687519E-2</v>
      </c>
      <c r="L62" s="10">
        <f t="shared" si="14"/>
        <v>0.12221738259887696</v>
      </c>
    </row>
    <row r="63" spans="1:12" x14ac:dyDescent="0.55000000000000004">
      <c r="A63" s="11"/>
      <c r="B63">
        <v>25</v>
      </c>
      <c r="C63">
        <v>1696922</v>
      </c>
      <c r="D63">
        <v>47449818</v>
      </c>
      <c r="E63">
        <v>85734</v>
      </c>
      <c r="F63">
        <v>168539</v>
      </c>
      <c r="G63">
        <v>25</v>
      </c>
      <c r="H63" s="10">
        <f t="shared" si="10"/>
        <v>3.4123095703125002E-2</v>
      </c>
      <c r="I63" s="10">
        <f t="shared" si="11"/>
        <v>3.1853493041992188E-3</v>
      </c>
      <c r="J63" s="10">
        <f t="shared" si="12"/>
        <v>1.6142578124999998E-3</v>
      </c>
      <c r="K63" s="10">
        <f t="shared" si="13"/>
        <v>3.5364746093750003E-2</v>
      </c>
      <c r="L63" s="10">
        <f t="shared" si="14"/>
        <v>7.4287448913574222E-2</v>
      </c>
    </row>
    <row r="64" spans="1:12" x14ac:dyDescent="0.55000000000000004">
      <c r="A64" s="11"/>
      <c r="B64">
        <v>30</v>
      </c>
      <c r="C64">
        <v>2089578</v>
      </c>
      <c r="D64">
        <v>56884868</v>
      </c>
      <c r="E64">
        <v>113632</v>
      </c>
      <c r="F64">
        <v>195324</v>
      </c>
      <c r="G64">
        <v>30</v>
      </c>
      <c r="H64" s="10">
        <f t="shared" si="10"/>
        <v>3.9543603515625005E-2</v>
      </c>
      <c r="I64" s="10">
        <f t="shared" si="11"/>
        <v>3.1672836303710938E-3</v>
      </c>
      <c r="J64" s="10">
        <f t="shared" si="12"/>
        <v>0.14814001464843748</v>
      </c>
      <c r="K64" s="10">
        <f t="shared" si="13"/>
        <v>0.1536737060546875</v>
      </c>
      <c r="L64" s="10">
        <f t="shared" si="14"/>
        <v>0.34452460784912109</v>
      </c>
    </row>
    <row r="65" spans="2:12" x14ac:dyDescent="0.55000000000000004">
      <c r="B65">
        <v>35</v>
      </c>
      <c r="C65">
        <v>2466370</v>
      </c>
      <c r="D65">
        <v>66338216</v>
      </c>
      <c r="E65">
        <v>119698</v>
      </c>
      <c r="F65">
        <v>207660</v>
      </c>
      <c r="G65">
        <v>35</v>
      </c>
      <c r="H65" s="10">
        <f t="shared" si="10"/>
        <v>3.7945971679687503E-2</v>
      </c>
      <c r="I65" s="10">
        <f t="shared" si="11"/>
        <v>3.1734261474609376E-3</v>
      </c>
      <c r="J65" s="10">
        <f t="shared" si="12"/>
        <v>3.2210815429687498E-2</v>
      </c>
      <c r="K65" s="10">
        <f t="shared" si="13"/>
        <v>7.0775390625000004E-2</v>
      </c>
      <c r="L65" s="10">
        <f t="shared" si="14"/>
        <v>0.14410560388183596</v>
      </c>
    </row>
    <row r="66" spans="2:12" x14ac:dyDescent="0.55000000000000004">
      <c r="B66">
        <v>40</v>
      </c>
      <c r="C66">
        <v>2833857</v>
      </c>
      <c r="D66">
        <v>75800800</v>
      </c>
      <c r="E66">
        <v>121608</v>
      </c>
      <c r="F66">
        <v>215692</v>
      </c>
      <c r="G66">
        <v>40</v>
      </c>
      <c r="H66" s="10">
        <f t="shared" si="10"/>
        <v>3.700888366699219E-2</v>
      </c>
      <c r="I66" s="10">
        <f t="shared" si="11"/>
        <v>3.1765266113281255E-3</v>
      </c>
      <c r="J66" s="10">
        <f t="shared" si="12"/>
        <v>1.0142211914062501E-2</v>
      </c>
      <c r="K66" s="10">
        <f t="shared" si="13"/>
        <v>4.6082031250000002E-2</v>
      </c>
      <c r="L66" s="10">
        <f t="shared" si="14"/>
        <v>9.6409653442382823E-2</v>
      </c>
    </row>
    <row r="67" spans="2:12" x14ac:dyDescent="0.55000000000000004">
      <c r="B67">
        <v>45</v>
      </c>
      <c r="C67">
        <v>3212344</v>
      </c>
      <c r="D67">
        <v>85252482</v>
      </c>
      <c r="E67">
        <v>133853</v>
      </c>
      <c r="F67">
        <v>227608</v>
      </c>
      <c r="G67">
        <v>45</v>
      </c>
      <c r="H67" s="10">
        <f t="shared" si="10"/>
        <v>3.8116671752929689E-2</v>
      </c>
      <c r="I67" s="10">
        <f t="shared" si="11"/>
        <v>3.1728668823242188E-3</v>
      </c>
      <c r="J67" s="10">
        <f t="shared" si="12"/>
        <v>6.5021667480468739E-2</v>
      </c>
      <c r="K67" s="10">
        <f t="shared" si="13"/>
        <v>6.8365722656250003E-2</v>
      </c>
      <c r="L67" s="10">
        <f t="shared" si="14"/>
        <v>0.17467692877197266</v>
      </c>
    </row>
    <row r="68" spans="2:12" x14ac:dyDescent="0.55000000000000004">
      <c r="B68">
        <v>50</v>
      </c>
      <c r="C68">
        <v>3665068</v>
      </c>
      <c r="D68">
        <v>94629708</v>
      </c>
      <c r="E68">
        <v>180352</v>
      </c>
      <c r="F68">
        <v>264656</v>
      </c>
      <c r="G68">
        <v>50</v>
      </c>
      <c r="H68" s="10">
        <f t="shared" si="10"/>
        <v>4.5592932128906249E-2</v>
      </c>
      <c r="I68" s="10">
        <f t="shared" si="11"/>
        <v>3.1478724975585936E-3</v>
      </c>
      <c r="J68" s="10">
        <f t="shared" si="12"/>
        <v>0.24691241455078122</v>
      </c>
      <c r="K68" s="10">
        <f t="shared" si="13"/>
        <v>0.21255566406250004</v>
      </c>
      <c r="L68" s="10">
        <f t="shared" si="14"/>
        <v>0.50820888323974611</v>
      </c>
    </row>
    <row r="69" spans="2:12" x14ac:dyDescent="0.55000000000000004">
      <c r="B69">
        <v>55</v>
      </c>
      <c r="C69">
        <v>4124056</v>
      </c>
      <c r="D69">
        <v>104000720</v>
      </c>
      <c r="E69">
        <v>195112</v>
      </c>
      <c r="F69">
        <v>297488</v>
      </c>
      <c r="G69">
        <v>55</v>
      </c>
      <c r="H69" s="10">
        <f t="shared" si="10"/>
        <v>4.6223767089843749E-2</v>
      </c>
      <c r="I69" s="10">
        <f t="shared" si="11"/>
        <v>3.1457864990234374E-3</v>
      </c>
      <c r="J69" s="10">
        <f t="shared" si="12"/>
        <v>7.8376464843749979E-2</v>
      </c>
      <c r="K69" s="10">
        <f t="shared" si="13"/>
        <v>0.18836718749999998</v>
      </c>
      <c r="L69" s="10">
        <f t="shared" si="14"/>
        <v>0.31611320593261716</v>
      </c>
    </row>
    <row r="70" spans="2:12" x14ac:dyDescent="0.55000000000000004">
      <c r="B70">
        <v>60</v>
      </c>
      <c r="C70">
        <v>4627396</v>
      </c>
      <c r="D70">
        <v>113327333</v>
      </c>
      <c r="E70">
        <v>209149</v>
      </c>
      <c r="F70">
        <v>328113</v>
      </c>
      <c r="G70">
        <v>60</v>
      </c>
      <c r="H70" s="10">
        <f t="shared" si="10"/>
        <v>5.0690368652343755E-2</v>
      </c>
      <c r="I70" s="10">
        <f t="shared" si="11"/>
        <v>3.1308820495605468E-3</v>
      </c>
      <c r="J70" s="10">
        <f t="shared" si="12"/>
        <v>7.4537292480468739E-2</v>
      </c>
      <c r="K70" s="10">
        <f t="shared" si="13"/>
        <v>0.1757049560546875</v>
      </c>
      <c r="L70" s="10">
        <f t="shared" si="14"/>
        <v>0.30406349923706055</v>
      </c>
    </row>
    <row r="71" spans="2:12" x14ac:dyDescent="0.55000000000000004">
      <c r="B71">
        <v>65</v>
      </c>
      <c r="C71">
        <v>5079806</v>
      </c>
      <c r="D71">
        <v>122705037</v>
      </c>
      <c r="E71">
        <v>209226</v>
      </c>
      <c r="F71">
        <v>334472</v>
      </c>
      <c r="G71">
        <v>65</v>
      </c>
      <c r="H71" s="10">
        <f t="shared" si="10"/>
        <v>4.5561309814453124E-2</v>
      </c>
      <c r="I71" s="10">
        <f t="shared" si="11"/>
        <v>3.1480329589843752E-3</v>
      </c>
      <c r="J71" s="10">
        <f t="shared" si="12"/>
        <v>4.0887451171874994E-4</v>
      </c>
      <c r="K71" s="10">
        <f t="shared" si="13"/>
        <v>3.6483520507812499E-2</v>
      </c>
      <c r="L71" s="10">
        <f t="shared" si="14"/>
        <v>8.5601737792968743E-2</v>
      </c>
    </row>
    <row r="72" spans="2:12" x14ac:dyDescent="0.55000000000000004">
      <c r="B72">
        <v>70</v>
      </c>
      <c r="C72">
        <v>5519688</v>
      </c>
      <c r="D72">
        <v>132092732</v>
      </c>
      <c r="E72">
        <v>209303</v>
      </c>
      <c r="F72">
        <v>340542</v>
      </c>
      <c r="G72">
        <v>70</v>
      </c>
      <c r="H72" s="10">
        <f t="shared" si="10"/>
        <v>4.4299639892578124E-2</v>
      </c>
      <c r="I72" s="10">
        <f t="shared" si="11"/>
        <v>3.1513868713378902E-3</v>
      </c>
      <c r="J72" s="10">
        <f t="shared" si="12"/>
        <v>4.0887451171874994E-4</v>
      </c>
      <c r="K72" s="10">
        <f t="shared" si="13"/>
        <v>3.4825439453125002E-2</v>
      </c>
      <c r="L72" s="10">
        <f t="shared" si="14"/>
        <v>8.2685340728759771E-2</v>
      </c>
    </row>
    <row r="73" spans="2:12" x14ac:dyDescent="0.55000000000000004">
      <c r="B73">
        <v>75</v>
      </c>
      <c r="C73">
        <v>5969769</v>
      </c>
      <c r="D73">
        <v>141472554</v>
      </c>
      <c r="E73">
        <v>209520</v>
      </c>
      <c r="F73">
        <v>354840</v>
      </c>
      <c r="G73">
        <v>75</v>
      </c>
      <c r="H73" s="10">
        <f t="shared" si="10"/>
        <v>4.5326760864257819E-2</v>
      </c>
      <c r="I73" s="10">
        <f t="shared" si="11"/>
        <v>3.1487439575195314E-3</v>
      </c>
      <c r="J73" s="10">
        <f t="shared" si="12"/>
        <v>1.1522827148437501E-3</v>
      </c>
      <c r="K73" s="10">
        <f t="shared" si="13"/>
        <v>8.2031982421874997E-2</v>
      </c>
      <c r="L73" s="10">
        <f t="shared" si="14"/>
        <v>0.1316597699584961</v>
      </c>
    </row>
    <row r="74" spans="2:12" x14ac:dyDescent="0.55000000000000004">
      <c r="B74">
        <v>80</v>
      </c>
      <c r="C74">
        <v>6409742</v>
      </c>
      <c r="D74">
        <v>150860188</v>
      </c>
      <c r="E74">
        <v>209598</v>
      </c>
      <c r="F74">
        <v>360955</v>
      </c>
      <c r="G74">
        <v>80</v>
      </c>
      <c r="H74" s="10">
        <f t="shared" si="10"/>
        <v>4.4308804321289065E-2</v>
      </c>
      <c r="I74" s="10">
        <f t="shared" si="11"/>
        <v>3.1513663940429685E-3</v>
      </c>
      <c r="J74" s="10">
        <f t="shared" si="12"/>
        <v>4.1418457031249997E-4</v>
      </c>
      <c r="K74" s="10">
        <f t="shared" si="13"/>
        <v>3.5083618164062497E-2</v>
      </c>
      <c r="L74" s="10">
        <f t="shared" si="14"/>
        <v>8.2957973449707026E-2</v>
      </c>
    </row>
    <row r="75" spans="2:12" x14ac:dyDescent="0.55000000000000004">
      <c r="B75">
        <v>85</v>
      </c>
      <c r="C75">
        <v>6868153</v>
      </c>
      <c r="D75">
        <v>160229592</v>
      </c>
      <c r="E75">
        <v>216144</v>
      </c>
      <c r="F75">
        <v>371117</v>
      </c>
      <c r="G75">
        <v>85</v>
      </c>
      <c r="H75" s="10">
        <f t="shared" si="10"/>
        <v>4.6165658569335938E-2</v>
      </c>
      <c r="I75" s="10">
        <f t="shared" si="11"/>
        <v>3.1452467041015622E-3</v>
      </c>
      <c r="J75" s="10">
        <f t="shared" si="12"/>
        <v>3.4759643554687497E-2</v>
      </c>
      <c r="K75" s="10">
        <f t="shared" si="13"/>
        <v>5.8302490234375011E-2</v>
      </c>
      <c r="L75" s="10">
        <f t="shared" si="14"/>
        <v>0.14237303906250001</v>
      </c>
    </row>
    <row r="76" spans="2:12" x14ac:dyDescent="0.55000000000000004">
      <c r="B76">
        <v>90</v>
      </c>
      <c r="C76">
        <v>7304231</v>
      </c>
      <c r="D76">
        <v>169621318</v>
      </c>
      <c r="E76">
        <v>216144</v>
      </c>
      <c r="F76">
        <v>377046</v>
      </c>
      <c r="G76">
        <v>90</v>
      </c>
      <c r="H76" s="10">
        <f t="shared" si="10"/>
        <v>4.3916546630859386E-2</v>
      </c>
      <c r="I76" s="10">
        <f t="shared" si="11"/>
        <v>3.1527400512695314E-3</v>
      </c>
      <c r="J76" s="10">
        <f t="shared" si="12"/>
        <v>0</v>
      </c>
      <c r="K76" s="10">
        <f t="shared" si="13"/>
        <v>3.4016479492187494E-2</v>
      </c>
      <c r="L76" s="10">
        <f t="shared" si="14"/>
        <v>8.1085766174316412E-2</v>
      </c>
    </row>
    <row r="77" spans="2:12" x14ac:dyDescent="0.55000000000000004">
      <c r="B77">
        <v>95</v>
      </c>
      <c r="C77">
        <v>7740168</v>
      </c>
      <c r="D77">
        <v>179013097</v>
      </c>
      <c r="E77">
        <v>216144</v>
      </c>
      <c r="F77">
        <v>382975</v>
      </c>
      <c r="G77">
        <v>95</v>
      </c>
      <c r="H77" s="10">
        <f t="shared" si="10"/>
        <v>4.3902346801757822E-2</v>
      </c>
      <c r="I77" s="10">
        <f t="shared" si="11"/>
        <v>3.1527578430175784E-3</v>
      </c>
      <c r="J77" s="10">
        <f t="shared" si="12"/>
        <v>0</v>
      </c>
      <c r="K77" s="10">
        <f t="shared" si="13"/>
        <v>3.4016479492187494E-2</v>
      </c>
      <c r="L77" s="10">
        <f t="shared" si="14"/>
        <v>8.1071584136962888E-2</v>
      </c>
    </row>
    <row r="78" spans="2:12" x14ac:dyDescent="0.55000000000000004">
      <c r="B78">
        <v>100</v>
      </c>
      <c r="C78">
        <v>8176318</v>
      </c>
      <c r="D78">
        <v>188404658</v>
      </c>
      <c r="E78">
        <v>216144</v>
      </c>
      <c r="F78">
        <v>388940</v>
      </c>
      <c r="G78">
        <v>100</v>
      </c>
      <c r="H78" s="10">
        <f t="shared" si="10"/>
        <v>4.3923797607421877E-2</v>
      </c>
      <c r="I78" s="10">
        <f t="shared" si="11"/>
        <v>3.1526846618652338E-3</v>
      </c>
      <c r="J78" s="10">
        <f t="shared" si="12"/>
        <v>0</v>
      </c>
      <c r="K78" s="10">
        <f t="shared" si="13"/>
        <v>3.4223022460937495E-2</v>
      </c>
      <c r="L78" s="10">
        <f t="shared" si="14"/>
        <v>8.1299504730224598E-2</v>
      </c>
    </row>
    <row r="79" spans="2:12" x14ac:dyDescent="0.55000000000000004">
      <c r="B79">
        <v>105</v>
      </c>
      <c r="C79">
        <v>8612838</v>
      </c>
      <c r="D79">
        <v>197796045</v>
      </c>
      <c r="E79">
        <v>216144</v>
      </c>
      <c r="F79">
        <v>394869</v>
      </c>
      <c r="G79">
        <v>105</v>
      </c>
      <c r="H79" s="10">
        <f t="shared" si="10"/>
        <v>4.3961059570312502E-2</v>
      </c>
      <c r="I79" s="10">
        <f t="shared" si="11"/>
        <v>3.1526262512207035E-3</v>
      </c>
      <c r="J79" s="10">
        <f t="shared" si="12"/>
        <v>0</v>
      </c>
      <c r="K79" s="10">
        <f t="shared" si="13"/>
        <v>3.4016479492187494E-2</v>
      </c>
      <c r="L79" s="10">
        <f t="shared" si="14"/>
        <v>8.1130165313720692E-2</v>
      </c>
    </row>
    <row r="80" spans="2:12" x14ac:dyDescent="0.55000000000000004">
      <c r="B80">
        <v>110</v>
      </c>
      <c r="C80">
        <v>9049557</v>
      </c>
      <c r="D80">
        <v>207187057</v>
      </c>
      <c r="E80">
        <v>216144</v>
      </c>
      <c r="F80">
        <v>400799</v>
      </c>
      <c r="G80">
        <v>110</v>
      </c>
      <c r="H80" s="10">
        <f t="shared" si="10"/>
        <v>4.398110046386719E-2</v>
      </c>
      <c r="I80" s="10">
        <f t="shared" si="11"/>
        <v>3.1525003662109374E-3</v>
      </c>
      <c r="J80" s="10">
        <f t="shared" si="12"/>
        <v>0</v>
      </c>
      <c r="K80" s="10">
        <f t="shared" si="13"/>
        <v>3.4022216796874998E-2</v>
      </c>
      <c r="L80" s="10">
        <f t="shared" si="14"/>
        <v>8.115581762695312E-2</v>
      </c>
    </row>
    <row r="81" spans="1:12" x14ac:dyDescent="0.55000000000000004">
      <c r="B81">
        <v>115</v>
      </c>
      <c r="C81">
        <v>9486358</v>
      </c>
      <c r="D81">
        <v>216577991</v>
      </c>
      <c r="E81">
        <v>216144</v>
      </c>
      <c r="F81">
        <v>408013</v>
      </c>
      <c r="G81">
        <v>115</v>
      </c>
      <c r="H81" s="10">
        <f t="shared" si="10"/>
        <v>4.3989358520507817E-2</v>
      </c>
      <c r="I81" s="10">
        <f>(D81-D80)*0.0011*3/32768/300</f>
        <v>3.1524741821289067E-3</v>
      </c>
      <c r="J81" s="10">
        <f>(E81-E80)*17.4*3/32768/300</f>
        <v>0</v>
      </c>
      <c r="K81" s="10">
        <f>(F81-F80)*18.8*3/327680/30</f>
        <v>4.1388916015625006E-2</v>
      </c>
      <c r="L81" s="10">
        <f t="shared" si="14"/>
        <v>8.853074871826172E-2</v>
      </c>
    </row>
    <row r="82" spans="1:12" x14ac:dyDescent="0.55000000000000004">
      <c r="L82" s="9">
        <f>AVERAGE(L60:L81)</f>
        <v>0.17364398550276322</v>
      </c>
    </row>
    <row r="85" spans="1:12" s="8" customFormat="1" x14ac:dyDescent="0.55000000000000004">
      <c r="A85" s="7"/>
      <c r="C85" s="12" t="s">
        <v>2304</v>
      </c>
      <c r="D85" s="12"/>
      <c r="E85" s="12"/>
      <c r="F85" s="12"/>
      <c r="H85" s="13"/>
      <c r="I85" s="13"/>
      <c r="J85" s="13"/>
      <c r="K85" s="13"/>
      <c r="L85" s="14"/>
    </row>
    <row r="86" spans="1:12" s="8" customFormat="1" x14ac:dyDescent="0.55000000000000004">
      <c r="A86" s="7"/>
      <c r="C86" s="8" t="s">
        <v>2305</v>
      </c>
      <c r="D86" s="8" t="s">
        <v>2306</v>
      </c>
      <c r="E86" s="8" t="s">
        <v>2307</v>
      </c>
      <c r="F86" s="8" t="s">
        <v>2308</v>
      </c>
      <c r="H86" s="13" t="s">
        <v>2309</v>
      </c>
      <c r="I86" s="13"/>
      <c r="J86" s="13"/>
      <c r="K86" s="13"/>
      <c r="L86" s="14"/>
    </row>
    <row r="87" spans="1:12" ht="15.75" customHeight="1" x14ac:dyDescent="0.55000000000000004">
      <c r="A87" s="11" t="s">
        <v>2317</v>
      </c>
      <c r="B87">
        <v>5</v>
      </c>
      <c r="C87">
        <v>102223</v>
      </c>
      <c r="D87">
        <v>9728137</v>
      </c>
      <c r="E87">
        <v>13071</v>
      </c>
      <c r="F87">
        <v>67677</v>
      </c>
      <c r="G87" t="s">
        <v>2311</v>
      </c>
      <c r="H87" s="9" t="s">
        <v>2298</v>
      </c>
      <c r="I87" s="9" t="s">
        <v>2299</v>
      </c>
      <c r="J87" s="9" t="s">
        <v>2312</v>
      </c>
      <c r="K87" s="9" t="s">
        <v>2313</v>
      </c>
      <c r="L87" s="9" t="s">
        <v>2314</v>
      </c>
    </row>
    <row r="88" spans="1:12" x14ac:dyDescent="0.55000000000000004">
      <c r="A88" s="11"/>
      <c r="B88">
        <v>10</v>
      </c>
      <c r="C88">
        <v>183242</v>
      </c>
      <c r="D88">
        <v>19476830</v>
      </c>
      <c r="E88">
        <v>15682</v>
      </c>
      <c r="F88">
        <v>73667</v>
      </c>
      <c r="G88">
        <v>10</v>
      </c>
      <c r="H88" s="10">
        <f>(C88-C87)*0.33*3/32768/300</f>
        <v>8.159262084960938E-3</v>
      </c>
      <c r="I88" s="10">
        <f>(D88-D87)*0.0011*3/327680/30</f>
        <v>3.2725715026855474E-3</v>
      </c>
      <c r="J88" s="10">
        <f>(E88-E87)*17.4*3/327680/30</f>
        <v>1.3864562988281249E-2</v>
      </c>
      <c r="K88" s="10">
        <f>(F88-F87)*18.8*3/327680/30</f>
        <v>3.4366455078124997E-2</v>
      </c>
      <c r="L88" s="10">
        <f>SUM(H88:K88)</f>
        <v>5.9662851654052731E-2</v>
      </c>
    </row>
    <row r="89" spans="1:12" x14ac:dyDescent="0.55000000000000004">
      <c r="A89" s="11"/>
      <c r="B89">
        <v>15</v>
      </c>
      <c r="C89">
        <v>264489</v>
      </c>
      <c r="D89">
        <v>29225376</v>
      </c>
      <c r="E89">
        <v>18293</v>
      </c>
      <c r="F89">
        <v>79644</v>
      </c>
      <c r="G89">
        <v>15</v>
      </c>
      <c r="H89" s="10">
        <f t="shared" ref="H89:H109" si="15">(C89-C88)*0.33*3/32768/300</f>
        <v>8.182223510742187E-3</v>
      </c>
      <c r="I89" s="10">
        <f t="shared" ref="I89:I108" si="16">(D89-D88)*0.0011*3/327680/30</f>
        <v>3.272522155761719E-3</v>
      </c>
      <c r="J89" s="10">
        <f t="shared" ref="J89:J108" si="17">(E89-E88)*17.4*3/327680/30</f>
        <v>1.3864562988281249E-2</v>
      </c>
      <c r="K89" s="10">
        <f t="shared" ref="K89:K108" si="18">(F89-F88)*18.8*3/327680/30</f>
        <v>3.4291870117187505E-2</v>
      </c>
      <c r="L89" s="10">
        <f t="shared" ref="L89:L109" si="19">SUM(H89:K89)</f>
        <v>5.961117877197266E-2</v>
      </c>
    </row>
    <row r="90" spans="1:12" x14ac:dyDescent="0.55000000000000004">
      <c r="A90" s="11"/>
      <c r="B90">
        <v>20</v>
      </c>
      <c r="C90">
        <v>345869</v>
      </c>
      <c r="D90">
        <v>38973713</v>
      </c>
      <c r="E90">
        <v>20904</v>
      </c>
      <c r="F90">
        <v>85621</v>
      </c>
      <c r="G90">
        <v>20</v>
      </c>
      <c r="H90" s="10">
        <f t="shared" si="15"/>
        <v>8.1956176757812509E-3</v>
      </c>
      <c r="I90" s="10">
        <f t="shared" si="16"/>
        <v>3.2724519958496094E-3</v>
      </c>
      <c r="J90" s="10">
        <f t="shared" si="17"/>
        <v>1.3864562988281249E-2</v>
      </c>
      <c r="K90" s="10">
        <f t="shared" si="18"/>
        <v>3.4291870117187505E-2</v>
      </c>
      <c r="L90" s="10">
        <f t="shared" si="19"/>
        <v>5.9624502777099617E-2</v>
      </c>
    </row>
    <row r="91" spans="1:12" x14ac:dyDescent="0.55000000000000004">
      <c r="A91" s="11"/>
      <c r="B91">
        <v>25</v>
      </c>
      <c r="C91">
        <v>427527</v>
      </c>
      <c r="D91">
        <v>48721850</v>
      </c>
      <c r="E91">
        <v>23515</v>
      </c>
      <c r="F91">
        <v>91598</v>
      </c>
      <c r="G91">
        <v>25</v>
      </c>
      <c r="H91" s="10">
        <f t="shared" si="15"/>
        <v>8.2236145019531255E-3</v>
      </c>
      <c r="I91" s="10">
        <f t="shared" si="16"/>
        <v>3.2723848571777348E-3</v>
      </c>
      <c r="J91" s="10">
        <f t="shared" si="17"/>
        <v>1.3864562988281249E-2</v>
      </c>
      <c r="K91" s="10">
        <f t="shared" si="18"/>
        <v>3.4291870117187505E-2</v>
      </c>
      <c r="L91" s="10">
        <f t="shared" si="19"/>
        <v>5.9652432464599614E-2</v>
      </c>
    </row>
    <row r="92" spans="1:12" x14ac:dyDescent="0.55000000000000004">
      <c r="A92" s="11"/>
      <c r="B92">
        <v>30</v>
      </c>
      <c r="C92">
        <v>509307</v>
      </c>
      <c r="D92">
        <v>58469787</v>
      </c>
      <c r="E92">
        <v>26126</v>
      </c>
      <c r="F92">
        <v>97575</v>
      </c>
      <c r="G92">
        <v>30</v>
      </c>
      <c r="H92" s="10">
        <f t="shared" si="15"/>
        <v>8.2359008789062507E-3</v>
      </c>
      <c r="I92" s="10">
        <f t="shared" si="16"/>
        <v>3.2723177185058597E-3</v>
      </c>
      <c r="J92" s="10">
        <f t="shared" si="17"/>
        <v>1.3864562988281249E-2</v>
      </c>
      <c r="K92" s="10">
        <f t="shared" si="18"/>
        <v>3.4291870117187505E-2</v>
      </c>
      <c r="L92" s="10">
        <f t="shared" si="19"/>
        <v>5.9664651702880864E-2</v>
      </c>
    </row>
    <row r="93" spans="1:12" x14ac:dyDescent="0.55000000000000004">
      <c r="B93">
        <v>35</v>
      </c>
      <c r="C93">
        <v>645108</v>
      </c>
      <c r="D93">
        <v>68163786</v>
      </c>
      <c r="E93">
        <v>33390</v>
      </c>
      <c r="F93">
        <v>105267</v>
      </c>
      <c r="G93">
        <v>35</v>
      </c>
      <c r="H93" s="10">
        <f t="shared" si="15"/>
        <v>1.3676248168945311E-2</v>
      </c>
      <c r="I93" s="10">
        <f t="shared" si="16"/>
        <v>3.2542110900878906E-3</v>
      </c>
      <c r="J93" s="10">
        <f t="shared" si="17"/>
        <v>3.8572265625000005E-2</v>
      </c>
      <c r="K93" s="10">
        <f t="shared" si="18"/>
        <v>4.4131347656250007E-2</v>
      </c>
      <c r="L93" s="10">
        <f t="shared" si="19"/>
        <v>9.9634072540283225E-2</v>
      </c>
    </row>
    <row r="94" spans="1:12" x14ac:dyDescent="0.55000000000000004">
      <c r="B94">
        <v>40</v>
      </c>
      <c r="C94">
        <v>774075</v>
      </c>
      <c r="D94">
        <v>77864539</v>
      </c>
      <c r="E94">
        <v>35290</v>
      </c>
      <c r="F94">
        <v>112389</v>
      </c>
      <c r="G94">
        <v>40</v>
      </c>
      <c r="H94" s="10">
        <f t="shared" si="15"/>
        <v>1.2988009643554687E-2</v>
      </c>
      <c r="I94" s="10">
        <f t="shared" si="16"/>
        <v>3.2564783630371096E-3</v>
      </c>
      <c r="J94" s="10">
        <f t="shared" si="17"/>
        <v>1.0089111328125001E-2</v>
      </c>
      <c r="K94" s="10">
        <f t="shared" si="18"/>
        <v>4.0861083984375005E-2</v>
      </c>
      <c r="L94" s="10">
        <f t="shared" si="19"/>
        <v>6.71946833190918E-2</v>
      </c>
    </row>
    <row r="95" spans="1:12" x14ac:dyDescent="0.55000000000000004">
      <c r="B95">
        <v>45</v>
      </c>
      <c r="C95">
        <v>914568</v>
      </c>
      <c r="D95">
        <v>87553862</v>
      </c>
      <c r="E95">
        <v>47537</v>
      </c>
      <c r="F95">
        <v>126214</v>
      </c>
      <c r="G95">
        <v>45</v>
      </c>
      <c r="H95" s="10">
        <f t="shared" si="15"/>
        <v>1.4148770141601564E-2</v>
      </c>
      <c r="I95" s="10">
        <f t="shared" si="16"/>
        <v>3.2526413879394533E-3</v>
      </c>
      <c r="J95" s="10">
        <f t="shared" si="17"/>
        <v>6.5032287597656238E-2</v>
      </c>
      <c r="K95" s="10">
        <f t="shared" si="18"/>
        <v>7.9318237304687497E-2</v>
      </c>
      <c r="L95" s="10">
        <f t="shared" si="19"/>
        <v>0.16175193643188474</v>
      </c>
    </row>
    <row r="96" spans="1:12" x14ac:dyDescent="0.55000000000000004">
      <c r="B96">
        <v>50</v>
      </c>
      <c r="C96">
        <v>1141551</v>
      </c>
      <c r="D96">
        <v>97156878</v>
      </c>
      <c r="E96">
        <v>112829</v>
      </c>
      <c r="F96">
        <v>170995</v>
      </c>
      <c r="G96">
        <v>50</v>
      </c>
      <c r="H96" s="10">
        <f t="shared" si="15"/>
        <v>2.2859005737304684E-2</v>
      </c>
      <c r="I96" s="10">
        <f t="shared" si="16"/>
        <v>3.2236687011718752E-3</v>
      </c>
      <c r="J96" s="10">
        <f t="shared" si="17"/>
        <v>0.34670434570312492</v>
      </c>
      <c r="K96" s="10">
        <f t="shared" si="18"/>
        <v>0.25692224121093754</v>
      </c>
      <c r="L96" s="10">
        <f t="shared" si="19"/>
        <v>0.62970926135253902</v>
      </c>
    </row>
    <row r="97" spans="2:12" x14ac:dyDescent="0.55000000000000004">
      <c r="B97">
        <v>55</v>
      </c>
      <c r="C97">
        <v>1497670</v>
      </c>
      <c r="D97">
        <v>106628500</v>
      </c>
      <c r="E97">
        <v>113138</v>
      </c>
      <c r="F97">
        <v>194579</v>
      </c>
      <c r="G97">
        <v>55</v>
      </c>
      <c r="H97" s="10">
        <f t="shared" si="15"/>
        <v>3.5864035034179689E-2</v>
      </c>
      <c r="I97" s="10">
        <f t="shared" si="16"/>
        <v>3.1795606079101564E-3</v>
      </c>
      <c r="J97" s="10">
        <f t="shared" si="17"/>
        <v>1.6408081054687499E-3</v>
      </c>
      <c r="K97" s="10">
        <f t="shared" si="18"/>
        <v>0.13530859375000001</v>
      </c>
      <c r="L97" s="10">
        <f t="shared" si="19"/>
        <v>0.17599299749755862</v>
      </c>
    </row>
    <row r="98" spans="2:12" x14ac:dyDescent="0.55000000000000004">
      <c r="B98">
        <v>60</v>
      </c>
      <c r="C98">
        <v>1951892</v>
      </c>
      <c r="D98">
        <v>116004130</v>
      </c>
      <c r="E98">
        <v>120120</v>
      </c>
      <c r="F98">
        <v>217982</v>
      </c>
      <c r="G98">
        <v>60</v>
      </c>
      <c r="H98" s="10">
        <f t="shared" si="15"/>
        <v>4.5743792724609378E-2</v>
      </c>
      <c r="I98" s="10">
        <f t="shared" si="16"/>
        <v>3.1473367309570316E-3</v>
      </c>
      <c r="J98" s="10">
        <f t="shared" si="17"/>
        <v>3.7074829101562491E-2</v>
      </c>
      <c r="K98" s="10">
        <f t="shared" si="18"/>
        <v>0.1342701416015625</v>
      </c>
      <c r="L98" s="10">
        <f t="shared" si="19"/>
        <v>0.22023610015869141</v>
      </c>
    </row>
    <row r="99" spans="2:12" x14ac:dyDescent="0.55000000000000004">
      <c r="B99">
        <v>65</v>
      </c>
      <c r="C99">
        <v>2360082</v>
      </c>
      <c r="D99">
        <v>125425703</v>
      </c>
      <c r="E99">
        <v>120197</v>
      </c>
      <c r="F99">
        <v>224048</v>
      </c>
      <c r="G99">
        <v>65</v>
      </c>
      <c r="H99" s="10">
        <f t="shared" si="15"/>
        <v>4.1108001708984376E-2</v>
      </c>
      <c r="I99" s="10">
        <f t="shared" si="16"/>
        <v>3.162759490966797E-3</v>
      </c>
      <c r="J99" s="10">
        <f t="shared" si="17"/>
        <v>4.0887451171874994E-4</v>
      </c>
      <c r="K99" s="10">
        <f t="shared" si="18"/>
        <v>3.4802490234375004E-2</v>
      </c>
      <c r="L99" s="10">
        <f t="shared" si="19"/>
        <v>7.9482125946044924E-2</v>
      </c>
    </row>
    <row r="100" spans="2:12" x14ac:dyDescent="0.55000000000000004">
      <c r="B100">
        <v>70</v>
      </c>
      <c r="C100">
        <v>2761237</v>
      </c>
      <c r="D100">
        <v>134854441</v>
      </c>
      <c r="E100">
        <v>120274</v>
      </c>
      <c r="F100">
        <v>230117</v>
      </c>
      <c r="G100">
        <v>70</v>
      </c>
      <c r="H100" s="10">
        <f t="shared" si="15"/>
        <v>4.0399520874023431E-2</v>
      </c>
      <c r="I100" s="10">
        <f t="shared" si="16"/>
        <v>3.165164733886719E-3</v>
      </c>
      <c r="J100" s="10">
        <f t="shared" si="17"/>
        <v>4.0887451171874994E-4</v>
      </c>
      <c r="K100" s="10">
        <f t="shared" si="18"/>
        <v>3.4819702148437499E-2</v>
      </c>
      <c r="L100" s="10">
        <f t="shared" si="19"/>
        <v>7.8793262268066405E-2</v>
      </c>
    </row>
    <row r="101" spans="2:12" x14ac:dyDescent="0.55000000000000004">
      <c r="B101">
        <v>75</v>
      </c>
      <c r="C101">
        <v>3170182</v>
      </c>
      <c r="D101">
        <v>144274689</v>
      </c>
      <c r="E101">
        <v>120561</v>
      </c>
      <c r="F101">
        <v>243060</v>
      </c>
      <c r="G101">
        <v>75</v>
      </c>
      <c r="H101" s="10">
        <f t="shared" si="15"/>
        <v>4.1184036254882816E-2</v>
      </c>
      <c r="I101" s="10">
        <f t="shared" si="16"/>
        <v>3.1623146972656253E-3</v>
      </c>
      <c r="J101" s="10">
        <f t="shared" si="17"/>
        <v>1.5239868164062499E-3</v>
      </c>
      <c r="K101" s="10">
        <f t="shared" si="18"/>
        <v>7.4257934570312503E-2</v>
      </c>
      <c r="L101" s="10">
        <f t="shared" si="19"/>
        <v>0.12012827233886719</v>
      </c>
    </row>
    <row r="102" spans="2:12" x14ac:dyDescent="0.55000000000000004">
      <c r="B102">
        <v>80</v>
      </c>
      <c r="C102">
        <v>3571633</v>
      </c>
      <c r="D102">
        <v>153703080</v>
      </c>
      <c r="E102">
        <v>120638</v>
      </c>
      <c r="F102">
        <v>249288</v>
      </c>
      <c r="G102">
        <v>80</v>
      </c>
      <c r="H102" s="10">
        <f t="shared" si="15"/>
        <v>4.0429330444335942E-2</v>
      </c>
      <c r="I102" s="10">
        <f t="shared" si="16"/>
        <v>3.165048248291016E-3</v>
      </c>
      <c r="J102" s="10">
        <f t="shared" si="17"/>
        <v>4.0887451171874994E-4</v>
      </c>
      <c r="K102" s="10">
        <f t="shared" si="18"/>
        <v>3.5731933593750001E-2</v>
      </c>
      <c r="L102" s="10">
        <f t="shared" si="19"/>
        <v>7.9735186798095714E-2</v>
      </c>
    </row>
    <row r="103" spans="2:12" x14ac:dyDescent="0.55000000000000004">
      <c r="B103">
        <v>85</v>
      </c>
      <c r="C103">
        <v>3979164</v>
      </c>
      <c r="D103">
        <v>163125204</v>
      </c>
      <c r="E103">
        <v>120855</v>
      </c>
      <c r="F103">
        <v>257775</v>
      </c>
      <c r="G103">
        <v>85</v>
      </c>
      <c r="H103" s="10">
        <f t="shared" si="15"/>
        <v>4.1041635131835945E-2</v>
      </c>
      <c r="I103" s="10">
        <f t="shared" si="16"/>
        <v>3.1629444580078127E-3</v>
      </c>
      <c r="J103" s="10">
        <f t="shared" si="17"/>
        <v>1.1522827148437501E-3</v>
      </c>
      <c r="K103" s="10">
        <f t="shared" si="18"/>
        <v>4.8692504882812508E-2</v>
      </c>
      <c r="L103" s="10">
        <f t="shared" si="19"/>
        <v>9.404936718750001E-2</v>
      </c>
    </row>
    <row r="104" spans="2:12" x14ac:dyDescent="0.55000000000000004">
      <c r="B104">
        <v>90</v>
      </c>
      <c r="C104">
        <v>4381304</v>
      </c>
      <c r="D104">
        <v>172552796</v>
      </c>
      <c r="E104">
        <v>120933</v>
      </c>
      <c r="F104">
        <v>263845</v>
      </c>
      <c r="G104">
        <v>90</v>
      </c>
      <c r="H104" s="10">
        <f t="shared" si="15"/>
        <v>4.0498718261718754E-2</v>
      </c>
      <c r="I104" s="10">
        <f t="shared" si="16"/>
        <v>3.1647800292968755E-3</v>
      </c>
      <c r="J104" s="10">
        <f t="shared" si="17"/>
        <v>4.1418457031249997E-4</v>
      </c>
      <c r="K104" s="10">
        <f t="shared" si="18"/>
        <v>3.4825439453125002E-2</v>
      </c>
      <c r="L104" s="10">
        <f t="shared" si="19"/>
        <v>7.8903122314453122E-2</v>
      </c>
    </row>
    <row r="105" spans="2:12" x14ac:dyDescent="0.55000000000000004">
      <c r="B105">
        <v>95</v>
      </c>
      <c r="C105">
        <v>4785696</v>
      </c>
      <c r="D105">
        <v>181976032</v>
      </c>
      <c r="E105">
        <v>121149</v>
      </c>
      <c r="F105">
        <v>270696</v>
      </c>
      <c r="G105">
        <v>95</v>
      </c>
      <c r="H105" s="10">
        <f t="shared" si="15"/>
        <v>4.0725512695312507E-2</v>
      </c>
      <c r="I105" s="10">
        <f t="shared" si="16"/>
        <v>3.1633177490234376E-3</v>
      </c>
      <c r="J105" s="10">
        <f t="shared" si="17"/>
        <v>1.1469726562499999E-3</v>
      </c>
      <c r="K105" s="10">
        <f t="shared" si="18"/>
        <v>3.9306274414062502E-2</v>
      </c>
      <c r="L105" s="10">
        <f t="shared" si="19"/>
        <v>8.434207751464845E-2</v>
      </c>
    </row>
    <row r="106" spans="2:12" x14ac:dyDescent="0.55000000000000004">
      <c r="B106">
        <v>100</v>
      </c>
      <c r="C106">
        <v>5187744</v>
      </c>
      <c r="D106">
        <v>191403751</v>
      </c>
      <c r="E106">
        <v>121226</v>
      </c>
      <c r="F106">
        <v>276764</v>
      </c>
      <c r="G106">
        <v>100</v>
      </c>
      <c r="H106" s="10">
        <f t="shared" si="15"/>
        <v>4.0489453125000005E-2</v>
      </c>
      <c r="I106" s="10">
        <f t="shared" si="16"/>
        <v>3.1648226623535161E-3</v>
      </c>
      <c r="J106" s="10">
        <f t="shared" si="17"/>
        <v>4.0887451171874994E-4</v>
      </c>
      <c r="K106" s="10">
        <f t="shared" si="18"/>
        <v>3.4813964843750003E-2</v>
      </c>
      <c r="L106" s="10">
        <f t="shared" si="19"/>
        <v>7.8877115142822279E-2</v>
      </c>
    </row>
    <row r="107" spans="2:12" x14ac:dyDescent="0.55000000000000004">
      <c r="B107">
        <v>105</v>
      </c>
      <c r="C107">
        <v>5595468</v>
      </c>
      <c r="D107">
        <v>200825660</v>
      </c>
      <c r="E107">
        <v>121443</v>
      </c>
      <c r="F107">
        <v>283543</v>
      </c>
      <c r="G107">
        <v>105</v>
      </c>
      <c r="H107" s="10">
        <f t="shared" si="15"/>
        <v>4.1061071777343749E-2</v>
      </c>
      <c r="I107" s="10">
        <f t="shared" si="16"/>
        <v>3.1628722839355471E-3</v>
      </c>
      <c r="J107" s="10">
        <f t="shared" si="17"/>
        <v>1.1522827148437501E-3</v>
      </c>
      <c r="K107" s="10">
        <f t="shared" si="18"/>
        <v>3.8893188476562507E-2</v>
      </c>
      <c r="L107" s="10">
        <f t="shared" si="19"/>
        <v>8.4269415252685553E-2</v>
      </c>
    </row>
    <row r="108" spans="2:12" x14ac:dyDescent="0.55000000000000004">
      <c r="B108">
        <v>110</v>
      </c>
      <c r="C108">
        <v>5998038</v>
      </c>
      <c r="D108">
        <v>210252896</v>
      </c>
      <c r="E108">
        <v>121521</v>
      </c>
      <c r="F108">
        <v>289615</v>
      </c>
      <c r="G108">
        <v>110</v>
      </c>
      <c r="H108" s="10">
        <f t="shared" si="15"/>
        <v>4.0542022705078132E-2</v>
      </c>
      <c r="I108" s="10">
        <f t="shared" si="16"/>
        <v>3.1646605224609371E-3</v>
      </c>
      <c r="J108" s="10">
        <f t="shared" si="17"/>
        <v>4.1418457031249997E-4</v>
      </c>
      <c r="K108" s="10">
        <f t="shared" si="18"/>
        <v>3.4836914062500002E-2</v>
      </c>
      <c r="L108" s="10">
        <f t="shared" si="19"/>
        <v>7.8957781860351572E-2</v>
      </c>
    </row>
    <row r="109" spans="2:12" x14ac:dyDescent="0.55000000000000004">
      <c r="B109">
        <v>115</v>
      </c>
      <c r="C109">
        <v>6404569</v>
      </c>
      <c r="D109">
        <v>219674013</v>
      </c>
      <c r="E109">
        <v>121808</v>
      </c>
      <c r="F109">
        <v>297591</v>
      </c>
      <c r="G109">
        <v>115</v>
      </c>
      <c r="H109" s="10">
        <f t="shared" si="15"/>
        <v>4.0940927124023446E-2</v>
      </c>
      <c r="I109" s="10">
        <f>(D109-D108)*0.0011*3/32768/300</f>
        <v>3.1626064147949225E-3</v>
      </c>
      <c r="J109" s="10">
        <f>(E109-E108)*17.4*3/32768/300</f>
        <v>1.5239868164062499E-3</v>
      </c>
      <c r="K109" s="10">
        <f>(F109-F108)*18.8*3/327680/30</f>
        <v>4.5760742187500002E-2</v>
      </c>
      <c r="L109" s="10">
        <f t="shared" si="19"/>
        <v>9.1388262542724613E-2</v>
      </c>
    </row>
    <row r="110" spans="2:12" x14ac:dyDescent="0.55000000000000004">
      <c r="L110" s="9">
        <f>AVERAGE(L88:L109)</f>
        <v>0.11825730262895064</v>
      </c>
    </row>
    <row r="113" spans="1:12" s="8" customFormat="1" x14ac:dyDescent="0.55000000000000004">
      <c r="A113" s="7"/>
      <c r="C113" s="12" t="s">
        <v>2304</v>
      </c>
      <c r="D113" s="12"/>
      <c r="E113" s="12"/>
      <c r="F113" s="12"/>
      <c r="H113" s="13"/>
      <c r="I113" s="13"/>
      <c r="J113" s="13"/>
      <c r="K113" s="13"/>
      <c r="L113" s="14"/>
    </row>
    <row r="114" spans="1:12" s="8" customFormat="1" x14ac:dyDescent="0.55000000000000004">
      <c r="A114" s="7"/>
      <c r="C114" s="8" t="s">
        <v>2305</v>
      </c>
      <c r="D114" s="8" t="s">
        <v>2306</v>
      </c>
      <c r="E114" s="8" t="s">
        <v>2307</v>
      </c>
      <c r="F114" s="8" t="s">
        <v>2308</v>
      </c>
      <c r="H114" s="13" t="s">
        <v>2309</v>
      </c>
      <c r="I114" s="13"/>
      <c r="J114" s="13"/>
      <c r="K114" s="13"/>
      <c r="L114" s="14"/>
    </row>
    <row r="115" spans="1:12" ht="15.75" customHeight="1" x14ac:dyDescent="0.55000000000000004">
      <c r="A115" s="11" t="s">
        <v>2318</v>
      </c>
      <c r="B115">
        <v>5</v>
      </c>
      <c r="C115">
        <v>155711</v>
      </c>
      <c r="D115">
        <v>9674598</v>
      </c>
      <c r="E115">
        <v>24034</v>
      </c>
      <c r="F115">
        <v>77934</v>
      </c>
      <c r="G115" t="s">
        <v>2311</v>
      </c>
      <c r="H115" s="9" t="s">
        <v>2298</v>
      </c>
      <c r="I115" s="9" t="s">
        <v>2299</v>
      </c>
      <c r="J115" s="9" t="s">
        <v>2312</v>
      </c>
      <c r="K115" s="9" t="s">
        <v>2313</v>
      </c>
      <c r="L115" s="9" t="s">
        <v>2314</v>
      </c>
    </row>
    <row r="116" spans="1:12" x14ac:dyDescent="0.55000000000000004">
      <c r="A116" s="11"/>
      <c r="B116">
        <v>10</v>
      </c>
      <c r="C116">
        <v>308677</v>
      </c>
      <c r="D116">
        <v>19351510</v>
      </c>
      <c r="E116">
        <v>27102</v>
      </c>
      <c r="F116">
        <v>84413</v>
      </c>
      <c r="G116">
        <v>10</v>
      </c>
      <c r="H116" s="10">
        <f>(C116-C115)*0.33*3/32768/300</f>
        <v>1.5404901123046875E-2</v>
      </c>
      <c r="I116" s="10">
        <f>(D116-D115)*0.0011*3/327680/30</f>
        <v>3.2484750976562505E-3</v>
      </c>
      <c r="J116" s="10">
        <f>(E116-E115)*17.4*3/327680/30</f>
        <v>1.6291259765624996E-2</v>
      </c>
      <c r="K116" s="10">
        <f>(F116-F115)*18.8*3/327680/30</f>
        <v>3.7171997070312504E-2</v>
      </c>
      <c r="L116" s="10">
        <f>SUM(H116:K116)</f>
        <v>7.2116633056640622E-2</v>
      </c>
    </row>
    <row r="117" spans="1:12" x14ac:dyDescent="0.55000000000000004">
      <c r="A117" s="11"/>
      <c r="B117">
        <v>15</v>
      </c>
      <c r="C117">
        <v>460343</v>
      </c>
      <c r="D117">
        <v>29029758</v>
      </c>
      <c r="E117">
        <v>29002</v>
      </c>
      <c r="F117">
        <v>91551</v>
      </c>
      <c r="G117">
        <v>15</v>
      </c>
      <c r="H117" s="10">
        <f t="shared" ref="H117:H137" si="20">(C117-C116)*0.33*3/32768/300</f>
        <v>1.5273980712890625E-2</v>
      </c>
      <c r="I117" s="10">
        <f t="shared" ref="I117:I136" si="21">(D117-D116)*0.0011*3/327680/30</f>
        <v>3.2489235839843747E-3</v>
      </c>
      <c r="J117" s="10">
        <f t="shared" ref="J117:J136" si="22">(E117-E116)*17.4*3/327680/30</f>
        <v>1.0089111328125001E-2</v>
      </c>
      <c r="K117" s="10">
        <f t="shared" ref="K117:K136" si="23">(F117-F116)*18.8*3/327680/30</f>
        <v>4.0952880859374992E-2</v>
      </c>
      <c r="L117" s="10">
        <f t="shared" ref="L117:L137" si="24">SUM(H117:K117)</f>
        <v>6.9564896484375E-2</v>
      </c>
    </row>
    <row r="118" spans="1:12" x14ac:dyDescent="0.55000000000000004">
      <c r="A118" s="11"/>
      <c r="B118">
        <v>20</v>
      </c>
      <c r="C118">
        <v>670135</v>
      </c>
      <c r="D118">
        <v>38649745</v>
      </c>
      <c r="E118">
        <v>72663</v>
      </c>
      <c r="F118">
        <v>117310</v>
      </c>
      <c r="G118">
        <v>20</v>
      </c>
      <c r="H118" s="10">
        <f t="shared" si="20"/>
        <v>2.1127734375000002E-2</v>
      </c>
      <c r="I118" s="10">
        <f t="shared" si="21"/>
        <v>3.2293657531738285E-3</v>
      </c>
      <c r="J118" s="10">
        <f t="shared" si="22"/>
        <v>0.23184246826171873</v>
      </c>
      <c r="K118" s="10">
        <f t="shared" si="23"/>
        <v>0.1477872314453125</v>
      </c>
      <c r="L118" s="10">
        <f t="shared" si="24"/>
        <v>0.40398679983520502</v>
      </c>
    </row>
    <row r="119" spans="1:12" x14ac:dyDescent="0.55000000000000004">
      <c r="A119" s="11"/>
      <c r="B119">
        <v>25</v>
      </c>
      <c r="C119">
        <v>810575</v>
      </c>
      <c r="D119">
        <v>48339295</v>
      </c>
      <c r="E119">
        <v>72663</v>
      </c>
      <c r="F119">
        <v>123215</v>
      </c>
      <c r="G119">
        <v>25</v>
      </c>
      <c r="H119" s="10">
        <f t="shared" si="20"/>
        <v>1.41434326171875E-2</v>
      </c>
      <c r="I119" s="10">
        <f t="shared" si="21"/>
        <v>3.2527175903320315E-3</v>
      </c>
      <c r="J119" s="10">
        <f t="shared" si="22"/>
        <v>0</v>
      </c>
      <c r="K119" s="10">
        <f t="shared" si="23"/>
        <v>3.3878784179687496E-2</v>
      </c>
      <c r="L119" s="10">
        <f t="shared" si="24"/>
        <v>5.1274934387207025E-2</v>
      </c>
    </row>
    <row r="120" spans="1:12" x14ac:dyDescent="0.55000000000000004">
      <c r="A120" s="11"/>
      <c r="B120">
        <v>30</v>
      </c>
      <c r="C120">
        <v>1039639</v>
      </c>
      <c r="D120">
        <v>57939969</v>
      </c>
      <c r="E120">
        <v>113793</v>
      </c>
      <c r="F120">
        <v>149599</v>
      </c>
      <c r="G120">
        <v>30</v>
      </c>
      <c r="H120" s="10">
        <f t="shared" si="20"/>
        <v>2.3068579101562504E-2</v>
      </c>
      <c r="I120" s="10">
        <f t="shared" si="21"/>
        <v>3.2228825073242194E-3</v>
      </c>
      <c r="J120" s="10">
        <f t="shared" si="22"/>
        <v>0.21840270996093744</v>
      </c>
      <c r="K120" s="10">
        <f t="shared" si="23"/>
        <v>0.151373046875</v>
      </c>
      <c r="L120" s="10">
        <f t="shared" si="24"/>
        <v>0.39606721844482418</v>
      </c>
    </row>
    <row r="121" spans="1:12" x14ac:dyDescent="0.55000000000000004">
      <c r="B121">
        <v>35</v>
      </c>
      <c r="C121">
        <v>1328578</v>
      </c>
      <c r="D121">
        <v>67481312</v>
      </c>
      <c r="E121">
        <v>153216</v>
      </c>
      <c r="F121">
        <v>170206</v>
      </c>
      <c r="G121">
        <v>35</v>
      </c>
      <c r="H121" s="10">
        <f t="shared" si="20"/>
        <v>2.9098471069335941E-2</v>
      </c>
      <c r="I121" s="10">
        <f t="shared" si="21"/>
        <v>3.2029654846191407E-3</v>
      </c>
      <c r="J121" s="10">
        <f t="shared" si="22"/>
        <v>0.20933843994140625</v>
      </c>
      <c r="K121" s="10">
        <f t="shared" si="23"/>
        <v>0.11822863769531251</v>
      </c>
      <c r="L121" s="10">
        <f t="shared" si="24"/>
        <v>0.35986851419067384</v>
      </c>
    </row>
    <row r="122" spans="1:12" x14ac:dyDescent="0.55000000000000004">
      <c r="B122">
        <v>40</v>
      </c>
      <c r="C122">
        <v>1559677</v>
      </c>
      <c r="D122">
        <v>77079995</v>
      </c>
      <c r="E122">
        <v>155111</v>
      </c>
      <c r="F122">
        <v>178112</v>
      </c>
      <c r="G122">
        <v>40</v>
      </c>
      <c r="H122" s="10">
        <f t="shared" si="20"/>
        <v>2.3273519897460938E-2</v>
      </c>
      <c r="I122" s="10">
        <f t="shared" si="21"/>
        <v>3.2222141418457037E-3</v>
      </c>
      <c r="J122" s="10">
        <f t="shared" si="22"/>
        <v>1.0062561035156249E-2</v>
      </c>
      <c r="K122" s="10">
        <f t="shared" si="23"/>
        <v>4.5359130859375006E-2</v>
      </c>
      <c r="L122" s="10">
        <f t="shared" si="24"/>
        <v>8.1917425933837898E-2</v>
      </c>
    </row>
    <row r="123" spans="1:12" x14ac:dyDescent="0.55000000000000004">
      <c r="B123">
        <v>45</v>
      </c>
      <c r="C123">
        <v>1804279</v>
      </c>
      <c r="D123">
        <v>86665580</v>
      </c>
      <c r="E123">
        <v>167354</v>
      </c>
      <c r="F123">
        <v>196784</v>
      </c>
      <c r="G123">
        <v>45</v>
      </c>
      <c r="H123" s="10">
        <f t="shared" si="20"/>
        <v>2.4633380126953125E-2</v>
      </c>
      <c r="I123" s="10">
        <f t="shared" si="21"/>
        <v>3.2178172302246093E-3</v>
      </c>
      <c r="J123" s="10">
        <f t="shared" si="22"/>
        <v>6.5011047363281255E-2</v>
      </c>
      <c r="K123" s="10">
        <f t="shared" si="23"/>
        <v>0.10712695312500001</v>
      </c>
      <c r="L123" s="10">
        <f t="shared" si="24"/>
        <v>0.19998919784545899</v>
      </c>
    </row>
    <row r="124" spans="1:12" x14ac:dyDescent="0.55000000000000004">
      <c r="B124">
        <v>50</v>
      </c>
      <c r="C124">
        <v>2104713</v>
      </c>
      <c r="D124">
        <v>96194980</v>
      </c>
      <c r="E124">
        <v>216426</v>
      </c>
      <c r="F124">
        <v>236233</v>
      </c>
      <c r="G124">
        <v>50</v>
      </c>
      <c r="H124" s="10">
        <f t="shared" si="20"/>
        <v>3.0256109619140627E-2</v>
      </c>
      <c r="I124" s="10">
        <f t="shared" si="21"/>
        <v>3.1989562988281252E-3</v>
      </c>
      <c r="J124" s="10">
        <f t="shared" si="22"/>
        <v>0.26057519531250001</v>
      </c>
      <c r="K124" s="10">
        <f t="shared" si="23"/>
        <v>0.22633093261718751</v>
      </c>
      <c r="L124" s="10">
        <f t="shared" si="24"/>
        <v>0.52036119384765622</v>
      </c>
    </row>
    <row r="125" spans="1:12" x14ac:dyDescent="0.55000000000000004">
      <c r="B125">
        <v>55</v>
      </c>
      <c r="C125">
        <v>2496008</v>
      </c>
      <c r="D125">
        <v>105633481</v>
      </c>
      <c r="E125">
        <v>226492</v>
      </c>
      <c r="F125">
        <v>261208</v>
      </c>
      <c r="G125">
        <v>55</v>
      </c>
      <c r="H125" s="10">
        <f t="shared" si="20"/>
        <v>3.9406539916992195E-2</v>
      </c>
      <c r="I125" s="10">
        <f t="shared" si="21"/>
        <v>3.1684421081542968E-3</v>
      </c>
      <c r="J125" s="10">
        <f t="shared" si="22"/>
        <v>5.3451049804687498E-2</v>
      </c>
      <c r="K125" s="10">
        <f t="shared" si="23"/>
        <v>0.14328918457031251</v>
      </c>
      <c r="L125" s="10">
        <f t="shared" si="24"/>
        <v>0.2393152164001465</v>
      </c>
    </row>
    <row r="126" spans="1:12" x14ac:dyDescent="0.55000000000000004">
      <c r="B126">
        <v>60</v>
      </c>
      <c r="C126">
        <v>2991253</v>
      </c>
      <c r="D126">
        <v>114965888</v>
      </c>
      <c r="E126">
        <v>236254</v>
      </c>
      <c r="F126">
        <v>285608</v>
      </c>
      <c r="G126">
        <v>60</v>
      </c>
      <c r="H126" s="10">
        <f t="shared" si="20"/>
        <v>4.9875137329101565E-2</v>
      </c>
      <c r="I126" s="10">
        <f t="shared" si="21"/>
        <v>3.1328270568847659E-3</v>
      </c>
      <c r="J126" s="10">
        <f t="shared" si="22"/>
        <v>5.1836791992187499E-2</v>
      </c>
      <c r="K126" s="10">
        <f t="shared" si="23"/>
        <v>0.13999023437499999</v>
      </c>
      <c r="L126" s="10">
        <f t="shared" si="24"/>
        <v>0.24483499075317383</v>
      </c>
    </row>
    <row r="127" spans="1:12" x14ac:dyDescent="0.55000000000000004">
      <c r="B127">
        <v>65</v>
      </c>
      <c r="C127">
        <v>3446482</v>
      </c>
      <c r="D127">
        <v>124340667</v>
      </c>
      <c r="E127">
        <v>236331</v>
      </c>
      <c r="F127">
        <v>291653</v>
      </c>
      <c r="G127">
        <v>65</v>
      </c>
      <c r="H127" s="10">
        <f t="shared" si="20"/>
        <v>4.5845205688476567E-2</v>
      </c>
      <c r="I127" s="10">
        <f t="shared" si="21"/>
        <v>3.1470510559082035E-3</v>
      </c>
      <c r="J127" s="10">
        <f t="shared" si="22"/>
        <v>4.0887451171874994E-4</v>
      </c>
      <c r="K127" s="10">
        <f t="shared" si="23"/>
        <v>3.4682006835937501E-2</v>
      </c>
      <c r="L127" s="10">
        <f t="shared" si="24"/>
        <v>8.4083138092041015E-2</v>
      </c>
    </row>
    <row r="128" spans="1:12" x14ac:dyDescent="0.55000000000000004">
      <c r="B128">
        <v>70</v>
      </c>
      <c r="C128">
        <v>3888998</v>
      </c>
      <c r="D128">
        <v>133725836</v>
      </c>
      <c r="E128">
        <v>236408</v>
      </c>
      <c r="F128">
        <v>297723</v>
      </c>
      <c r="G128">
        <v>70</v>
      </c>
      <c r="H128" s="10">
        <f t="shared" si="20"/>
        <v>4.4564904785156248E-2</v>
      </c>
      <c r="I128" s="10">
        <f t="shared" si="21"/>
        <v>3.1505389099121097E-3</v>
      </c>
      <c r="J128" s="10">
        <f t="shared" si="22"/>
        <v>4.0887451171874994E-4</v>
      </c>
      <c r="K128" s="10">
        <f t="shared" si="23"/>
        <v>3.4825439453125002E-2</v>
      </c>
      <c r="L128" s="10">
        <f t="shared" si="24"/>
        <v>8.294975765991211E-2</v>
      </c>
    </row>
    <row r="129" spans="1:12" x14ac:dyDescent="0.55000000000000004">
      <c r="B129">
        <v>75</v>
      </c>
      <c r="C129">
        <v>4335996</v>
      </c>
      <c r="D129">
        <v>143108972</v>
      </c>
      <c r="E129">
        <v>236696</v>
      </c>
      <c r="F129">
        <v>311078</v>
      </c>
      <c r="G129">
        <v>75</v>
      </c>
      <c r="H129" s="10">
        <f t="shared" si="20"/>
        <v>4.5016278076171874E-2</v>
      </c>
      <c r="I129" s="10">
        <f t="shared" si="21"/>
        <v>3.1498564453124999E-3</v>
      </c>
      <c r="J129" s="10">
        <f t="shared" si="22"/>
        <v>1.5292968749999998E-3</v>
      </c>
      <c r="K129" s="10">
        <f t="shared" si="23"/>
        <v>7.6621704101562493E-2</v>
      </c>
      <c r="L129" s="10">
        <f t="shared" si="24"/>
        <v>0.12631713549804688</v>
      </c>
    </row>
    <row r="130" spans="1:12" x14ac:dyDescent="0.55000000000000004">
      <c r="B130">
        <v>80</v>
      </c>
      <c r="C130">
        <v>4774056</v>
      </c>
      <c r="D130">
        <v>152501007</v>
      </c>
      <c r="E130">
        <v>236696</v>
      </c>
      <c r="F130">
        <v>317007</v>
      </c>
      <c r="G130">
        <v>80</v>
      </c>
      <c r="H130" s="10">
        <f t="shared" si="20"/>
        <v>4.4116149902343756E-2</v>
      </c>
      <c r="I130" s="10">
        <f t="shared" si="21"/>
        <v>3.1528437805175787E-3</v>
      </c>
      <c r="J130" s="10">
        <f t="shared" si="22"/>
        <v>0</v>
      </c>
      <c r="K130" s="10">
        <f t="shared" si="23"/>
        <v>3.4016479492187494E-2</v>
      </c>
      <c r="L130" s="10">
        <f t="shared" si="24"/>
        <v>8.1285473175048834E-2</v>
      </c>
    </row>
    <row r="131" spans="1:12" x14ac:dyDescent="0.55000000000000004">
      <c r="B131">
        <v>85</v>
      </c>
      <c r="C131">
        <v>5212489</v>
      </c>
      <c r="D131">
        <v>161892716</v>
      </c>
      <c r="E131">
        <v>236696</v>
      </c>
      <c r="F131">
        <v>322994</v>
      </c>
      <c r="G131">
        <v>85</v>
      </c>
      <c r="H131" s="10">
        <f t="shared" si="20"/>
        <v>4.4153713989257819E-2</v>
      </c>
      <c r="I131" s="10">
        <f t="shared" si="21"/>
        <v>3.1527343444824217E-3</v>
      </c>
      <c r="J131" s="10">
        <f t="shared" si="22"/>
        <v>0</v>
      </c>
      <c r="K131" s="10">
        <f t="shared" si="23"/>
        <v>3.4349243164062508E-2</v>
      </c>
      <c r="L131" s="10">
        <f t="shared" si="24"/>
        <v>8.1655691497802746E-2</v>
      </c>
    </row>
    <row r="132" spans="1:12" x14ac:dyDescent="0.55000000000000004">
      <c r="B132">
        <v>90</v>
      </c>
      <c r="C132">
        <v>5651227</v>
      </c>
      <c r="D132">
        <v>171284035</v>
      </c>
      <c r="E132">
        <v>236696</v>
      </c>
      <c r="F132">
        <v>329021</v>
      </c>
      <c r="G132">
        <v>90</v>
      </c>
      <c r="H132" s="10">
        <f t="shared" si="20"/>
        <v>4.4184429931640623E-2</v>
      </c>
      <c r="I132" s="10">
        <f t="shared" si="21"/>
        <v>3.1526034240722655E-3</v>
      </c>
      <c r="J132" s="10">
        <f t="shared" si="22"/>
        <v>0</v>
      </c>
      <c r="K132" s="10">
        <f t="shared" si="23"/>
        <v>3.4578735351562508E-2</v>
      </c>
      <c r="L132" s="10">
        <f t="shared" si="24"/>
        <v>8.1915768707275405E-2</v>
      </c>
    </row>
    <row r="133" spans="1:12" x14ac:dyDescent="0.55000000000000004">
      <c r="B133">
        <v>95</v>
      </c>
      <c r="C133">
        <v>6089951</v>
      </c>
      <c r="D133">
        <v>180675495</v>
      </c>
      <c r="E133">
        <v>236696</v>
      </c>
      <c r="F133">
        <v>335304</v>
      </c>
      <c r="G133">
        <v>95</v>
      </c>
      <c r="H133" s="10">
        <f t="shared" si="20"/>
        <v>4.4183020019531248E-2</v>
      </c>
      <c r="I133" s="10">
        <f t="shared" si="21"/>
        <v>3.1526507568359371E-3</v>
      </c>
      <c r="J133" s="10">
        <f t="shared" si="22"/>
        <v>0</v>
      </c>
      <c r="K133" s="10">
        <f t="shared" si="23"/>
        <v>3.6047485351562505E-2</v>
      </c>
      <c r="L133" s="10">
        <f t="shared" si="24"/>
        <v>8.3383156127929681E-2</v>
      </c>
    </row>
    <row r="134" spans="1:12" x14ac:dyDescent="0.55000000000000004">
      <c r="B134">
        <v>100</v>
      </c>
      <c r="C134">
        <v>6528779</v>
      </c>
      <c r="D134">
        <v>190066750</v>
      </c>
      <c r="E134">
        <v>236696</v>
      </c>
      <c r="F134">
        <v>341233</v>
      </c>
      <c r="G134">
        <v>100</v>
      </c>
      <c r="H134" s="10">
        <f t="shared" si="20"/>
        <v>4.4193493652343756E-2</v>
      </c>
      <c r="I134" s="10">
        <f t="shared" si="21"/>
        <v>3.152581939697266E-3</v>
      </c>
      <c r="J134" s="10">
        <f t="shared" si="22"/>
        <v>0</v>
      </c>
      <c r="K134" s="10">
        <f t="shared" si="23"/>
        <v>3.4016479492187494E-2</v>
      </c>
      <c r="L134" s="10">
        <f t="shared" si="24"/>
        <v>8.1362555084228516E-2</v>
      </c>
    </row>
    <row r="135" spans="1:12" x14ac:dyDescent="0.55000000000000004">
      <c r="B135">
        <v>105</v>
      </c>
      <c r="C135">
        <v>6968219</v>
      </c>
      <c r="D135">
        <v>199457464</v>
      </c>
      <c r="E135">
        <v>236696</v>
      </c>
      <c r="F135">
        <v>347673</v>
      </c>
      <c r="G135">
        <v>105</v>
      </c>
      <c r="H135" s="10">
        <f t="shared" si="20"/>
        <v>4.4255126953125001E-2</v>
      </c>
      <c r="I135" s="10">
        <f t="shared" si="21"/>
        <v>3.1524003295898438E-3</v>
      </c>
      <c r="J135" s="10">
        <f t="shared" si="22"/>
        <v>0</v>
      </c>
      <c r="K135" s="10">
        <f t="shared" si="23"/>
        <v>3.6948242187500001E-2</v>
      </c>
      <c r="L135" s="10">
        <f t="shared" si="24"/>
        <v>8.4355769470214836E-2</v>
      </c>
    </row>
    <row r="136" spans="1:12" x14ac:dyDescent="0.55000000000000004">
      <c r="B136">
        <v>110</v>
      </c>
      <c r="C136">
        <v>7407594</v>
      </c>
      <c r="D136">
        <v>208848199</v>
      </c>
      <c r="E136">
        <v>236696</v>
      </c>
      <c r="F136">
        <v>353712</v>
      </c>
      <c r="G136">
        <v>110</v>
      </c>
      <c r="H136" s="10">
        <f t="shared" si="20"/>
        <v>4.4248580932617188E-2</v>
      </c>
      <c r="I136" s="10">
        <f t="shared" si="21"/>
        <v>3.1524073791503915E-3</v>
      </c>
      <c r="J136" s="10">
        <f t="shared" si="22"/>
        <v>0</v>
      </c>
      <c r="K136" s="10">
        <f t="shared" si="23"/>
        <v>3.4647583007812496E-2</v>
      </c>
      <c r="L136" s="10">
        <f t="shared" si="24"/>
        <v>8.2048571319580071E-2</v>
      </c>
    </row>
    <row r="137" spans="1:12" x14ac:dyDescent="0.55000000000000004">
      <c r="B137">
        <v>115</v>
      </c>
      <c r="C137">
        <v>7847190</v>
      </c>
      <c r="D137">
        <v>218238822</v>
      </c>
      <c r="E137">
        <v>236696</v>
      </c>
      <c r="F137">
        <v>361662</v>
      </c>
      <c r="G137">
        <v>115</v>
      </c>
      <c r="H137" s="10">
        <f t="shared" si="20"/>
        <v>4.4270837402343749E-2</v>
      </c>
      <c r="I137" s="10">
        <f>(D137-D136)*0.0011*3/32768/300</f>
        <v>3.152369781494141E-3</v>
      </c>
      <c r="J137" s="10">
        <f>(E137-E136)*17.4*3/32768/300</f>
        <v>0</v>
      </c>
      <c r="K137" s="10">
        <f>(F137-F136)*18.8*3/327680/30</f>
        <v>4.5611572265624997E-2</v>
      </c>
      <c r="L137" s="10">
        <f t="shared" si="24"/>
        <v>9.3034779449462895E-2</v>
      </c>
    </row>
    <row r="138" spans="1:12" x14ac:dyDescent="0.55000000000000004">
      <c r="L138" s="9">
        <f>AVERAGE(L116:L137)</f>
        <v>0.16371312805730651</v>
      </c>
    </row>
    <row r="141" spans="1:12" s="8" customFormat="1" x14ac:dyDescent="0.55000000000000004">
      <c r="A141" s="7"/>
      <c r="C141" s="12" t="s">
        <v>2304</v>
      </c>
      <c r="D141" s="12"/>
      <c r="E141" s="12"/>
      <c r="F141" s="12"/>
      <c r="H141" s="13"/>
      <c r="I141" s="13"/>
      <c r="J141" s="13"/>
      <c r="K141" s="13"/>
      <c r="L141" s="14"/>
    </row>
    <row r="142" spans="1:12" s="8" customFormat="1" x14ac:dyDescent="0.55000000000000004">
      <c r="A142" s="7"/>
      <c r="C142" s="8" t="s">
        <v>2305</v>
      </c>
      <c r="D142" s="8" t="s">
        <v>2306</v>
      </c>
      <c r="E142" s="8" t="s">
        <v>2307</v>
      </c>
      <c r="F142" s="8" t="s">
        <v>2308</v>
      </c>
      <c r="H142" s="13" t="s">
        <v>2309</v>
      </c>
      <c r="I142" s="13"/>
      <c r="J142" s="13"/>
      <c r="K142" s="13"/>
      <c r="L142" s="14"/>
    </row>
    <row r="143" spans="1:12" ht="15.75" customHeight="1" x14ac:dyDescent="0.55000000000000004">
      <c r="A143" s="11" t="s">
        <v>2319</v>
      </c>
      <c r="B143">
        <v>5</v>
      </c>
      <c r="C143">
        <v>202343</v>
      </c>
      <c r="D143">
        <v>9627667</v>
      </c>
      <c r="E143">
        <v>32884</v>
      </c>
      <c r="F143">
        <v>95692</v>
      </c>
      <c r="G143" t="s">
        <v>2311</v>
      </c>
      <c r="H143" s="9" t="s">
        <v>2298</v>
      </c>
      <c r="I143" s="9" t="s">
        <v>2299</v>
      </c>
      <c r="J143" s="9" t="s">
        <v>2312</v>
      </c>
      <c r="K143" s="9" t="s">
        <v>2313</v>
      </c>
      <c r="L143" s="9" t="s">
        <v>2314</v>
      </c>
    </row>
    <row r="144" spans="1:12" x14ac:dyDescent="0.55000000000000004">
      <c r="A144" s="11"/>
      <c r="B144">
        <v>10</v>
      </c>
      <c r="C144">
        <v>570831</v>
      </c>
      <c r="D144">
        <v>19086730</v>
      </c>
      <c r="E144">
        <v>44004</v>
      </c>
      <c r="F144">
        <v>124116</v>
      </c>
      <c r="G144">
        <v>10</v>
      </c>
      <c r="H144" s="10">
        <f>(C144-C143)*0.33*3/32768/300</f>
        <v>3.7109692382812497E-2</v>
      </c>
      <c r="I144" s="10">
        <f>(D144-D143)*0.0011*3/327680/30</f>
        <v>3.1753446350097658E-3</v>
      </c>
      <c r="J144" s="10">
        <f>(E144-E143)*17.4*3/327680/30</f>
        <v>5.9047851562499989E-2</v>
      </c>
      <c r="K144" s="10">
        <f>(F144-F143)*18.8*3/327680/30</f>
        <v>0.16307714843750001</v>
      </c>
      <c r="L144" s="10">
        <f>SUM(H144:K144)</f>
        <v>0.26241003701782228</v>
      </c>
    </row>
    <row r="145" spans="1:12" x14ac:dyDescent="0.55000000000000004">
      <c r="A145" s="11"/>
      <c r="B145">
        <v>15</v>
      </c>
      <c r="C145">
        <v>909467</v>
      </c>
      <c r="D145">
        <v>28575866</v>
      </c>
      <c r="E145">
        <v>45904</v>
      </c>
      <c r="F145">
        <v>131254</v>
      </c>
      <c r="G145">
        <v>15</v>
      </c>
      <c r="H145" s="10">
        <f t="shared" ref="H145:H165" si="25">(C145-C144)*0.33*3/32768/300</f>
        <v>3.4103356933593752E-2</v>
      </c>
      <c r="I145" s="10">
        <f t="shared" ref="I145:I164" si="26">(D145-D144)*0.0011*3/327680/30</f>
        <v>3.1854399414062502E-3</v>
      </c>
      <c r="J145" s="10">
        <f t="shared" ref="J145:J164" si="27">(E145-E144)*17.4*3/327680/30</f>
        <v>1.0089111328125001E-2</v>
      </c>
      <c r="K145" s="10">
        <f t="shared" ref="K145:K164" si="28">(F145-F144)*18.8*3/327680/30</f>
        <v>4.0952880859374992E-2</v>
      </c>
      <c r="L145" s="10">
        <f t="shared" ref="L145:L165" si="29">SUM(H145:K145)</f>
        <v>8.8330789062499998E-2</v>
      </c>
    </row>
    <row r="146" spans="1:12" x14ac:dyDescent="0.55000000000000004">
      <c r="A146" s="11"/>
      <c r="B146">
        <v>20</v>
      </c>
      <c r="C146">
        <v>1233546</v>
      </c>
      <c r="D146">
        <v>38081703</v>
      </c>
      <c r="E146">
        <v>46768</v>
      </c>
      <c r="F146">
        <v>142358</v>
      </c>
      <c r="G146">
        <v>20</v>
      </c>
      <c r="H146" s="10">
        <f t="shared" si="25"/>
        <v>3.263735046386719E-2</v>
      </c>
      <c r="I146" s="10">
        <f t="shared" si="26"/>
        <v>3.1910463562011718E-3</v>
      </c>
      <c r="J146" s="10">
        <f t="shared" si="27"/>
        <v>4.5878906249999995E-3</v>
      </c>
      <c r="K146" s="10">
        <f t="shared" si="28"/>
        <v>6.3707031250000018E-2</v>
      </c>
      <c r="L146" s="10">
        <f t="shared" si="29"/>
        <v>0.10412331869506838</v>
      </c>
    </row>
    <row r="147" spans="1:12" x14ac:dyDescent="0.55000000000000004">
      <c r="A147" s="11"/>
      <c r="B147">
        <v>25</v>
      </c>
      <c r="C147">
        <v>1556574</v>
      </c>
      <c r="D147">
        <v>47586545</v>
      </c>
      <c r="E147">
        <v>48679</v>
      </c>
      <c r="F147">
        <v>149508</v>
      </c>
      <c r="G147">
        <v>25</v>
      </c>
      <c r="H147" s="10">
        <f t="shared" si="25"/>
        <v>3.2531506347656253E-2</v>
      </c>
      <c r="I147" s="10">
        <f t="shared" si="26"/>
        <v>3.1907123413085939E-3</v>
      </c>
      <c r="J147" s="10">
        <f t="shared" si="27"/>
        <v>1.0147521972656249E-2</v>
      </c>
      <c r="K147" s="10">
        <f t="shared" si="28"/>
        <v>4.1021728515625001E-2</v>
      </c>
      <c r="L147" s="10">
        <f t="shared" si="29"/>
        <v>8.6891469177246092E-2</v>
      </c>
    </row>
    <row r="148" spans="1:12" x14ac:dyDescent="0.55000000000000004">
      <c r="A148" s="11"/>
      <c r="B148">
        <v>30</v>
      </c>
      <c r="C148">
        <v>1958076</v>
      </c>
      <c r="D148">
        <v>57014703</v>
      </c>
      <c r="E148">
        <v>89484</v>
      </c>
      <c r="F148">
        <v>176136</v>
      </c>
      <c r="G148">
        <v>30</v>
      </c>
      <c r="H148" s="10">
        <f t="shared" si="25"/>
        <v>4.0434466552734374E-2</v>
      </c>
      <c r="I148" s="10">
        <f t="shared" si="26"/>
        <v>3.1649700317382813E-3</v>
      </c>
      <c r="J148" s="10">
        <f t="shared" si="27"/>
        <v>0.21667694091796877</v>
      </c>
      <c r="K148" s="10">
        <f t="shared" si="28"/>
        <v>0.15277294921875001</v>
      </c>
      <c r="L148" s="10">
        <f t="shared" si="29"/>
        <v>0.41304932672119143</v>
      </c>
    </row>
    <row r="149" spans="1:12" x14ac:dyDescent="0.55000000000000004">
      <c r="B149">
        <v>35</v>
      </c>
      <c r="C149">
        <v>2334551</v>
      </c>
      <c r="D149">
        <v>66468066</v>
      </c>
      <c r="E149">
        <v>95548</v>
      </c>
      <c r="F149">
        <v>184045</v>
      </c>
      <c r="G149">
        <v>35</v>
      </c>
      <c r="H149" s="10">
        <f t="shared" si="25"/>
        <v>3.7914047241210939E-2</v>
      </c>
      <c r="I149" s="10">
        <f t="shared" si="26"/>
        <v>3.1734311828613281E-3</v>
      </c>
      <c r="J149" s="10">
        <f t="shared" si="27"/>
        <v>3.2200195312499999E-2</v>
      </c>
      <c r="K149" s="10">
        <f t="shared" si="28"/>
        <v>4.5376342773437502E-2</v>
      </c>
      <c r="L149" s="10">
        <f t="shared" si="29"/>
        <v>0.11866401651000977</v>
      </c>
    </row>
    <row r="150" spans="1:12" x14ac:dyDescent="0.55000000000000004">
      <c r="B150">
        <v>40</v>
      </c>
      <c r="C150">
        <v>2702432</v>
      </c>
      <c r="D150">
        <v>75927730</v>
      </c>
      <c r="E150">
        <v>97456</v>
      </c>
      <c r="F150">
        <v>191086</v>
      </c>
      <c r="G150">
        <v>40</v>
      </c>
      <c r="H150" s="10">
        <f t="shared" si="25"/>
        <v>3.7048562622070319E-2</v>
      </c>
      <c r="I150" s="10">
        <f t="shared" si="26"/>
        <v>3.1755463867187499E-3</v>
      </c>
      <c r="J150" s="10">
        <f t="shared" si="27"/>
        <v>1.0131591796874999E-2</v>
      </c>
      <c r="K150" s="10">
        <f t="shared" si="28"/>
        <v>4.0396362304687503E-2</v>
      </c>
      <c r="L150" s="10">
        <f t="shared" si="29"/>
        <v>9.0752063110351569E-2</v>
      </c>
    </row>
    <row r="151" spans="1:12" x14ac:dyDescent="0.55000000000000004">
      <c r="B151">
        <v>45</v>
      </c>
      <c r="C151">
        <v>3134928</v>
      </c>
      <c r="D151">
        <v>85324790</v>
      </c>
      <c r="E151">
        <v>139834</v>
      </c>
      <c r="F151">
        <v>229136</v>
      </c>
      <c r="G151">
        <v>45</v>
      </c>
      <c r="H151" s="10">
        <f t="shared" si="25"/>
        <v>4.3555810546874997E-2</v>
      </c>
      <c r="I151" s="10">
        <f t="shared" si="26"/>
        <v>3.154530639648438E-3</v>
      </c>
      <c r="J151" s="10">
        <f t="shared" si="27"/>
        <v>0.22502966308593747</v>
      </c>
      <c r="K151" s="10">
        <f t="shared" si="28"/>
        <v>0.21830444335937499</v>
      </c>
      <c r="L151" s="10">
        <f t="shared" si="29"/>
        <v>0.49004444763183591</v>
      </c>
    </row>
    <row r="152" spans="1:12" x14ac:dyDescent="0.55000000000000004">
      <c r="B152">
        <v>50</v>
      </c>
      <c r="C152">
        <v>3491840</v>
      </c>
      <c r="D152">
        <v>94797571</v>
      </c>
      <c r="E152">
        <v>139834</v>
      </c>
      <c r="F152">
        <v>252479</v>
      </c>
      <c r="G152">
        <v>50</v>
      </c>
      <c r="H152" s="10">
        <f t="shared" si="25"/>
        <v>3.5943896484375001E-2</v>
      </c>
      <c r="I152" s="10">
        <f t="shared" si="26"/>
        <v>3.1799496765136724E-3</v>
      </c>
      <c r="J152" s="10">
        <f t="shared" si="27"/>
        <v>0</v>
      </c>
      <c r="K152" s="10">
        <f t="shared" si="28"/>
        <v>0.13392590332031251</v>
      </c>
      <c r="L152" s="10">
        <f t="shared" si="29"/>
        <v>0.17304974948120119</v>
      </c>
    </row>
    <row r="153" spans="1:12" x14ac:dyDescent="0.55000000000000004">
      <c r="B153">
        <v>55</v>
      </c>
      <c r="C153">
        <v>3915527</v>
      </c>
      <c r="D153">
        <v>104203963</v>
      </c>
      <c r="E153">
        <v>151666</v>
      </c>
      <c r="F153">
        <v>277719</v>
      </c>
      <c r="G153">
        <v>55</v>
      </c>
      <c r="H153" s="10">
        <f t="shared" si="25"/>
        <v>4.2668673706054691E-2</v>
      </c>
      <c r="I153" s="10">
        <f t="shared" si="26"/>
        <v>3.1576633300781252E-3</v>
      </c>
      <c r="J153" s="10">
        <f t="shared" si="27"/>
        <v>6.2828613281249987E-2</v>
      </c>
      <c r="K153" s="10">
        <f t="shared" si="28"/>
        <v>0.1448095703125</v>
      </c>
      <c r="L153" s="10">
        <f t="shared" si="29"/>
        <v>0.25346452062988278</v>
      </c>
    </row>
    <row r="154" spans="1:12" x14ac:dyDescent="0.55000000000000004">
      <c r="B154">
        <v>60</v>
      </c>
      <c r="C154">
        <v>4401990</v>
      </c>
      <c r="D154">
        <v>113547382</v>
      </c>
      <c r="E154">
        <v>161752</v>
      </c>
      <c r="F154">
        <v>302956</v>
      </c>
      <c r="G154">
        <v>60</v>
      </c>
      <c r="H154" s="10">
        <f t="shared" si="25"/>
        <v>4.8990719604492187E-2</v>
      </c>
      <c r="I154" s="10">
        <f t="shared" si="26"/>
        <v>3.1365237121582035E-3</v>
      </c>
      <c r="J154" s="10">
        <f t="shared" si="27"/>
        <v>5.3557250976562498E-2</v>
      </c>
      <c r="K154" s="10">
        <f t="shared" si="28"/>
        <v>0.14479235839843749</v>
      </c>
      <c r="L154" s="10">
        <f t="shared" si="29"/>
        <v>0.25047685269165038</v>
      </c>
    </row>
    <row r="155" spans="1:12" x14ac:dyDescent="0.55000000000000004">
      <c r="B155">
        <v>65</v>
      </c>
      <c r="C155">
        <v>4848023</v>
      </c>
      <c r="D155">
        <v>122929081</v>
      </c>
      <c r="E155">
        <v>161830</v>
      </c>
      <c r="F155">
        <v>309037</v>
      </c>
      <c r="G155">
        <v>65</v>
      </c>
      <c r="H155" s="10">
        <f t="shared" si="25"/>
        <v>4.4919094848632816E-2</v>
      </c>
      <c r="I155" s="10">
        <f t="shared" si="26"/>
        <v>3.1493740539550786E-3</v>
      </c>
      <c r="J155" s="10">
        <f t="shared" si="27"/>
        <v>4.1418457031249997E-4</v>
      </c>
      <c r="K155" s="10">
        <f t="shared" si="28"/>
        <v>3.4888549804687502E-2</v>
      </c>
      <c r="L155" s="10">
        <f t="shared" si="29"/>
        <v>8.3371203277587902E-2</v>
      </c>
    </row>
    <row r="156" spans="1:12" x14ac:dyDescent="0.55000000000000004">
      <c r="B156">
        <v>70</v>
      </c>
      <c r="C156">
        <v>5288385</v>
      </c>
      <c r="D156">
        <v>132316292</v>
      </c>
      <c r="E156">
        <v>161908</v>
      </c>
      <c r="F156">
        <v>315130</v>
      </c>
      <c r="G156">
        <v>70</v>
      </c>
      <c r="H156" s="10">
        <f t="shared" si="25"/>
        <v>4.4347979736328133E-2</v>
      </c>
      <c r="I156" s="10">
        <f t="shared" si="26"/>
        <v>3.1512243957519531E-3</v>
      </c>
      <c r="J156" s="10">
        <f t="shared" si="27"/>
        <v>4.1418457031249997E-4</v>
      </c>
      <c r="K156" s="10">
        <f t="shared" si="28"/>
        <v>3.4957397460937505E-2</v>
      </c>
      <c r="L156" s="10">
        <f t="shared" si="29"/>
        <v>8.2870786163330087E-2</v>
      </c>
    </row>
    <row r="157" spans="1:12" x14ac:dyDescent="0.55000000000000004">
      <c r="B157">
        <v>75</v>
      </c>
      <c r="C157">
        <v>5736209</v>
      </c>
      <c r="D157">
        <v>141698469</v>
      </c>
      <c r="E157">
        <v>162195</v>
      </c>
      <c r="F157">
        <v>329242</v>
      </c>
      <c r="G157">
        <v>75</v>
      </c>
      <c r="H157" s="10">
        <f t="shared" si="25"/>
        <v>4.5099462890625004E-2</v>
      </c>
      <c r="I157" s="10">
        <f t="shared" si="26"/>
        <v>3.1495345153808594E-3</v>
      </c>
      <c r="J157" s="10">
        <f t="shared" si="27"/>
        <v>1.5239868164062499E-3</v>
      </c>
      <c r="K157" s="10">
        <f t="shared" si="28"/>
        <v>8.0964843750000001E-2</v>
      </c>
      <c r="L157" s="10">
        <f t="shared" si="29"/>
        <v>0.13073782797241212</v>
      </c>
    </row>
    <row r="158" spans="1:12" x14ac:dyDescent="0.55000000000000004">
      <c r="B158">
        <v>80</v>
      </c>
      <c r="C158">
        <v>6176440</v>
      </c>
      <c r="D158">
        <v>151086142</v>
      </c>
      <c r="E158">
        <v>162272</v>
      </c>
      <c r="F158">
        <v>335324</v>
      </c>
      <c r="G158">
        <v>80</v>
      </c>
      <c r="H158" s="10">
        <f t="shared" si="25"/>
        <v>4.433478698730469E-2</v>
      </c>
      <c r="I158" s="10">
        <f t="shared" si="26"/>
        <v>3.151379486083984E-3</v>
      </c>
      <c r="J158" s="10">
        <f t="shared" si="27"/>
        <v>4.0887451171874994E-4</v>
      </c>
      <c r="K158" s="10">
        <f t="shared" si="28"/>
        <v>3.4894287109375005E-2</v>
      </c>
      <c r="L158" s="10">
        <f t="shared" si="29"/>
        <v>8.2789328094482417E-2</v>
      </c>
    </row>
    <row r="159" spans="1:12" x14ac:dyDescent="0.55000000000000004">
      <c r="B159">
        <v>85</v>
      </c>
      <c r="C159">
        <v>6618872</v>
      </c>
      <c r="D159">
        <v>160471574</v>
      </c>
      <c r="E159">
        <v>162629</v>
      </c>
      <c r="F159">
        <v>343652</v>
      </c>
      <c r="G159">
        <v>85</v>
      </c>
      <c r="H159" s="10">
        <f t="shared" si="25"/>
        <v>4.4556445312499998E-2</v>
      </c>
      <c r="I159" s="10">
        <f t="shared" si="26"/>
        <v>3.1506271972656253E-3</v>
      </c>
      <c r="J159" s="10">
        <f t="shared" si="27"/>
        <v>1.8956909179687496E-3</v>
      </c>
      <c r="K159" s="10">
        <f t="shared" si="28"/>
        <v>4.77802734375E-2</v>
      </c>
      <c r="L159" s="10">
        <f t="shared" si="29"/>
        <v>9.7383036865234363E-2</v>
      </c>
    </row>
    <row r="160" spans="1:12" x14ac:dyDescent="0.55000000000000004">
      <c r="B160">
        <v>90</v>
      </c>
      <c r="C160">
        <v>7054317</v>
      </c>
      <c r="D160">
        <v>169863936</v>
      </c>
      <c r="E160">
        <v>162629</v>
      </c>
      <c r="F160">
        <v>349581</v>
      </c>
      <c r="G160">
        <v>90</v>
      </c>
      <c r="H160" s="10">
        <f t="shared" si="25"/>
        <v>4.3852798461914068E-2</v>
      </c>
      <c r="I160" s="10">
        <f t="shared" si="26"/>
        <v>3.1529535522460939E-3</v>
      </c>
      <c r="J160" s="10">
        <f t="shared" si="27"/>
        <v>0</v>
      </c>
      <c r="K160" s="10">
        <f t="shared" si="28"/>
        <v>3.4016479492187494E-2</v>
      </c>
      <c r="L160" s="10">
        <f t="shared" si="29"/>
        <v>8.1022231506347658E-2</v>
      </c>
    </row>
    <row r="161" spans="1:12" x14ac:dyDescent="0.55000000000000004">
      <c r="B161">
        <v>95</v>
      </c>
      <c r="C161">
        <v>7489860</v>
      </c>
      <c r="D161">
        <v>179256285</v>
      </c>
      <c r="E161">
        <v>162629</v>
      </c>
      <c r="F161">
        <v>355602</v>
      </c>
      <c r="G161">
        <v>95</v>
      </c>
      <c r="H161" s="10">
        <f t="shared" si="25"/>
        <v>4.3862667846679686E-2</v>
      </c>
      <c r="I161" s="10">
        <f t="shared" si="26"/>
        <v>3.1529491882324226E-3</v>
      </c>
      <c r="J161" s="10">
        <f t="shared" si="27"/>
        <v>0</v>
      </c>
      <c r="K161" s="10">
        <f t="shared" si="28"/>
        <v>3.4544311523437503E-2</v>
      </c>
      <c r="L161" s="10">
        <f t="shared" si="29"/>
        <v>8.155992855834962E-2</v>
      </c>
    </row>
    <row r="162" spans="1:12" x14ac:dyDescent="0.55000000000000004">
      <c r="B162">
        <v>100</v>
      </c>
      <c r="C162">
        <v>7925495</v>
      </c>
      <c r="D162">
        <v>188648474</v>
      </c>
      <c r="E162">
        <v>162629</v>
      </c>
      <c r="F162">
        <v>361531</v>
      </c>
      <c r="G162">
        <v>100</v>
      </c>
      <c r="H162" s="10">
        <f t="shared" si="25"/>
        <v>4.3871932983398441E-2</v>
      </c>
      <c r="I162" s="10">
        <f t="shared" si="26"/>
        <v>3.1528954772949221E-3</v>
      </c>
      <c r="J162" s="10">
        <f t="shared" si="27"/>
        <v>0</v>
      </c>
      <c r="K162" s="10">
        <f t="shared" si="28"/>
        <v>3.4016479492187494E-2</v>
      </c>
      <c r="L162" s="10">
        <f t="shared" si="29"/>
        <v>8.1041307952880864E-2</v>
      </c>
    </row>
    <row r="163" spans="1:12" x14ac:dyDescent="0.55000000000000004">
      <c r="B163">
        <v>105</v>
      </c>
      <c r="C163">
        <v>8361444</v>
      </c>
      <c r="D163">
        <v>198040424</v>
      </c>
      <c r="E163">
        <v>162629</v>
      </c>
      <c r="F163">
        <v>367492</v>
      </c>
      <c r="G163">
        <v>105</v>
      </c>
      <c r="H163" s="10">
        <f t="shared" si="25"/>
        <v>4.3903555297851567E-2</v>
      </c>
      <c r="I163" s="10">
        <f t="shared" si="26"/>
        <v>3.1528152465820311E-3</v>
      </c>
      <c r="J163" s="10">
        <f t="shared" si="27"/>
        <v>0</v>
      </c>
      <c r="K163" s="10">
        <f t="shared" si="28"/>
        <v>3.4200073242187504E-2</v>
      </c>
      <c r="L163" s="10">
        <f t="shared" si="29"/>
        <v>8.1256443786621099E-2</v>
      </c>
    </row>
    <row r="164" spans="1:12" x14ac:dyDescent="0.55000000000000004">
      <c r="B164">
        <v>110</v>
      </c>
      <c r="C164">
        <v>8797662</v>
      </c>
      <c r="D164">
        <v>207432031</v>
      </c>
      <c r="E164">
        <v>162629</v>
      </c>
      <c r="F164">
        <v>373421</v>
      </c>
      <c r="G164">
        <v>110</v>
      </c>
      <c r="H164" s="10">
        <f t="shared" si="25"/>
        <v>4.3930645751953129E-2</v>
      </c>
      <c r="I164" s="10">
        <f t="shared" si="26"/>
        <v>3.1527001037597656E-3</v>
      </c>
      <c r="J164" s="10">
        <f t="shared" si="27"/>
        <v>0</v>
      </c>
      <c r="K164" s="10">
        <f t="shared" si="28"/>
        <v>3.4016479492187494E-2</v>
      </c>
      <c r="L164" s="10">
        <f t="shared" si="29"/>
        <v>8.1099825347900389E-2</v>
      </c>
    </row>
    <row r="165" spans="1:12" x14ac:dyDescent="0.55000000000000004">
      <c r="B165">
        <v>115</v>
      </c>
      <c r="C165">
        <v>9234058</v>
      </c>
      <c r="D165">
        <v>216823544</v>
      </c>
      <c r="E165">
        <v>162629</v>
      </c>
      <c r="F165">
        <v>380450</v>
      </c>
      <c r="G165">
        <v>115</v>
      </c>
      <c r="H165" s="10">
        <f t="shared" si="25"/>
        <v>4.3948571777343751E-2</v>
      </c>
      <c r="I165" s="10">
        <f>(D165-D164)*0.0011*3/32768/300</f>
        <v>3.1526685485839846E-3</v>
      </c>
      <c r="J165" s="10">
        <f>(E165-E164)*17.4*3/32768/300</f>
        <v>0</v>
      </c>
      <c r="K165" s="10">
        <f>(F165-F164)*18.8*3/327680/30</f>
        <v>4.0327514648437507E-2</v>
      </c>
      <c r="L165" s="10">
        <f t="shared" si="29"/>
        <v>8.7428754974365239E-2</v>
      </c>
    </row>
    <row r="166" spans="1:12" x14ac:dyDescent="0.55000000000000004">
      <c r="L166" s="9">
        <f>AVERAGE(L144:L165)</f>
        <v>0.15008260296492143</v>
      </c>
    </row>
    <row r="169" spans="1:12" s="8" customFormat="1" x14ac:dyDescent="0.55000000000000004">
      <c r="A169" s="7"/>
      <c r="C169" s="12" t="s">
        <v>2304</v>
      </c>
      <c r="D169" s="12"/>
      <c r="E169" s="12"/>
      <c r="F169" s="12"/>
      <c r="H169" s="13"/>
      <c r="I169" s="13"/>
      <c r="J169" s="13"/>
      <c r="K169" s="13"/>
      <c r="L169" s="14"/>
    </row>
    <row r="170" spans="1:12" s="8" customFormat="1" x14ac:dyDescent="0.55000000000000004">
      <c r="A170" s="7"/>
      <c r="C170" s="8" t="s">
        <v>2305</v>
      </c>
      <c r="D170" s="8" t="s">
        <v>2306</v>
      </c>
      <c r="E170" s="8" t="s">
        <v>2307</v>
      </c>
      <c r="F170" s="8" t="s">
        <v>2308</v>
      </c>
      <c r="H170" s="13" t="s">
        <v>2309</v>
      </c>
      <c r="I170" s="13"/>
      <c r="J170" s="13"/>
      <c r="K170" s="13"/>
      <c r="L170" s="14"/>
    </row>
    <row r="171" spans="1:12" ht="15.75" customHeight="1" x14ac:dyDescent="0.55000000000000004">
      <c r="A171" s="11" t="s">
        <v>2320</v>
      </c>
      <c r="B171">
        <v>5</v>
      </c>
      <c r="C171">
        <v>180445</v>
      </c>
      <c r="D171">
        <v>9649779</v>
      </c>
      <c r="E171">
        <v>31592</v>
      </c>
      <c r="F171">
        <v>86952</v>
      </c>
      <c r="G171" t="s">
        <v>2311</v>
      </c>
      <c r="H171" s="9" t="s">
        <v>2298</v>
      </c>
      <c r="I171" s="9" t="s">
        <v>2299</v>
      </c>
      <c r="J171" s="9" t="s">
        <v>2312</v>
      </c>
      <c r="K171" s="9" t="s">
        <v>2313</v>
      </c>
      <c r="L171" s="9" t="s">
        <v>2314</v>
      </c>
    </row>
    <row r="172" spans="1:12" x14ac:dyDescent="0.55000000000000004">
      <c r="A172" s="11"/>
      <c r="B172">
        <v>10</v>
      </c>
      <c r="C172">
        <v>526706</v>
      </c>
      <c r="D172">
        <v>19133590</v>
      </c>
      <c r="E172">
        <v>36090</v>
      </c>
      <c r="F172">
        <v>106766</v>
      </c>
      <c r="G172">
        <v>10</v>
      </c>
      <c r="H172" s="10">
        <f>(C172-C171)*0.33*3/32768/300</f>
        <v>3.4871255493164062E-2</v>
      </c>
      <c r="I172" s="10">
        <f>(D172-D171)*0.0011*3/327680/30</f>
        <v>3.1836523742675782E-3</v>
      </c>
      <c r="J172" s="10">
        <f>(E172-E171)*17.4*3/327680/30</f>
        <v>2.3884643554687498E-2</v>
      </c>
      <c r="K172" s="10">
        <f>(F172-F171)*18.8*3/327680/30</f>
        <v>0.113678955078125</v>
      </c>
      <c r="L172" s="10">
        <f>SUM(H172:K172)</f>
        <v>0.17561850650024413</v>
      </c>
    </row>
    <row r="173" spans="1:12" x14ac:dyDescent="0.55000000000000004">
      <c r="A173" s="11"/>
      <c r="B173">
        <v>15</v>
      </c>
      <c r="C173">
        <v>847413</v>
      </c>
      <c r="D173">
        <v>28643037</v>
      </c>
      <c r="E173">
        <v>37992</v>
      </c>
      <c r="F173">
        <v>113906</v>
      </c>
      <c r="G173">
        <v>15</v>
      </c>
      <c r="H173" s="10">
        <f t="shared" ref="H173:H193" si="30">(C173-C172)*0.33*3/32768/300</f>
        <v>3.2297763061523439E-2</v>
      </c>
      <c r="I173" s="10">
        <f t="shared" ref="I173:I192" si="31">(D173-D172)*0.0011*3/327680/30</f>
        <v>3.1922582092285155E-3</v>
      </c>
      <c r="J173" s="10">
        <f t="shared" ref="J173:J192" si="32">(E173-E172)*17.4*3/327680/30</f>
        <v>1.0099731445312499E-2</v>
      </c>
      <c r="K173" s="10">
        <f t="shared" ref="K173:K192" si="33">(F173-F172)*18.8*3/327680/30</f>
        <v>4.0964355468749998E-2</v>
      </c>
      <c r="L173" s="10">
        <f t="shared" ref="L173:L193" si="34">SUM(H173:K173)</f>
        <v>8.655410818481446E-2</v>
      </c>
    </row>
    <row r="174" spans="1:12" x14ac:dyDescent="0.55000000000000004">
      <c r="A174" s="11"/>
      <c r="B174">
        <v>20</v>
      </c>
      <c r="C174">
        <v>1244695</v>
      </c>
      <c r="D174">
        <v>38075748</v>
      </c>
      <c r="E174">
        <v>99566</v>
      </c>
      <c r="F174">
        <v>146830</v>
      </c>
      <c r="G174">
        <v>20</v>
      </c>
      <c r="H174" s="10">
        <f t="shared" si="30"/>
        <v>4.0009478759765627E-2</v>
      </c>
      <c r="I174" s="10">
        <f t="shared" si="31"/>
        <v>3.1664984436035161E-3</v>
      </c>
      <c r="J174" s="10">
        <f t="shared" si="32"/>
        <v>0.32696154785156245</v>
      </c>
      <c r="K174" s="10">
        <f t="shared" si="33"/>
        <v>0.18889501953125001</v>
      </c>
      <c r="L174" s="10">
        <f t="shared" si="34"/>
        <v>0.55903254458618157</v>
      </c>
    </row>
    <row r="175" spans="1:12" x14ac:dyDescent="0.55000000000000004">
      <c r="A175" s="11"/>
      <c r="B175">
        <v>25</v>
      </c>
      <c r="C175">
        <v>1540732</v>
      </c>
      <c r="D175">
        <v>47607707</v>
      </c>
      <c r="E175">
        <v>99566</v>
      </c>
      <c r="F175">
        <v>152734</v>
      </c>
      <c r="G175">
        <v>25</v>
      </c>
      <c r="H175" s="10">
        <f t="shared" si="30"/>
        <v>2.9813296508789063E-2</v>
      </c>
      <c r="I175" s="10">
        <f t="shared" si="31"/>
        <v>3.1998153381347658E-3</v>
      </c>
      <c r="J175" s="10">
        <f t="shared" si="32"/>
        <v>0</v>
      </c>
      <c r="K175" s="10">
        <f t="shared" si="33"/>
        <v>3.3873046875E-2</v>
      </c>
      <c r="L175" s="10">
        <f t="shared" si="34"/>
        <v>6.6886158721923827E-2</v>
      </c>
    </row>
    <row r="176" spans="1:12" x14ac:dyDescent="0.55000000000000004">
      <c r="A176" s="11"/>
      <c r="B176">
        <v>30</v>
      </c>
      <c r="C176">
        <v>1891347</v>
      </c>
      <c r="D176">
        <v>57084989</v>
      </c>
      <c r="E176">
        <v>109505</v>
      </c>
      <c r="F176">
        <v>169679</v>
      </c>
      <c r="G176">
        <v>30</v>
      </c>
      <c r="H176" s="10">
        <f t="shared" si="30"/>
        <v>3.530973815917969E-2</v>
      </c>
      <c r="I176" s="10">
        <f t="shared" si="31"/>
        <v>3.1814606323242187E-3</v>
      </c>
      <c r="J176" s="10">
        <f t="shared" si="32"/>
        <v>5.2776672363281242E-2</v>
      </c>
      <c r="K176" s="10">
        <f t="shared" si="33"/>
        <v>9.7218627929687509E-2</v>
      </c>
      <c r="L176" s="10">
        <f t="shared" si="34"/>
        <v>0.18848649908447268</v>
      </c>
    </row>
    <row r="177" spans="2:12" x14ac:dyDescent="0.55000000000000004">
      <c r="B177">
        <v>35</v>
      </c>
      <c r="C177">
        <v>2232005</v>
      </c>
      <c r="D177">
        <v>66572150</v>
      </c>
      <c r="E177">
        <v>117087</v>
      </c>
      <c r="F177">
        <v>178925</v>
      </c>
      <c r="G177">
        <v>35</v>
      </c>
      <c r="H177" s="10">
        <f t="shared" si="30"/>
        <v>3.4306988525390623E-2</v>
      </c>
      <c r="I177" s="10">
        <f t="shared" si="31"/>
        <v>3.1847769470214845E-3</v>
      </c>
      <c r="J177" s="10">
        <f t="shared" si="32"/>
        <v>4.0260864257812494E-2</v>
      </c>
      <c r="K177" s="10">
        <f t="shared" si="33"/>
        <v>5.3047119140625001E-2</v>
      </c>
      <c r="L177" s="10">
        <f t="shared" si="34"/>
        <v>0.13079974887084961</v>
      </c>
    </row>
    <row r="178" spans="2:12" x14ac:dyDescent="0.55000000000000004">
      <c r="B178">
        <v>40</v>
      </c>
      <c r="C178">
        <v>2557746</v>
      </c>
      <c r="D178">
        <v>76074392</v>
      </c>
      <c r="E178">
        <v>118987</v>
      </c>
      <c r="F178">
        <v>186059</v>
      </c>
      <c r="G178">
        <v>40</v>
      </c>
      <c r="H178" s="10">
        <f t="shared" si="30"/>
        <v>3.2804727172851558E-2</v>
      </c>
      <c r="I178" s="10">
        <f t="shared" si="31"/>
        <v>3.1898395385742189E-3</v>
      </c>
      <c r="J178" s="10">
        <f t="shared" si="32"/>
        <v>1.0089111328125001E-2</v>
      </c>
      <c r="K178" s="10">
        <f t="shared" si="33"/>
        <v>4.0929931640625E-2</v>
      </c>
      <c r="L178" s="10">
        <f t="shared" si="34"/>
        <v>8.7013609680175782E-2</v>
      </c>
    </row>
    <row r="179" spans="2:12" x14ac:dyDescent="0.55000000000000004">
      <c r="B179">
        <v>45</v>
      </c>
      <c r="C179">
        <v>2986639</v>
      </c>
      <c r="D179">
        <v>85475553</v>
      </c>
      <c r="E179">
        <v>184762</v>
      </c>
      <c r="F179">
        <v>228558</v>
      </c>
      <c r="G179">
        <v>45</v>
      </c>
      <c r="H179" s="10">
        <f t="shared" si="30"/>
        <v>4.3192959594726563E-2</v>
      </c>
      <c r="I179" s="10">
        <f t="shared" si="31"/>
        <v>3.155907318115235E-3</v>
      </c>
      <c r="J179" s="10">
        <f t="shared" si="32"/>
        <v>0.34926910400390626</v>
      </c>
      <c r="K179" s="10">
        <f t="shared" si="33"/>
        <v>0.24382971191406252</v>
      </c>
      <c r="L179" s="10">
        <f t="shared" si="34"/>
        <v>0.63944768283081055</v>
      </c>
    </row>
    <row r="180" spans="2:12" x14ac:dyDescent="0.55000000000000004">
      <c r="B180">
        <v>50</v>
      </c>
      <c r="C180">
        <v>3312372</v>
      </c>
      <c r="D180">
        <v>94979740</v>
      </c>
      <c r="E180">
        <v>186663</v>
      </c>
      <c r="F180">
        <v>244617</v>
      </c>
      <c r="G180">
        <v>50</v>
      </c>
      <c r="H180" s="10">
        <f t="shared" si="30"/>
        <v>3.2803921508789059E-2</v>
      </c>
      <c r="I180" s="10">
        <f t="shared" si="31"/>
        <v>3.1904924621582033E-3</v>
      </c>
      <c r="J180" s="10">
        <f t="shared" si="32"/>
        <v>1.0094421386718748E-2</v>
      </c>
      <c r="K180" s="10">
        <f t="shared" si="33"/>
        <v>9.2135375976562503E-2</v>
      </c>
      <c r="L180" s="10">
        <f t="shared" si="34"/>
        <v>0.13822421133422852</v>
      </c>
    </row>
    <row r="181" spans="2:12" x14ac:dyDescent="0.55000000000000004">
      <c r="B181">
        <v>55</v>
      </c>
      <c r="C181">
        <v>3752056</v>
      </c>
      <c r="D181">
        <v>104367673</v>
      </c>
      <c r="E181">
        <v>220159</v>
      </c>
      <c r="F181">
        <v>280103</v>
      </c>
      <c r="G181">
        <v>55</v>
      </c>
      <c r="H181" s="10">
        <f t="shared" si="30"/>
        <v>4.4279699707031252E-2</v>
      </c>
      <c r="I181" s="10">
        <f t="shared" si="31"/>
        <v>3.1514667663574219E-3</v>
      </c>
      <c r="J181" s="10">
        <f t="shared" si="32"/>
        <v>0.17786572265624997</v>
      </c>
      <c r="K181" s="10">
        <f t="shared" si="33"/>
        <v>0.20359399414062501</v>
      </c>
      <c r="L181" s="10">
        <f t="shared" si="34"/>
        <v>0.42889088327026365</v>
      </c>
    </row>
    <row r="182" spans="2:12" x14ac:dyDescent="0.55000000000000004">
      <c r="B182">
        <v>60</v>
      </c>
      <c r="C182">
        <v>4314980</v>
      </c>
      <c r="D182">
        <v>113634538</v>
      </c>
      <c r="E182">
        <v>274797</v>
      </c>
      <c r="F182">
        <v>322436</v>
      </c>
      <c r="G182">
        <v>60</v>
      </c>
      <c r="H182" s="10">
        <f t="shared" si="30"/>
        <v>5.6690954589843752E-2</v>
      </c>
      <c r="I182" s="10">
        <f t="shared" si="31"/>
        <v>3.1108250427246101E-3</v>
      </c>
      <c r="J182" s="10">
        <f t="shared" si="32"/>
        <v>0.29013098144531246</v>
      </c>
      <c r="K182" s="10">
        <f t="shared" si="33"/>
        <v>0.24287731933593754</v>
      </c>
      <c r="L182" s="10">
        <f t="shared" si="34"/>
        <v>0.59281008041381833</v>
      </c>
    </row>
    <row r="183" spans="2:12" x14ac:dyDescent="0.55000000000000004">
      <c r="B183">
        <v>65</v>
      </c>
      <c r="C183">
        <v>4765767</v>
      </c>
      <c r="D183">
        <v>123013737</v>
      </c>
      <c r="E183">
        <v>274874</v>
      </c>
      <c r="F183">
        <v>328699</v>
      </c>
      <c r="G183">
        <v>65</v>
      </c>
      <c r="H183" s="10">
        <f t="shared" si="30"/>
        <v>4.5397860717773443E-2</v>
      </c>
      <c r="I183" s="10">
        <f t="shared" si="31"/>
        <v>3.148534820556641E-3</v>
      </c>
      <c r="J183" s="10">
        <f t="shared" si="32"/>
        <v>4.0887451171874994E-4</v>
      </c>
      <c r="K183" s="10">
        <f t="shared" si="33"/>
        <v>3.5932739257812499E-2</v>
      </c>
      <c r="L183" s="10">
        <f t="shared" si="34"/>
        <v>8.4888009307861334E-2</v>
      </c>
    </row>
    <row r="184" spans="2:12" x14ac:dyDescent="0.55000000000000004">
      <c r="B184">
        <v>70</v>
      </c>
      <c r="C184">
        <v>5206769</v>
      </c>
      <c r="D184">
        <v>132402645</v>
      </c>
      <c r="E184">
        <v>274951</v>
      </c>
      <c r="F184">
        <v>334743</v>
      </c>
      <c r="G184">
        <v>70</v>
      </c>
      <c r="H184" s="10">
        <f t="shared" si="30"/>
        <v>4.4412432861328122E-2</v>
      </c>
      <c r="I184" s="10">
        <f t="shared" si="31"/>
        <v>3.1517940673828127E-3</v>
      </c>
      <c r="J184" s="10">
        <f t="shared" si="32"/>
        <v>4.0887451171874994E-4</v>
      </c>
      <c r="K184" s="10">
        <f t="shared" si="33"/>
        <v>3.4676269531249998E-2</v>
      </c>
      <c r="L184" s="10">
        <f t="shared" si="34"/>
        <v>8.2649370971679681E-2</v>
      </c>
    </row>
    <row r="185" spans="2:12" x14ac:dyDescent="0.55000000000000004">
      <c r="B185">
        <v>75</v>
      </c>
      <c r="C185">
        <v>5651965</v>
      </c>
      <c r="D185">
        <v>141787137</v>
      </c>
      <c r="E185">
        <v>275239</v>
      </c>
      <c r="F185">
        <v>348438</v>
      </c>
      <c r="G185">
        <v>75</v>
      </c>
      <c r="H185" s="10">
        <f t="shared" si="30"/>
        <v>4.483480224609375E-2</v>
      </c>
      <c r="I185" s="10">
        <f t="shared" si="31"/>
        <v>3.1503116455078128E-3</v>
      </c>
      <c r="J185" s="10">
        <f t="shared" si="32"/>
        <v>1.5292968749999998E-3</v>
      </c>
      <c r="K185" s="10">
        <f t="shared" si="33"/>
        <v>7.8572387695312509E-2</v>
      </c>
      <c r="L185" s="10">
        <f t="shared" si="34"/>
        <v>0.12808679846191406</v>
      </c>
    </row>
    <row r="186" spans="2:12" x14ac:dyDescent="0.55000000000000004">
      <c r="B186">
        <v>80</v>
      </c>
      <c r="C186">
        <v>6088493</v>
      </c>
      <c r="D186">
        <v>151180412</v>
      </c>
      <c r="E186">
        <v>275239</v>
      </c>
      <c r="F186">
        <v>354367</v>
      </c>
      <c r="G186">
        <v>80</v>
      </c>
      <c r="H186" s="10">
        <f t="shared" si="30"/>
        <v>4.3961865234375008E-2</v>
      </c>
      <c r="I186" s="10">
        <f t="shared" si="31"/>
        <v>3.1532600402832036E-3</v>
      </c>
      <c r="J186" s="10">
        <f t="shared" si="32"/>
        <v>0</v>
      </c>
      <c r="K186" s="10">
        <f t="shared" si="33"/>
        <v>3.4016479492187494E-2</v>
      </c>
      <c r="L186" s="10">
        <f t="shared" si="34"/>
        <v>8.1131604766845708E-2</v>
      </c>
    </row>
    <row r="187" spans="2:12" x14ac:dyDescent="0.55000000000000004">
      <c r="B187">
        <v>85</v>
      </c>
      <c r="C187">
        <v>6525450</v>
      </c>
      <c r="D187">
        <v>160573352</v>
      </c>
      <c r="E187">
        <v>275239</v>
      </c>
      <c r="F187">
        <v>360398</v>
      </c>
      <c r="G187">
        <v>85</v>
      </c>
      <c r="H187" s="10">
        <f t="shared" si="30"/>
        <v>4.4005068969726564E-2</v>
      </c>
      <c r="I187" s="10">
        <f t="shared" si="31"/>
        <v>3.1531475830078124E-3</v>
      </c>
      <c r="J187" s="10">
        <f t="shared" si="32"/>
        <v>0</v>
      </c>
      <c r="K187" s="10">
        <f t="shared" si="33"/>
        <v>3.4601684570312506E-2</v>
      </c>
      <c r="L187" s="10">
        <f t="shared" si="34"/>
        <v>8.1759901123046874E-2</v>
      </c>
    </row>
    <row r="188" spans="2:12" x14ac:dyDescent="0.55000000000000004">
      <c r="B188">
        <v>90</v>
      </c>
      <c r="C188">
        <v>6962421</v>
      </c>
      <c r="D188">
        <v>169966220</v>
      </c>
      <c r="E188">
        <v>275239</v>
      </c>
      <c r="F188">
        <v>366327</v>
      </c>
      <c r="G188">
        <v>90</v>
      </c>
      <c r="H188" s="10">
        <f t="shared" si="30"/>
        <v>4.4006478881835932E-2</v>
      </c>
      <c r="I188" s="10">
        <f t="shared" si="31"/>
        <v>3.1531234130859373E-3</v>
      </c>
      <c r="J188" s="10">
        <f t="shared" si="32"/>
        <v>0</v>
      </c>
      <c r="K188" s="10">
        <f t="shared" si="33"/>
        <v>3.4016479492187494E-2</v>
      </c>
      <c r="L188" s="10">
        <f t="shared" si="34"/>
        <v>8.1176081787109361E-2</v>
      </c>
    </row>
    <row r="189" spans="2:12" x14ac:dyDescent="0.55000000000000004">
      <c r="B189">
        <v>95</v>
      </c>
      <c r="C189">
        <v>7399394</v>
      </c>
      <c r="D189">
        <v>179359065</v>
      </c>
      <c r="E189">
        <v>275239</v>
      </c>
      <c r="F189">
        <v>372257</v>
      </c>
      <c r="G189">
        <v>95</v>
      </c>
      <c r="H189" s="10">
        <f t="shared" si="30"/>
        <v>4.4006680297851562E-2</v>
      </c>
      <c r="I189" s="10">
        <f t="shared" si="31"/>
        <v>3.1531156921386721E-3</v>
      </c>
      <c r="J189" s="10">
        <f t="shared" si="32"/>
        <v>0</v>
      </c>
      <c r="K189" s="10">
        <f t="shared" si="33"/>
        <v>3.4022216796874998E-2</v>
      </c>
      <c r="L189" s="10">
        <f t="shared" si="34"/>
        <v>8.1182012786865237E-2</v>
      </c>
    </row>
    <row r="190" spans="2:12" x14ac:dyDescent="0.55000000000000004">
      <c r="B190">
        <v>100</v>
      </c>
      <c r="C190">
        <v>7836722</v>
      </c>
      <c r="D190">
        <v>188751570</v>
      </c>
      <c r="E190">
        <v>275239</v>
      </c>
      <c r="F190">
        <v>378298</v>
      </c>
      <c r="G190">
        <v>100</v>
      </c>
      <c r="H190" s="10">
        <f t="shared" si="30"/>
        <v>4.4042431640625011E-2</v>
      </c>
      <c r="I190" s="10">
        <f t="shared" si="31"/>
        <v>3.1530015563964852E-3</v>
      </c>
      <c r="J190" s="10">
        <f t="shared" si="32"/>
        <v>0</v>
      </c>
      <c r="K190" s="10">
        <f t="shared" si="33"/>
        <v>3.4659057617187503E-2</v>
      </c>
      <c r="L190" s="10">
        <f t="shared" si="34"/>
        <v>8.1854490814209008E-2</v>
      </c>
    </row>
    <row r="191" spans="2:12" x14ac:dyDescent="0.55000000000000004">
      <c r="B191">
        <v>105</v>
      </c>
      <c r="C191">
        <v>8274472</v>
      </c>
      <c r="D191">
        <v>198143760</v>
      </c>
      <c r="E191">
        <v>275239</v>
      </c>
      <c r="F191">
        <v>384227</v>
      </c>
      <c r="G191">
        <v>105</v>
      </c>
      <c r="H191" s="10">
        <f t="shared" si="30"/>
        <v>4.4084930419921876E-2</v>
      </c>
      <c r="I191" s="10">
        <f t="shared" si="31"/>
        <v>3.1528958129882819E-3</v>
      </c>
      <c r="J191" s="10">
        <f t="shared" si="32"/>
        <v>0</v>
      </c>
      <c r="K191" s="10">
        <f t="shared" si="33"/>
        <v>3.4016479492187494E-2</v>
      </c>
      <c r="L191" s="10">
        <f t="shared" si="34"/>
        <v>8.1254305725097647E-2</v>
      </c>
    </row>
    <row r="192" spans="2:12" x14ac:dyDescent="0.55000000000000004">
      <c r="B192">
        <v>110</v>
      </c>
      <c r="C192">
        <v>8712074</v>
      </c>
      <c r="D192">
        <v>207535951</v>
      </c>
      <c r="E192">
        <v>275239</v>
      </c>
      <c r="F192">
        <v>390156</v>
      </c>
      <c r="G192">
        <v>110</v>
      </c>
      <c r="H192" s="10">
        <f t="shared" si="30"/>
        <v>4.4070025634765621E-2</v>
      </c>
      <c r="I192" s="10">
        <f t="shared" si="31"/>
        <v>3.1528961486816409E-3</v>
      </c>
      <c r="J192" s="10">
        <f t="shared" si="32"/>
        <v>0</v>
      </c>
      <c r="K192" s="10">
        <f t="shared" si="33"/>
        <v>3.4016479492187494E-2</v>
      </c>
      <c r="L192" s="10">
        <f t="shared" si="34"/>
        <v>8.1239401275634754E-2</v>
      </c>
    </row>
    <row r="193" spans="1:12" x14ac:dyDescent="0.55000000000000004">
      <c r="B193">
        <v>115</v>
      </c>
      <c r="C193">
        <v>9149817</v>
      </c>
      <c r="D193">
        <v>216928019</v>
      </c>
      <c r="E193">
        <v>275239</v>
      </c>
      <c r="F193">
        <v>397225</v>
      </c>
      <c r="G193">
        <v>115</v>
      </c>
      <c r="H193" s="10">
        <f t="shared" si="30"/>
        <v>4.4084225463867185E-2</v>
      </c>
      <c r="I193" s="10">
        <f>(D193-D192)*0.0011*3/32768/300</f>
        <v>3.1528548583984379E-3</v>
      </c>
      <c r="J193" s="10">
        <f>(E193-E192)*17.4*3/32768/300</f>
        <v>0</v>
      </c>
      <c r="K193" s="10">
        <f>(F193-F192)*18.8*3/327680/30</f>
        <v>4.0557006835937506E-2</v>
      </c>
      <c r="L193" s="10">
        <f t="shared" si="34"/>
        <v>8.7794087158203138E-2</v>
      </c>
    </row>
    <row r="194" spans="1:12" x14ac:dyDescent="0.55000000000000004">
      <c r="L194" s="9">
        <f>AVERAGE(L172:L193)</f>
        <v>0.18394454989346587</v>
      </c>
    </row>
    <row r="197" spans="1:12" s="8" customFormat="1" x14ac:dyDescent="0.55000000000000004">
      <c r="A197" s="7"/>
      <c r="C197" s="12" t="s">
        <v>2304</v>
      </c>
      <c r="D197" s="12"/>
      <c r="E197" s="12"/>
      <c r="F197" s="12"/>
      <c r="H197" s="13"/>
      <c r="I197" s="13"/>
      <c r="J197" s="13"/>
      <c r="K197" s="13"/>
      <c r="L197" s="14"/>
    </row>
    <row r="198" spans="1:12" s="8" customFormat="1" x14ac:dyDescent="0.55000000000000004">
      <c r="A198" s="7"/>
      <c r="C198" s="8" t="s">
        <v>2305</v>
      </c>
      <c r="D198" s="8" t="s">
        <v>2306</v>
      </c>
      <c r="E198" s="8" t="s">
        <v>2307</v>
      </c>
      <c r="F198" s="8" t="s">
        <v>2308</v>
      </c>
      <c r="H198" s="13" t="s">
        <v>2309</v>
      </c>
      <c r="I198" s="13"/>
      <c r="J198" s="13"/>
      <c r="K198" s="13"/>
      <c r="L198" s="14"/>
    </row>
    <row r="199" spans="1:12" ht="15.75" customHeight="1" x14ac:dyDescent="0.55000000000000004">
      <c r="A199" s="11" t="s">
        <v>2321</v>
      </c>
      <c r="B199">
        <v>5</v>
      </c>
      <c r="C199">
        <v>168034</v>
      </c>
      <c r="D199">
        <v>9662284</v>
      </c>
      <c r="E199">
        <v>20242</v>
      </c>
      <c r="F199">
        <v>88216</v>
      </c>
      <c r="G199" t="s">
        <v>2311</v>
      </c>
      <c r="H199" s="9" t="s">
        <v>2298</v>
      </c>
      <c r="I199" s="9" t="s">
        <v>2299</v>
      </c>
      <c r="J199" s="9" t="s">
        <v>2312</v>
      </c>
      <c r="K199" s="9" t="s">
        <v>2313</v>
      </c>
      <c r="L199" s="9" t="s">
        <v>2314</v>
      </c>
    </row>
    <row r="200" spans="1:12" x14ac:dyDescent="0.55000000000000004">
      <c r="A200" s="11"/>
      <c r="B200">
        <v>10</v>
      </c>
      <c r="C200">
        <v>525210</v>
      </c>
      <c r="D200">
        <v>19132644</v>
      </c>
      <c r="E200">
        <v>25831</v>
      </c>
      <c r="F200">
        <v>108320</v>
      </c>
      <c r="G200">
        <v>10</v>
      </c>
      <c r="H200" s="10">
        <f>(C200-C199)*0.33*3/32768/300</f>
        <v>3.5970483398437496E-2</v>
      </c>
      <c r="I200" s="10">
        <f>(D200-D199)*0.0011*3/327680/30</f>
        <v>3.1791369628906252E-3</v>
      </c>
      <c r="J200" s="10">
        <f>(E200-E199)*17.4*3/327680/30</f>
        <v>2.967791748046875E-2</v>
      </c>
      <c r="K200" s="10">
        <f>(F200-F199)*18.8*3/327680/30</f>
        <v>0.11534277343750002</v>
      </c>
      <c r="L200" s="10">
        <f>SUM(H200:K200)</f>
        <v>0.18417031127929689</v>
      </c>
    </row>
    <row r="201" spans="1:12" x14ac:dyDescent="0.55000000000000004">
      <c r="A201" s="11"/>
      <c r="B201">
        <v>15</v>
      </c>
      <c r="C201">
        <v>934411</v>
      </c>
      <c r="D201">
        <v>28551554</v>
      </c>
      <c r="E201">
        <v>74483</v>
      </c>
      <c r="F201">
        <v>131854</v>
      </c>
      <c r="G201">
        <v>15</v>
      </c>
      <c r="H201" s="10">
        <f t="shared" ref="H201:H221" si="35">(C201-C200)*0.33*3/32768/300</f>
        <v>4.1209817504882819E-2</v>
      </c>
      <c r="I201" s="10">
        <f t="shared" ref="I201:I220" si="36">(D201-D200)*0.0011*3/327680/30</f>
        <v>3.1618655395507815E-3</v>
      </c>
      <c r="J201" s="10">
        <f t="shared" ref="J201:J220" si="37">(E201-E200)*17.4*3/327680/30</f>
        <v>0.25834497070312501</v>
      </c>
      <c r="K201" s="10">
        <f t="shared" ref="K201:K220" si="38">(F201-F200)*18.8*3/327680/30</f>
        <v>0.13502172851562502</v>
      </c>
      <c r="L201" s="10">
        <f t="shared" ref="L201:L221" si="39">SUM(H201:K201)</f>
        <v>0.43773838226318362</v>
      </c>
    </row>
    <row r="202" spans="1:12" x14ac:dyDescent="0.55000000000000004">
      <c r="A202" s="11"/>
      <c r="B202">
        <v>20</v>
      </c>
      <c r="C202">
        <v>1425690</v>
      </c>
      <c r="D202">
        <v>37890087</v>
      </c>
      <c r="E202">
        <v>185843</v>
      </c>
      <c r="F202">
        <v>186868</v>
      </c>
      <c r="G202">
        <v>20</v>
      </c>
      <c r="H202" s="10">
        <f t="shared" si="35"/>
        <v>4.947572937011719E-2</v>
      </c>
      <c r="I202" s="10">
        <f t="shared" si="36"/>
        <v>3.1348835144042971E-3</v>
      </c>
      <c r="J202" s="10">
        <f t="shared" si="37"/>
        <v>0.59132812499999998</v>
      </c>
      <c r="K202" s="10">
        <f t="shared" si="38"/>
        <v>0.31563208007812504</v>
      </c>
      <c r="L202" s="10">
        <f t="shared" si="39"/>
        <v>0.95957081796264654</v>
      </c>
    </row>
    <row r="203" spans="1:12" x14ac:dyDescent="0.55000000000000004">
      <c r="A203" s="11"/>
      <c r="B203">
        <v>25</v>
      </c>
      <c r="C203">
        <v>1739545</v>
      </c>
      <c r="D203">
        <v>47406203</v>
      </c>
      <c r="E203">
        <v>185843</v>
      </c>
      <c r="F203">
        <v>192773</v>
      </c>
      <c r="G203">
        <v>25</v>
      </c>
      <c r="H203" s="10">
        <f t="shared" si="35"/>
        <v>3.1607711791992191E-2</v>
      </c>
      <c r="I203" s="10">
        <f t="shared" si="36"/>
        <v>3.1944969482421881E-3</v>
      </c>
      <c r="J203" s="10">
        <f t="shared" si="37"/>
        <v>0</v>
      </c>
      <c r="K203" s="10">
        <f t="shared" si="38"/>
        <v>3.3878784179687496E-2</v>
      </c>
      <c r="L203" s="10">
        <f t="shared" si="39"/>
        <v>6.8680992919921885E-2</v>
      </c>
    </row>
    <row r="204" spans="1:12" x14ac:dyDescent="0.55000000000000004">
      <c r="A204" s="11"/>
      <c r="B204">
        <v>30</v>
      </c>
      <c r="C204">
        <v>2122136</v>
      </c>
      <c r="D204">
        <v>56853439</v>
      </c>
      <c r="E204">
        <v>212987</v>
      </c>
      <c r="F204">
        <v>214433</v>
      </c>
      <c r="G204">
        <v>30</v>
      </c>
      <c r="H204" s="10">
        <f t="shared" si="35"/>
        <v>3.8529977416992184E-2</v>
      </c>
      <c r="I204" s="10">
        <f t="shared" si="36"/>
        <v>3.1713743896484375E-3</v>
      </c>
      <c r="J204" s="10">
        <f t="shared" si="37"/>
        <v>0.14413623046874999</v>
      </c>
      <c r="K204" s="10">
        <f t="shared" si="38"/>
        <v>0.12427001953125</v>
      </c>
      <c r="L204" s="10">
        <f t="shared" si="39"/>
        <v>0.3101076018066406</v>
      </c>
    </row>
    <row r="205" spans="1:12" x14ac:dyDescent="0.55000000000000004">
      <c r="B205">
        <v>35</v>
      </c>
      <c r="C205">
        <v>2524314</v>
      </c>
      <c r="D205">
        <v>66281249</v>
      </c>
      <c r="E205">
        <v>222054</v>
      </c>
      <c r="F205">
        <v>227083</v>
      </c>
      <c r="G205">
        <v>35</v>
      </c>
      <c r="H205" s="10">
        <f t="shared" si="35"/>
        <v>4.0502545166015633E-2</v>
      </c>
      <c r="I205" s="10">
        <f t="shared" si="36"/>
        <v>3.1648532104492188E-3</v>
      </c>
      <c r="J205" s="10">
        <f t="shared" si="37"/>
        <v>4.8146301269531247E-2</v>
      </c>
      <c r="K205" s="10">
        <f t="shared" si="38"/>
        <v>7.2576904296874994E-2</v>
      </c>
      <c r="L205" s="10">
        <f t="shared" si="39"/>
        <v>0.16439060394287108</v>
      </c>
    </row>
    <row r="206" spans="1:12" x14ac:dyDescent="0.55000000000000004">
      <c r="B206">
        <v>40</v>
      </c>
      <c r="C206">
        <v>2911756</v>
      </c>
      <c r="D206">
        <v>75723608</v>
      </c>
      <c r="E206">
        <v>223954</v>
      </c>
      <c r="F206">
        <v>235057</v>
      </c>
      <c r="G206">
        <v>40</v>
      </c>
      <c r="H206" s="10">
        <f t="shared" si="35"/>
        <v>3.9018511962890627E-2</v>
      </c>
      <c r="I206" s="10">
        <f t="shared" si="36"/>
        <v>3.1697372131347656E-3</v>
      </c>
      <c r="J206" s="10">
        <f t="shared" si="37"/>
        <v>1.0089111328125001E-2</v>
      </c>
      <c r="K206" s="10">
        <f t="shared" si="38"/>
        <v>4.5749267578125002E-2</v>
      </c>
      <c r="L206" s="10">
        <f t="shared" si="39"/>
        <v>9.8026628082275399E-2</v>
      </c>
    </row>
    <row r="207" spans="1:12" x14ac:dyDescent="0.55000000000000004">
      <c r="B207">
        <v>45</v>
      </c>
      <c r="C207">
        <v>3311846</v>
      </c>
      <c r="D207">
        <v>85151297</v>
      </c>
      <c r="E207">
        <v>236278</v>
      </c>
      <c r="F207">
        <v>252152</v>
      </c>
      <c r="G207">
        <v>45</v>
      </c>
      <c r="H207" s="10">
        <f t="shared" si="35"/>
        <v>4.0292266845703126E-2</v>
      </c>
      <c r="I207" s="10">
        <f t="shared" si="36"/>
        <v>3.1648125915527347E-3</v>
      </c>
      <c r="J207" s="10">
        <f t="shared" si="37"/>
        <v>6.5441162109374992E-2</v>
      </c>
      <c r="K207" s="10">
        <f t="shared" si="38"/>
        <v>9.8079223632812504E-2</v>
      </c>
      <c r="L207" s="10">
        <f t="shared" si="39"/>
        <v>0.20697746517944338</v>
      </c>
    </row>
    <row r="208" spans="1:12" x14ac:dyDescent="0.55000000000000004">
      <c r="B208">
        <v>50</v>
      </c>
      <c r="C208">
        <v>3786144</v>
      </c>
      <c r="D208">
        <v>94505619</v>
      </c>
      <c r="E208">
        <v>282533</v>
      </c>
      <c r="F208">
        <v>290315</v>
      </c>
      <c r="G208">
        <v>50</v>
      </c>
      <c r="H208" s="10">
        <f t="shared" si="35"/>
        <v>4.7765606689453129E-2</v>
      </c>
      <c r="I208" s="10">
        <f t="shared" si="36"/>
        <v>3.1401837768554688E-3</v>
      </c>
      <c r="J208" s="10">
        <f t="shared" si="37"/>
        <v>0.24561676025390619</v>
      </c>
      <c r="K208" s="10">
        <f t="shared" si="38"/>
        <v>0.21895275878906251</v>
      </c>
      <c r="L208" s="10">
        <f t="shared" si="39"/>
        <v>0.51547530950927722</v>
      </c>
    </row>
    <row r="209" spans="2:12" x14ac:dyDescent="0.55000000000000004">
      <c r="B209">
        <v>55</v>
      </c>
      <c r="C209">
        <v>4252947</v>
      </c>
      <c r="D209">
        <v>103866545</v>
      </c>
      <c r="E209">
        <v>301902</v>
      </c>
      <c r="F209">
        <v>319234</v>
      </c>
      <c r="G209">
        <v>55</v>
      </c>
      <c r="H209" s="10">
        <f t="shared" si="35"/>
        <v>4.7010800170898447E-2</v>
      </c>
      <c r="I209" s="10">
        <f t="shared" si="36"/>
        <v>3.1424006958007816E-3</v>
      </c>
      <c r="J209" s="10">
        <f t="shared" si="37"/>
        <v>0.10285052490234374</v>
      </c>
      <c r="K209" s="10">
        <f t="shared" si="38"/>
        <v>0.1659171142578125</v>
      </c>
      <c r="L209" s="10">
        <f t="shared" si="39"/>
        <v>0.3189208400268555</v>
      </c>
    </row>
    <row r="210" spans="2:12" x14ac:dyDescent="0.55000000000000004">
      <c r="B210">
        <v>60</v>
      </c>
      <c r="C210">
        <v>4722200</v>
      </c>
      <c r="D210">
        <v>113227021</v>
      </c>
      <c r="E210">
        <v>309949</v>
      </c>
      <c r="F210">
        <v>344793</v>
      </c>
      <c r="G210">
        <v>60</v>
      </c>
      <c r="H210" s="10">
        <f t="shared" si="35"/>
        <v>4.7257534790039073E-2</v>
      </c>
      <c r="I210" s="10">
        <f t="shared" si="36"/>
        <v>3.1422496337890626E-3</v>
      </c>
      <c r="J210" s="10">
        <f t="shared" si="37"/>
        <v>4.2730041503906246E-2</v>
      </c>
      <c r="K210" s="10">
        <f t="shared" si="38"/>
        <v>0.14663977050781252</v>
      </c>
      <c r="L210" s="10">
        <f t="shared" si="39"/>
        <v>0.23976959643554691</v>
      </c>
    </row>
    <row r="211" spans="2:12" x14ac:dyDescent="0.55000000000000004">
      <c r="B211">
        <v>65</v>
      </c>
      <c r="C211">
        <v>5159381</v>
      </c>
      <c r="D211">
        <v>122619594</v>
      </c>
      <c r="E211">
        <v>310539</v>
      </c>
      <c r="F211">
        <v>351391</v>
      </c>
      <c r="G211">
        <v>65</v>
      </c>
      <c r="H211" s="10">
        <f t="shared" si="35"/>
        <v>4.4027627563476571E-2</v>
      </c>
      <c r="I211" s="10">
        <f t="shared" si="36"/>
        <v>3.1530243835449223E-3</v>
      </c>
      <c r="J211" s="10">
        <f t="shared" si="37"/>
        <v>3.1329345703125003E-3</v>
      </c>
      <c r="K211" s="10">
        <f t="shared" si="38"/>
        <v>3.7854736328124999E-2</v>
      </c>
      <c r="L211" s="10">
        <f t="shared" si="39"/>
        <v>8.8168322845459002E-2</v>
      </c>
    </row>
    <row r="212" spans="2:12" x14ac:dyDescent="0.55000000000000004">
      <c r="B212">
        <v>70</v>
      </c>
      <c r="C212">
        <v>5581991</v>
      </c>
      <c r="D212">
        <v>132026736</v>
      </c>
      <c r="E212">
        <v>310848</v>
      </c>
      <c r="F212">
        <v>357555</v>
      </c>
      <c r="G212">
        <v>70</v>
      </c>
      <c r="H212" s="10">
        <f t="shared" si="35"/>
        <v>4.2560211181640627E-2</v>
      </c>
      <c r="I212" s="10">
        <f t="shared" si="36"/>
        <v>3.1579151000976561E-3</v>
      </c>
      <c r="J212" s="10">
        <f t="shared" si="37"/>
        <v>1.6408081054687499E-3</v>
      </c>
      <c r="K212" s="10">
        <f t="shared" si="38"/>
        <v>3.5364746093750003E-2</v>
      </c>
      <c r="L212" s="10">
        <f t="shared" si="39"/>
        <v>8.2723680480957046E-2</v>
      </c>
    </row>
    <row r="213" spans="2:12" x14ac:dyDescent="0.55000000000000004">
      <c r="B213">
        <v>75</v>
      </c>
      <c r="C213">
        <v>6011094</v>
      </c>
      <c r="D213">
        <v>141427567</v>
      </c>
      <c r="E213">
        <v>311957</v>
      </c>
      <c r="F213">
        <v>371962</v>
      </c>
      <c r="G213">
        <v>75</v>
      </c>
      <c r="H213" s="10">
        <f t="shared" si="35"/>
        <v>4.3214108276367194E-2</v>
      </c>
      <c r="I213" s="10">
        <f t="shared" si="36"/>
        <v>3.1557965393066408E-3</v>
      </c>
      <c r="J213" s="10">
        <f t="shared" si="37"/>
        <v>5.8888549804687494E-3</v>
      </c>
      <c r="K213" s="10">
        <f t="shared" si="38"/>
        <v>8.2657348632812516E-2</v>
      </c>
      <c r="L213" s="10">
        <f t="shared" si="39"/>
        <v>0.1349161084289551</v>
      </c>
    </row>
    <row r="214" spans="2:12" x14ac:dyDescent="0.55000000000000004">
      <c r="B214">
        <v>80</v>
      </c>
      <c r="C214">
        <v>6433458</v>
      </c>
      <c r="D214">
        <v>150834848</v>
      </c>
      <c r="E214">
        <v>312265</v>
      </c>
      <c r="F214">
        <v>378127</v>
      </c>
      <c r="G214">
        <v>80</v>
      </c>
      <c r="H214" s="10">
        <f t="shared" si="35"/>
        <v>4.2535437011718746E-2</v>
      </c>
      <c r="I214" s="10">
        <f t="shared" si="36"/>
        <v>3.1579617614746094E-3</v>
      </c>
      <c r="J214" s="10">
        <f t="shared" si="37"/>
        <v>1.6354980468749997E-3</v>
      </c>
      <c r="K214" s="10">
        <f t="shared" si="38"/>
        <v>3.5370483398437499E-2</v>
      </c>
      <c r="L214" s="10">
        <f t="shared" si="39"/>
        <v>8.2699380218505855E-2</v>
      </c>
    </row>
    <row r="215" spans="2:12" x14ac:dyDescent="0.55000000000000004">
      <c r="B215">
        <v>85</v>
      </c>
      <c r="C215">
        <v>6859963</v>
      </c>
      <c r="D215">
        <v>160238356</v>
      </c>
      <c r="E215">
        <v>313135</v>
      </c>
      <c r="F215">
        <v>387029</v>
      </c>
      <c r="G215">
        <v>85</v>
      </c>
      <c r="H215" s="10">
        <f t="shared" si="35"/>
        <v>4.2952468872070305E-2</v>
      </c>
      <c r="I215" s="10">
        <f t="shared" si="36"/>
        <v>3.1566951904296874E-3</v>
      </c>
      <c r="J215" s="10">
        <f t="shared" si="37"/>
        <v>4.6197509765624999E-3</v>
      </c>
      <c r="K215" s="10">
        <f t="shared" si="38"/>
        <v>5.1073486328125008E-2</v>
      </c>
      <c r="L215" s="10">
        <f t="shared" si="39"/>
        <v>0.10180240136718749</v>
      </c>
    </row>
    <row r="216" spans="2:12" x14ac:dyDescent="0.55000000000000004">
      <c r="B216">
        <v>90</v>
      </c>
      <c r="C216">
        <v>7282889</v>
      </c>
      <c r="D216">
        <v>169645194</v>
      </c>
      <c r="E216">
        <v>313445</v>
      </c>
      <c r="F216">
        <v>393190</v>
      </c>
      <c r="G216">
        <v>90</v>
      </c>
      <c r="H216" s="10">
        <f t="shared" si="35"/>
        <v>4.2592034912109382E-2</v>
      </c>
      <c r="I216" s="10">
        <f t="shared" si="36"/>
        <v>3.1578130493164062E-3</v>
      </c>
      <c r="J216" s="10">
        <f t="shared" si="37"/>
        <v>1.6461181640625001E-3</v>
      </c>
      <c r="K216" s="10">
        <f t="shared" si="38"/>
        <v>3.5347534179687501E-2</v>
      </c>
      <c r="L216" s="10">
        <f t="shared" si="39"/>
        <v>8.2743500305175799E-2</v>
      </c>
    </row>
    <row r="217" spans="2:12" x14ac:dyDescent="0.55000000000000004">
      <c r="B217">
        <v>95</v>
      </c>
      <c r="C217">
        <v>7710849</v>
      </c>
      <c r="D217">
        <v>179047169</v>
      </c>
      <c r="E217">
        <v>314730</v>
      </c>
      <c r="F217">
        <v>400534</v>
      </c>
      <c r="G217">
        <v>95</v>
      </c>
      <c r="H217" s="10">
        <f t="shared" si="35"/>
        <v>4.3098999023437501E-2</v>
      </c>
      <c r="I217" s="10">
        <f t="shared" si="36"/>
        <v>3.1561805725097655E-3</v>
      </c>
      <c r="J217" s="10">
        <f t="shared" si="37"/>
        <v>6.8234252929687492E-3</v>
      </c>
      <c r="K217" s="10">
        <f t="shared" si="38"/>
        <v>4.2134765625000001E-2</v>
      </c>
      <c r="L217" s="10">
        <f t="shared" si="39"/>
        <v>9.5213370513916012E-2</v>
      </c>
    </row>
    <row r="218" spans="2:12" x14ac:dyDescent="0.55000000000000004">
      <c r="B218">
        <v>100</v>
      </c>
      <c r="C218">
        <v>8132978</v>
      </c>
      <c r="D218">
        <v>188453909</v>
      </c>
      <c r="E218">
        <v>314962</v>
      </c>
      <c r="F218">
        <v>406666</v>
      </c>
      <c r="G218">
        <v>100</v>
      </c>
      <c r="H218" s="10">
        <f t="shared" si="35"/>
        <v>4.2511770629882817E-2</v>
      </c>
      <c r="I218" s="10">
        <f t="shared" si="36"/>
        <v>3.1577801513671877E-3</v>
      </c>
      <c r="J218" s="10">
        <f t="shared" si="37"/>
        <v>1.2319335937500001E-3</v>
      </c>
      <c r="K218" s="10">
        <f t="shared" si="38"/>
        <v>3.5181152343750001E-2</v>
      </c>
      <c r="L218" s="10">
        <f t="shared" si="39"/>
        <v>8.2082636718750004E-2</v>
      </c>
    </row>
    <row r="219" spans="2:12" x14ac:dyDescent="0.55000000000000004">
      <c r="B219">
        <v>105</v>
      </c>
      <c r="C219">
        <v>8562257</v>
      </c>
      <c r="D219">
        <v>197854600</v>
      </c>
      <c r="E219">
        <v>316329</v>
      </c>
      <c r="F219">
        <v>414055</v>
      </c>
      <c r="G219">
        <v>105</v>
      </c>
      <c r="H219" s="10">
        <f t="shared" si="35"/>
        <v>4.3231832885742193E-2</v>
      </c>
      <c r="I219" s="10">
        <f t="shared" si="36"/>
        <v>3.155749542236329E-3</v>
      </c>
      <c r="J219" s="10">
        <f t="shared" si="37"/>
        <v>7.2588500976562501E-3</v>
      </c>
      <c r="K219" s="10">
        <f t="shared" si="38"/>
        <v>4.2392944335937509E-2</v>
      </c>
      <c r="L219" s="10">
        <f t="shared" si="39"/>
        <v>9.6039376861572281E-2</v>
      </c>
    </row>
    <row r="220" spans="2:12" x14ac:dyDescent="0.55000000000000004">
      <c r="B220">
        <v>110</v>
      </c>
      <c r="C220">
        <v>8984814</v>
      </c>
      <c r="D220">
        <v>207260618</v>
      </c>
      <c r="E220">
        <v>316638</v>
      </c>
      <c r="F220">
        <v>420220</v>
      </c>
      <c r="G220">
        <v>110</v>
      </c>
      <c r="H220" s="10">
        <f t="shared" si="35"/>
        <v>4.2554873657226565E-2</v>
      </c>
      <c r="I220" s="10">
        <f t="shared" si="36"/>
        <v>3.1575377807617189E-3</v>
      </c>
      <c r="J220" s="10">
        <f t="shared" si="37"/>
        <v>1.6408081054687499E-3</v>
      </c>
      <c r="K220" s="10">
        <f t="shared" si="38"/>
        <v>3.5370483398437499E-2</v>
      </c>
      <c r="L220" s="10">
        <f t="shared" si="39"/>
        <v>8.2723702941894545E-2</v>
      </c>
    </row>
    <row r="221" spans="2:12" x14ac:dyDescent="0.55000000000000004">
      <c r="B221">
        <v>115</v>
      </c>
      <c r="C221">
        <v>9414367</v>
      </c>
      <c r="D221">
        <v>216661017</v>
      </c>
      <c r="E221">
        <v>318274</v>
      </c>
      <c r="F221">
        <v>427903</v>
      </c>
      <c r="G221">
        <v>115</v>
      </c>
      <c r="H221" s="10">
        <f t="shared" si="35"/>
        <v>4.3259426879882823E-2</v>
      </c>
      <c r="I221" s="10">
        <f>(D221-D220)*0.0011*3/32768/300</f>
        <v>3.1556515197753909E-3</v>
      </c>
      <c r="J221" s="10">
        <f>(E221-E220)*17.4*3/32768/300</f>
        <v>8.6872558593749996E-3</v>
      </c>
      <c r="K221" s="10">
        <f>(F221-F220)*18.8*3/327680/30</f>
        <v>4.4079711914062493E-2</v>
      </c>
      <c r="L221" s="10">
        <f t="shared" si="39"/>
        <v>9.91820461730957E-2</v>
      </c>
    </row>
    <row r="222" spans="2:12" x14ac:dyDescent="0.55000000000000004">
      <c r="L222" s="9">
        <f>AVERAGE(L200:L221)</f>
        <v>0.20600559437561039</v>
      </c>
    </row>
    <row r="225" spans="1:12" s="8" customFormat="1" x14ac:dyDescent="0.55000000000000004">
      <c r="A225" s="7"/>
      <c r="C225" s="12" t="s">
        <v>2304</v>
      </c>
      <c r="D225" s="12"/>
      <c r="E225" s="12"/>
      <c r="F225" s="12"/>
      <c r="H225" s="13"/>
      <c r="I225" s="13"/>
      <c r="J225" s="13"/>
      <c r="K225" s="13"/>
      <c r="L225" s="14"/>
    </row>
    <row r="226" spans="1:12" s="8" customFormat="1" x14ac:dyDescent="0.55000000000000004">
      <c r="A226" s="7"/>
      <c r="C226" s="8" t="s">
        <v>2305</v>
      </c>
      <c r="D226" s="8" t="s">
        <v>2306</v>
      </c>
      <c r="E226" s="8" t="s">
        <v>2307</v>
      </c>
      <c r="F226" s="8" t="s">
        <v>2308</v>
      </c>
      <c r="H226" s="13" t="s">
        <v>2309</v>
      </c>
      <c r="I226" s="13"/>
      <c r="J226" s="13"/>
      <c r="K226" s="13"/>
      <c r="L226" s="14"/>
    </row>
    <row r="227" spans="1:12" ht="15.75" customHeight="1" x14ac:dyDescent="0.55000000000000004">
      <c r="A227" s="11" t="s">
        <v>2322</v>
      </c>
      <c r="B227">
        <v>5</v>
      </c>
      <c r="C227">
        <v>185115</v>
      </c>
      <c r="D227">
        <v>9644883</v>
      </c>
      <c r="E227">
        <v>24197</v>
      </c>
      <c r="F227">
        <v>97370</v>
      </c>
      <c r="G227" t="s">
        <v>2311</v>
      </c>
      <c r="H227" s="9" t="s">
        <v>2298</v>
      </c>
      <c r="I227" s="9" t="s">
        <v>2299</v>
      </c>
      <c r="J227" s="9" t="s">
        <v>2312</v>
      </c>
      <c r="K227" s="9" t="s">
        <v>2313</v>
      </c>
      <c r="L227" s="9" t="s">
        <v>2314</v>
      </c>
    </row>
    <row r="228" spans="1:12" x14ac:dyDescent="0.55000000000000004">
      <c r="A228" s="11"/>
      <c r="B228">
        <v>10</v>
      </c>
      <c r="C228">
        <v>590561</v>
      </c>
      <c r="D228">
        <v>19067000</v>
      </c>
      <c r="E228">
        <v>63128</v>
      </c>
      <c r="F228">
        <v>135088</v>
      </c>
      <c r="G228">
        <v>10</v>
      </c>
      <c r="H228" s="10">
        <f>(C228-C227)*0.33*3/32768/300</f>
        <v>4.0831658935546876E-2</v>
      </c>
      <c r="I228" s="10">
        <f>(D228-D227)*0.0011*3/327680/30</f>
        <v>3.1629421081542973E-3</v>
      </c>
      <c r="J228" s="10">
        <f>(E228-E227)*17.4*3/327680/30</f>
        <v>0.20672589111328124</v>
      </c>
      <c r="K228" s="10">
        <f>(F228-F227)*18.8*3/327680/30</f>
        <v>0.21639965820312501</v>
      </c>
      <c r="L228" s="10">
        <f>SUM(H228:K228)</f>
        <v>0.46712015036010746</v>
      </c>
    </row>
    <row r="229" spans="1:12" x14ac:dyDescent="0.55000000000000004">
      <c r="A229" s="11"/>
      <c r="B229">
        <v>15</v>
      </c>
      <c r="C229">
        <v>946403</v>
      </c>
      <c r="D229">
        <v>28538967</v>
      </c>
      <c r="E229">
        <v>77940</v>
      </c>
      <c r="F229">
        <v>147364</v>
      </c>
      <c r="G229">
        <v>15</v>
      </c>
      <c r="H229" s="10">
        <f t="shared" ref="H229:H249" si="40">(C229-C228)*0.33*3/32768/300</f>
        <v>3.5836138916015628E-2</v>
      </c>
      <c r="I229" s="10">
        <f t="shared" ref="I229:I248" si="41">(D229-D228)*0.0011*3/327680/30</f>
        <v>3.1796764221191406E-3</v>
      </c>
      <c r="J229" s="10">
        <f t="shared" ref="J229:J248" si="42">(E229-E228)*17.4*3/327680/30</f>
        <v>7.8652587890624986E-2</v>
      </c>
      <c r="K229" s="10">
        <f t="shared" ref="K229:K248" si="43">(F229-F228)*18.8*3/327680/30</f>
        <v>7.0431152343749998E-2</v>
      </c>
      <c r="L229" s="10">
        <f t="shared" ref="L229:L249" si="44">SUM(H229:K229)</f>
        <v>0.18809955557250974</v>
      </c>
    </row>
    <row r="230" spans="1:12" x14ac:dyDescent="0.55000000000000004">
      <c r="A230" s="11"/>
      <c r="B230">
        <v>20</v>
      </c>
      <c r="C230">
        <v>1383541</v>
      </c>
      <c r="D230">
        <v>37930505</v>
      </c>
      <c r="E230">
        <v>151250</v>
      </c>
      <c r="F230">
        <v>184035</v>
      </c>
      <c r="G230">
        <v>20</v>
      </c>
      <c r="H230" s="10">
        <f t="shared" si="40"/>
        <v>4.4023297119140624E-2</v>
      </c>
      <c r="I230" s="10">
        <f t="shared" si="41"/>
        <v>3.1526769409179691E-3</v>
      </c>
      <c r="J230" s="10">
        <f t="shared" si="42"/>
        <v>0.38928039550781252</v>
      </c>
      <c r="K230" s="10">
        <f t="shared" si="43"/>
        <v>0.2103927001953125</v>
      </c>
      <c r="L230" s="10">
        <f t="shared" si="44"/>
        <v>0.64684906976318357</v>
      </c>
    </row>
    <row r="231" spans="1:12" x14ac:dyDescent="0.55000000000000004">
      <c r="A231" s="11"/>
      <c r="B231">
        <v>25</v>
      </c>
      <c r="C231">
        <v>1697529</v>
      </c>
      <c r="D231">
        <v>47445729</v>
      </c>
      <c r="E231">
        <v>151250</v>
      </c>
      <c r="F231">
        <v>189940</v>
      </c>
      <c r="G231">
        <v>25</v>
      </c>
      <c r="H231" s="10">
        <f t="shared" si="40"/>
        <v>3.1621105957031249E-2</v>
      </c>
      <c r="I231" s="10">
        <f t="shared" si="41"/>
        <v>3.1941975097656253E-3</v>
      </c>
      <c r="J231" s="10">
        <f t="shared" si="42"/>
        <v>0</v>
      </c>
      <c r="K231" s="10">
        <f t="shared" si="43"/>
        <v>3.3878784179687496E-2</v>
      </c>
      <c r="L231" s="10">
        <f t="shared" si="44"/>
        <v>6.8694087646484381E-2</v>
      </c>
    </row>
    <row r="232" spans="1:12" x14ac:dyDescent="0.55000000000000004">
      <c r="A232" s="11"/>
      <c r="B232">
        <v>30</v>
      </c>
      <c r="C232">
        <v>2112425</v>
      </c>
      <c r="D232">
        <v>56860729</v>
      </c>
      <c r="E232">
        <v>211606</v>
      </c>
      <c r="F232">
        <v>225762</v>
      </c>
      <c r="G232">
        <v>30</v>
      </c>
      <c r="H232" s="10">
        <f t="shared" si="40"/>
        <v>4.1783349609374999E-2</v>
      </c>
      <c r="I232" s="10">
        <f t="shared" si="41"/>
        <v>3.1605529785156249E-3</v>
      </c>
      <c r="J232" s="10">
        <f t="shared" si="42"/>
        <v>0.32049389648437493</v>
      </c>
      <c r="K232" s="10">
        <f t="shared" si="43"/>
        <v>0.20552172851562497</v>
      </c>
      <c r="L232" s="10">
        <f t="shared" si="44"/>
        <v>0.57095952758789048</v>
      </c>
    </row>
    <row r="233" spans="1:12" x14ac:dyDescent="0.55000000000000004">
      <c r="B233">
        <v>35</v>
      </c>
      <c r="C233">
        <v>2491776</v>
      </c>
      <c r="D233">
        <v>66311075</v>
      </c>
      <c r="E233">
        <v>226303</v>
      </c>
      <c r="F233">
        <v>241337</v>
      </c>
      <c r="G233">
        <v>35</v>
      </c>
      <c r="H233" s="10">
        <f t="shared" si="40"/>
        <v>3.8203683471679684E-2</v>
      </c>
      <c r="I233" s="10">
        <f t="shared" si="41"/>
        <v>3.1724183959960938E-3</v>
      </c>
      <c r="J233" s="10">
        <f t="shared" si="42"/>
        <v>7.8041931152343744E-2</v>
      </c>
      <c r="K233" s="10">
        <f t="shared" si="43"/>
        <v>8.9358520507812497E-2</v>
      </c>
      <c r="L233" s="10">
        <f t="shared" si="44"/>
        <v>0.20877655352783203</v>
      </c>
    </row>
    <row r="234" spans="1:12" x14ac:dyDescent="0.55000000000000004">
      <c r="B234">
        <v>40</v>
      </c>
      <c r="C234">
        <v>2839233</v>
      </c>
      <c r="D234">
        <v>75793330</v>
      </c>
      <c r="E234">
        <v>228215</v>
      </c>
      <c r="F234">
        <v>248489</v>
      </c>
      <c r="G234">
        <v>40</v>
      </c>
      <c r="H234" s="10">
        <f t="shared" si="40"/>
        <v>3.4991702270507817E-2</v>
      </c>
      <c r="I234" s="10">
        <f t="shared" si="41"/>
        <v>3.1831300354003911E-3</v>
      </c>
      <c r="J234" s="10">
        <f t="shared" si="42"/>
        <v>1.015283203125E-2</v>
      </c>
      <c r="K234" s="10">
        <f t="shared" si="43"/>
        <v>4.1033203125000008E-2</v>
      </c>
      <c r="L234" s="10">
        <f t="shared" si="44"/>
        <v>8.9360867462158211E-2</v>
      </c>
    </row>
    <row r="235" spans="1:12" x14ac:dyDescent="0.55000000000000004">
      <c r="B235">
        <v>45</v>
      </c>
      <c r="C235">
        <v>3243210</v>
      </c>
      <c r="D235">
        <v>85217142</v>
      </c>
      <c r="E235">
        <v>272011</v>
      </c>
      <c r="F235">
        <v>274331</v>
      </c>
      <c r="G235">
        <v>45</v>
      </c>
      <c r="H235" s="10">
        <f t="shared" si="40"/>
        <v>4.0683718872070312E-2</v>
      </c>
      <c r="I235" s="10">
        <f t="shared" si="41"/>
        <v>3.1635111083984377E-3</v>
      </c>
      <c r="J235" s="10">
        <f t="shared" si="42"/>
        <v>0.23255932617187497</v>
      </c>
      <c r="K235" s="10">
        <f t="shared" si="43"/>
        <v>0.14826342773437501</v>
      </c>
      <c r="L235" s="10">
        <f t="shared" si="44"/>
        <v>0.42466998388671873</v>
      </c>
    </row>
    <row r="236" spans="1:12" x14ac:dyDescent="0.55000000000000004">
      <c r="B236">
        <v>50</v>
      </c>
      <c r="C236">
        <v>3641461</v>
      </c>
      <c r="D236">
        <v>94648572</v>
      </c>
      <c r="E236">
        <v>311000</v>
      </c>
      <c r="F236">
        <v>295294</v>
      </c>
      <c r="G236">
        <v>50</v>
      </c>
      <c r="H236" s="10">
        <f t="shared" si="40"/>
        <v>4.0107064819335944E-2</v>
      </c>
      <c r="I236" s="10">
        <f t="shared" si="41"/>
        <v>3.1660684204101565E-3</v>
      </c>
      <c r="J236" s="10">
        <f t="shared" si="42"/>
        <v>0.20703387451171873</v>
      </c>
      <c r="K236" s="10">
        <f t="shared" si="43"/>
        <v>0.12027111816406252</v>
      </c>
      <c r="L236" s="10">
        <f t="shared" si="44"/>
        <v>0.37057812591552741</v>
      </c>
    </row>
    <row r="237" spans="1:12" x14ac:dyDescent="0.55000000000000004">
      <c r="B237">
        <v>55</v>
      </c>
      <c r="C237">
        <v>3974048</v>
      </c>
      <c r="D237">
        <v>104145883</v>
      </c>
      <c r="E237">
        <v>311000</v>
      </c>
      <c r="F237">
        <v>301223</v>
      </c>
      <c r="G237">
        <v>55</v>
      </c>
      <c r="H237" s="10">
        <f t="shared" si="40"/>
        <v>3.3494174194335938E-2</v>
      </c>
      <c r="I237" s="10">
        <f t="shared" si="41"/>
        <v>3.1881842346191411E-3</v>
      </c>
      <c r="J237" s="10">
        <f t="shared" si="42"/>
        <v>0</v>
      </c>
      <c r="K237" s="10">
        <f t="shared" si="43"/>
        <v>3.4016479492187494E-2</v>
      </c>
      <c r="L237" s="10">
        <f t="shared" si="44"/>
        <v>7.0698837921142565E-2</v>
      </c>
    </row>
    <row r="238" spans="1:12" x14ac:dyDescent="0.55000000000000004">
      <c r="B238">
        <v>60</v>
      </c>
      <c r="C238">
        <v>4343592</v>
      </c>
      <c r="D238">
        <v>113606238</v>
      </c>
      <c r="E238">
        <v>317071</v>
      </c>
      <c r="F238">
        <v>309190</v>
      </c>
      <c r="G238">
        <v>60</v>
      </c>
      <c r="H238" s="10">
        <f t="shared" si="40"/>
        <v>3.7216040039062502E-2</v>
      </c>
      <c r="I238" s="10">
        <f t="shared" si="41"/>
        <v>3.1757783508300783E-3</v>
      </c>
      <c r="J238" s="10">
        <f t="shared" si="42"/>
        <v>3.2237365722656244E-2</v>
      </c>
      <c r="K238" s="10">
        <f t="shared" si="43"/>
        <v>4.5709106445312501E-2</v>
      </c>
      <c r="L238" s="10">
        <f t="shared" si="44"/>
        <v>0.11833829055786133</v>
      </c>
    </row>
    <row r="239" spans="1:12" x14ac:dyDescent="0.55000000000000004">
      <c r="B239">
        <v>65</v>
      </c>
      <c r="C239">
        <v>4701537</v>
      </c>
      <c r="D239">
        <v>123078332</v>
      </c>
      <c r="E239">
        <v>317148</v>
      </c>
      <c r="F239">
        <v>315262</v>
      </c>
      <c r="G239">
        <v>65</v>
      </c>
      <c r="H239" s="10">
        <f t="shared" si="40"/>
        <v>3.6047927856445318E-2</v>
      </c>
      <c r="I239" s="10">
        <f t="shared" si="41"/>
        <v>3.1797190551757812E-3</v>
      </c>
      <c r="J239" s="10">
        <f t="shared" si="42"/>
        <v>4.0887451171874994E-4</v>
      </c>
      <c r="K239" s="10">
        <f t="shared" si="43"/>
        <v>3.4836914062500002E-2</v>
      </c>
      <c r="L239" s="10">
        <f t="shared" si="44"/>
        <v>7.4473435485839845E-2</v>
      </c>
    </row>
    <row r="240" spans="1:12" x14ac:dyDescent="0.55000000000000004">
      <c r="B240">
        <v>70</v>
      </c>
      <c r="C240">
        <v>5058906</v>
      </c>
      <c r="D240">
        <v>132550479</v>
      </c>
      <c r="E240">
        <v>317225</v>
      </c>
      <c r="F240">
        <v>321332</v>
      </c>
      <c r="G240">
        <v>70</v>
      </c>
      <c r="H240" s="10">
        <f t="shared" si="40"/>
        <v>3.5989920043945314E-2</v>
      </c>
      <c r="I240" s="10">
        <f t="shared" si="41"/>
        <v>3.1797368469238282E-3</v>
      </c>
      <c r="J240" s="10">
        <f t="shared" si="42"/>
        <v>4.0887451171874994E-4</v>
      </c>
      <c r="K240" s="10">
        <f t="shared" si="43"/>
        <v>3.4825439453125002E-2</v>
      </c>
      <c r="L240" s="10">
        <f t="shared" si="44"/>
        <v>7.4403970855712889E-2</v>
      </c>
    </row>
    <row r="241" spans="1:12" x14ac:dyDescent="0.55000000000000004">
      <c r="B241">
        <v>75</v>
      </c>
      <c r="C241">
        <v>5422227</v>
      </c>
      <c r="D241">
        <v>142017184</v>
      </c>
      <c r="E241">
        <v>317512</v>
      </c>
      <c r="F241">
        <v>330846</v>
      </c>
      <c r="G241">
        <v>75</v>
      </c>
      <c r="H241" s="10">
        <f t="shared" si="40"/>
        <v>3.6589334106445319E-2</v>
      </c>
      <c r="I241" s="10">
        <f t="shared" si="41"/>
        <v>3.1779100036621092E-3</v>
      </c>
      <c r="J241" s="10">
        <f t="shared" si="42"/>
        <v>1.5239868164062499E-3</v>
      </c>
      <c r="K241" s="10">
        <f t="shared" si="43"/>
        <v>5.4584716796875009E-2</v>
      </c>
      <c r="L241" s="10">
        <f t="shared" si="44"/>
        <v>9.5875947723388699E-2</v>
      </c>
    </row>
    <row r="242" spans="1:12" x14ac:dyDescent="0.55000000000000004">
      <c r="B242">
        <v>80</v>
      </c>
      <c r="C242">
        <v>5779053</v>
      </c>
      <c r="D242">
        <v>151490258</v>
      </c>
      <c r="E242">
        <v>317512</v>
      </c>
      <c r="F242">
        <v>336825</v>
      </c>
      <c r="G242">
        <v>80</v>
      </c>
      <c r="H242" s="10">
        <f t="shared" si="40"/>
        <v>3.5935235595703122E-2</v>
      </c>
      <c r="I242" s="10">
        <f t="shared" si="41"/>
        <v>3.180048034667969E-3</v>
      </c>
      <c r="J242" s="10">
        <f t="shared" si="42"/>
        <v>0</v>
      </c>
      <c r="K242" s="10">
        <f t="shared" si="43"/>
        <v>3.4303344726562497E-2</v>
      </c>
      <c r="L242" s="10">
        <f t="shared" si="44"/>
        <v>7.341862835693358E-2</v>
      </c>
    </row>
    <row r="243" spans="1:12" x14ac:dyDescent="0.55000000000000004">
      <c r="B243">
        <v>85</v>
      </c>
      <c r="C243">
        <v>6133087</v>
      </c>
      <c r="D243">
        <v>160966198</v>
      </c>
      <c r="E243">
        <v>317512</v>
      </c>
      <c r="F243">
        <v>344043</v>
      </c>
      <c r="G243">
        <v>85</v>
      </c>
      <c r="H243" s="10">
        <f t="shared" si="40"/>
        <v>3.5654058837890627E-2</v>
      </c>
      <c r="I243" s="10">
        <f t="shared" si="41"/>
        <v>3.1810101318359382E-3</v>
      </c>
      <c r="J243" s="10">
        <f t="shared" si="42"/>
        <v>0</v>
      </c>
      <c r="K243" s="10">
        <f t="shared" si="43"/>
        <v>4.1411865234374998E-2</v>
      </c>
      <c r="L243" s="10">
        <f t="shared" si="44"/>
        <v>8.0246934204101561E-2</v>
      </c>
    </row>
    <row r="244" spans="1:12" x14ac:dyDescent="0.55000000000000004">
      <c r="B244">
        <v>90</v>
      </c>
      <c r="C244">
        <v>6487230</v>
      </c>
      <c r="D244">
        <v>170441977</v>
      </c>
      <c r="E244">
        <v>317512</v>
      </c>
      <c r="F244">
        <v>349972</v>
      </c>
      <c r="G244">
        <v>90</v>
      </c>
      <c r="H244" s="10">
        <f t="shared" si="40"/>
        <v>3.5665036010742189E-2</v>
      </c>
      <c r="I244" s="10">
        <f t="shared" si="41"/>
        <v>3.1809560852050786E-3</v>
      </c>
      <c r="J244" s="10">
        <f t="shared" si="42"/>
        <v>0</v>
      </c>
      <c r="K244" s="10">
        <f t="shared" si="43"/>
        <v>3.4016479492187494E-2</v>
      </c>
      <c r="L244" s="10">
        <f t="shared" si="44"/>
        <v>7.2862471588134761E-2</v>
      </c>
    </row>
    <row r="245" spans="1:12" x14ac:dyDescent="0.55000000000000004">
      <c r="B245">
        <v>95</v>
      </c>
      <c r="C245">
        <v>6841561</v>
      </c>
      <c r="D245">
        <v>179917631</v>
      </c>
      <c r="E245">
        <v>317512</v>
      </c>
      <c r="F245">
        <v>355961</v>
      </c>
      <c r="G245">
        <v>95</v>
      </c>
      <c r="H245" s="10">
        <f t="shared" si="40"/>
        <v>3.5683969116210947E-2</v>
      </c>
      <c r="I245" s="10">
        <f t="shared" si="41"/>
        <v>3.180914123535156E-3</v>
      </c>
      <c r="J245" s="10">
        <f t="shared" si="42"/>
        <v>0</v>
      </c>
      <c r="K245" s="10">
        <f t="shared" si="43"/>
        <v>3.43607177734375E-2</v>
      </c>
      <c r="L245" s="10">
        <f t="shared" si="44"/>
        <v>7.3225601013183594E-2</v>
      </c>
    </row>
    <row r="246" spans="1:12" x14ac:dyDescent="0.55000000000000004">
      <c r="B246">
        <v>100</v>
      </c>
      <c r="C246">
        <v>7195932</v>
      </c>
      <c r="D246">
        <v>189393161</v>
      </c>
      <c r="E246">
        <v>317512</v>
      </c>
      <c r="F246">
        <v>361890</v>
      </c>
      <c r="G246">
        <v>100</v>
      </c>
      <c r="H246" s="10">
        <f t="shared" si="40"/>
        <v>3.5687997436523441E-2</v>
      </c>
      <c r="I246" s="10">
        <f t="shared" si="41"/>
        <v>3.1808724975585941E-3</v>
      </c>
      <c r="J246" s="10">
        <f t="shared" si="42"/>
        <v>0</v>
      </c>
      <c r="K246" s="10">
        <f t="shared" si="43"/>
        <v>3.4016479492187494E-2</v>
      </c>
      <c r="L246" s="10">
        <f t="shared" si="44"/>
        <v>7.2885349426269536E-2</v>
      </c>
    </row>
    <row r="247" spans="1:12" x14ac:dyDescent="0.55000000000000004">
      <c r="B247">
        <v>105</v>
      </c>
      <c r="C247">
        <v>7550751</v>
      </c>
      <c r="D247">
        <v>198868350</v>
      </c>
      <c r="E247">
        <v>317512</v>
      </c>
      <c r="F247">
        <v>367820</v>
      </c>
      <c r="G247">
        <v>105</v>
      </c>
      <c r="H247" s="10">
        <f t="shared" si="40"/>
        <v>3.573311462402344E-2</v>
      </c>
      <c r="I247" s="10">
        <f t="shared" si="41"/>
        <v>3.1807580261230474E-3</v>
      </c>
      <c r="J247" s="10">
        <f t="shared" si="42"/>
        <v>0</v>
      </c>
      <c r="K247" s="10">
        <f t="shared" si="43"/>
        <v>3.4022216796874998E-2</v>
      </c>
      <c r="L247" s="10">
        <f t="shared" si="44"/>
        <v>7.2936089447021485E-2</v>
      </c>
    </row>
    <row r="248" spans="1:12" x14ac:dyDescent="0.55000000000000004">
      <c r="B248">
        <v>110</v>
      </c>
      <c r="C248">
        <v>7905592</v>
      </c>
      <c r="D248">
        <v>208343438</v>
      </c>
      <c r="E248">
        <v>317512</v>
      </c>
      <c r="F248">
        <v>373749</v>
      </c>
      <c r="G248">
        <v>110</v>
      </c>
      <c r="H248" s="10">
        <f t="shared" si="40"/>
        <v>3.5735330200195307E-2</v>
      </c>
      <c r="I248" s="10">
        <f t="shared" si="41"/>
        <v>3.1807241210937503E-3</v>
      </c>
      <c r="J248" s="10">
        <f t="shared" si="42"/>
        <v>0</v>
      </c>
      <c r="K248" s="10">
        <f t="shared" si="43"/>
        <v>3.4016479492187494E-2</v>
      </c>
      <c r="L248" s="10">
        <f t="shared" si="44"/>
        <v>7.2932533813476558E-2</v>
      </c>
    </row>
    <row r="249" spans="1:12" x14ac:dyDescent="0.55000000000000004">
      <c r="B249">
        <v>115</v>
      </c>
      <c r="C249">
        <v>8260703</v>
      </c>
      <c r="D249">
        <v>217818309</v>
      </c>
      <c r="E249">
        <v>317512</v>
      </c>
      <c r="F249">
        <v>380802</v>
      </c>
      <c r="G249">
        <v>115</v>
      </c>
      <c r="H249" s="10">
        <f t="shared" si="40"/>
        <v>3.5762521362304692E-2</v>
      </c>
      <c r="I249" s="10">
        <f>(D249-D248)*0.0011*3/32768/300</f>
        <v>3.1806512756347659E-3</v>
      </c>
      <c r="J249" s="10">
        <f>(E249-E248)*17.4*3/32768/300</f>
        <v>0</v>
      </c>
      <c r="K249" s="10">
        <f>(F249-F248)*18.8*3/327680/30</f>
        <v>4.0465209960937498E-2</v>
      </c>
      <c r="L249" s="10">
        <f t="shared" si="44"/>
        <v>7.9408382598876948E-2</v>
      </c>
    </row>
    <row r="250" spans="1:12" x14ac:dyDescent="0.55000000000000004">
      <c r="L250" s="9">
        <f>AVERAGE(L228:L249)</f>
        <v>0.18485519975974343</v>
      </c>
    </row>
    <row r="253" spans="1:12" s="8" customFormat="1" x14ac:dyDescent="0.55000000000000004">
      <c r="A253" s="7"/>
      <c r="C253" s="12" t="s">
        <v>2304</v>
      </c>
      <c r="D253" s="12"/>
      <c r="E253" s="12"/>
      <c r="F253" s="12"/>
      <c r="H253" s="13"/>
      <c r="I253" s="13"/>
      <c r="J253" s="13"/>
      <c r="K253" s="13"/>
      <c r="L253" s="14"/>
    </row>
    <row r="254" spans="1:12" s="8" customFormat="1" x14ac:dyDescent="0.55000000000000004">
      <c r="A254" s="7"/>
      <c r="C254" s="8" t="s">
        <v>2305</v>
      </c>
      <c r="D254" s="8" t="s">
        <v>2306</v>
      </c>
      <c r="E254" s="8" t="s">
        <v>2307</v>
      </c>
      <c r="F254" s="8" t="s">
        <v>2308</v>
      </c>
      <c r="H254" s="13" t="s">
        <v>2309</v>
      </c>
      <c r="I254" s="13"/>
      <c r="J254" s="13"/>
      <c r="K254" s="13"/>
      <c r="L254" s="14"/>
    </row>
    <row r="255" spans="1:12" ht="15.75" customHeight="1" x14ac:dyDescent="0.55000000000000004">
      <c r="A255" s="11" t="s">
        <v>2323</v>
      </c>
      <c r="B255">
        <v>5</v>
      </c>
      <c r="C255">
        <v>187208</v>
      </c>
      <c r="D255">
        <v>9642970</v>
      </c>
      <c r="E255">
        <v>23774</v>
      </c>
      <c r="F255">
        <v>91296</v>
      </c>
      <c r="G255" t="s">
        <v>2311</v>
      </c>
      <c r="H255" s="9" t="s">
        <v>2298</v>
      </c>
      <c r="I255" s="9" t="s">
        <v>2299</v>
      </c>
      <c r="J255" s="9" t="s">
        <v>2312</v>
      </c>
      <c r="K255" s="9" t="s">
        <v>2313</v>
      </c>
      <c r="L255" s="9" t="s">
        <v>2314</v>
      </c>
    </row>
    <row r="256" spans="1:12" x14ac:dyDescent="0.55000000000000004">
      <c r="A256" s="11"/>
      <c r="B256">
        <v>10</v>
      </c>
      <c r="C256">
        <v>569073</v>
      </c>
      <c r="D256">
        <v>19090661</v>
      </c>
      <c r="E256">
        <v>27790</v>
      </c>
      <c r="F256">
        <v>120770</v>
      </c>
      <c r="G256">
        <v>10</v>
      </c>
      <c r="H256" s="10">
        <f>(C256-C255)*0.33*3/32768/300</f>
        <v>3.8456863403320315E-2</v>
      </c>
      <c r="I256" s="10">
        <f>(D256-D255)*0.0011*3/327680/30</f>
        <v>3.171527130126953E-3</v>
      </c>
      <c r="J256" s="10">
        <f>(E256-E255)*17.4*3/327680/30</f>
        <v>2.1325195312499996E-2</v>
      </c>
      <c r="K256" s="10">
        <f>(F256-F255)*18.8*3/327680/30</f>
        <v>0.169101318359375</v>
      </c>
      <c r="L256" s="10">
        <f>SUM(H256:K256)</f>
        <v>0.23205490420532227</v>
      </c>
    </row>
    <row r="257" spans="1:12" x14ac:dyDescent="0.55000000000000004">
      <c r="A257" s="11"/>
      <c r="B257">
        <v>15</v>
      </c>
      <c r="C257">
        <v>931738</v>
      </c>
      <c r="D257">
        <v>28557439</v>
      </c>
      <c r="E257">
        <v>29691</v>
      </c>
      <c r="F257">
        <v>131635</v>
      </c>
      <c r="G257">
        <v>15</v>
      </c>
      <c r="H257" s="10">
        <f t="shared" ref="H257:H277" si="45">(C257-C256)*0.33*3/32768/300</f>
        <v>3.6523269653320319E-2</v>
      </c>
      <c r="I257" s="10">
        <f t="shared" ref="I257:I276" si="46">(D257-D256)*0.0011*3/327680/30</f>
        <v>3.1779345092773437E-3</v>
      </c>
      <c r="J257" s="10">
        <f t="shared" ref="J257:J276" si="47">(E257-E256)*17.4*3/327680/30</f>
        <v>1.0094421386718748E-2</v>
      </c>
      <c r="K257" s="10">
        <f t="shared" ref="K257:K276" si="48">(F257-F256)*18.8*3/327680/30</f>
        <v>6.2335815429687497E-2</v>
      </c>
      <c r="L257" s="10">
        <f t="shared" ref="L257:L277" si="49">SUM(H257:K257)</f>
        <v>0.1121314409790039</v>
      </c>
    </row>
    <row r="258" spans="1:12" x14ac:dyDescent="0.55000000000000004">
      <c r="A258" s="11"/>
      <c r="B258">
        <v>20</v>
      </c>
      <c r="C258">
        <v>1335761</v>
      </c>
      <c r="D258">
        <v>37980984</v>
      </c>
      <c r="E258">
        <v>73489</v>
      </c>
      <c r="F258">
        <v>157435</v>
      </c>
      <c r="G258">
        <v>20</v>
      </c>
      <c r="H258" s="10">
        <f t="shared" si="45"/>
        <v>4.068835144042969E-2</v>
      </c>
      <c r="I258" s="10">
        <f t="shared" si="46"/>
        <v>3.1634214782714849E-3</v>
      </c>
      <c r="J258" s="10">
        <f t="shared" si="47"/>
        <v>0.23256994628906247</v>
      </c>
      <c r="K258" s="10">
        <f t="shared" si="48"/>
        <v>0.14802246093749999</v>
      </c>
      <c r="L258" s="10">
        <f t="shared" si="49"/>
        <v>0.42444418014526364</v>
      </c>
    </row>
    <row r="259" spans="1:12" x14ac:dyDescent="0.55000000000000004">
      <c r="A259" s="11"/>
      <c r="B259">
        <v>25</v>
      </c>
      <c r="C259">
        <v>1669846</v>
      </c>
      <c r="D259">
        <v>47474606</v>
      </c>
      <c r="E259">
        <v>73489</v>
      </c>
      <c r="F259">
        <v>163310</v>
      </c>
      <c r="G259">
        <v>25</v>
      </c>
      <c r="H259" s="10">
        <f t="shared" si="45"/>
        <v>3.3645034790039066E-2</v>
      </c>
      <c r="I259" s="10">
        <f t="shared" si="46"/>
        <v>3.1869458618164065E-3</v>
      </c>
      <c r="J259" s="10">
        <f t="shared" si="47"/>
        <v>0</v>
      </c>
      <c r="K259" s="10">
        <f t="shared" si="48"/>
        <v>3.37066650390625E-2</v>
      </c>
      <c r="L259" s="10">
        <f t="shared" si="49"/>
        <v>7.0538645690917973E-2</v>
      </c>
    </row>
    <row r="260" spans="1:12" x14ac:dyDescent="0.55000000000000004">
      <c r="A260" s="11"/>
      <c r="B260">
        <v>30</v>
      </c>
      <c r="C260">
        <v>2003935</v>
      </c>
      <c r="D260">
        <v>56968133</v>
      </c>
      <c r="E260">
        <v>73489</v>
      </c>
      <c r="F260">
        <v>169209</v>
      </c>
      <c r="G260">
        <v>30</v>
      </c>
      <c r="H260" s="10">
        <f t="shared" si="45"/>
        <v>3.3645437622070319E-2</v>
      </c>
      <c r="I260" s="10">
        <f t="shared" si="46"/>
        <v>3.1869139709472661E-3</v>
      </c>
      <c r="J260" s="10">
        <f t="shared" si="47"/>
        <v>0</v>
      </c>
      <c r="K260" s="10">
        <f t="shared" si="48"/>
        <v>3.3844360351562498E-2</v>
      </c>
      <c r="L260" s="10">
        <f t="shared" si="49"/>
        <v>7.0676711944580084E-2</v>
      </c>
    </row>
    <row r="261" spans="1:12" x14ac:dyDescent="0.55000000000000004">
      <c r="B261">
        <v>35</v>
      </c>
      <c r="C261">
        <v>2389661</v>
      </c>
      <c r="D261">
        <v>66412351</v>
      </c>
      <c r="E261">
        <v>81724</v>
      </c>
      <c r="F261">
        <v>182661</v>
      </c>
      <c r="G261">
        <v>35</v>
      </c>
      <c r="H261" s="10">
        <f t="shared" si="45"/>
        <v>3.8845697021484375E-2</v>
      </c>
      <c r="I261" s="10">
        <f t="shared" si="46"/>
        <v>3.1703612670898442E-3</v>
      </c>
      <c r="J261" s="10">
        <f t="shared" si="47"/>
        <v>4.3728332519531246E-2</v>
      </c>
      <c r="K261" s="10">
        <f t="shared" si="48"/>
        <v>7.7178222656250003E-2</v>
      </c>
      <c r="L261" s="10">
        <f t="shared" si="49"/>
        <v>0.16292261346435549</v>
      </c>
    </row>
    <row r="262" spans="1:12" x14ac:dyDescent="0.55000000000000004">
      <c r="B262">
        <v>40</v>
      </c>
      <c r="C262">
        <v>2757601</v>
      </c>
      <c r="D262">
        <v>75874120</v>
      </c>
      <c r="E262">
        <v>83627</v>
      </c>
      <c r="F262">
        <v>190482</v>
      </c>
      <c r="G262">
        <v>40</v>
      </c>
      <c r="H262" s="10">
        <f t="shared" si="45"/>
        <v>3.7054504394531257E-2</v>
      </c>
      <c r="I262" s="10">
        <f t="shared" si="46"/>
        <v>3.1762530212402348E-3</v>
      </c>
      <c r="J262" s="10">
        <f t="shared" si="47"/>
        <v>1.010504150390625E-2</v>
      </c>
      <c r="K262" s="10">
        <f t="shared" si="48"/>
        <v>4.4871459960937506E-2</v>
      </c>
      <c r="L262" s="10">
        <f t="shared" si="49"/>
        <v>9.520725888061525E-2</v>
      </c>
    </row>
    <row r="263" spans="1:12" x14ac:dyDescent="0.55000000000000004">
      <c r="B263">
        <v>45</v>
      </c>
      <c r="C263">
        <v>3136870</v>
      </c>
      <c r="D263">
        <v>85324868</v>
      </c>
      <c r="E263">
        <v>95874</v>
      </c>
      <c r="F263">
        <v>205879</v>
      </c>
      <c r="G263">
        <v>45</v>
      </c>
      <c r="H263" s="10">
        <f t="shared" si="45"/>
        <v>3.8195425415039064E-2</v>
      </c>
      <c r="I263" s="10">
        <f t="shared" si="46"/>
        <v>3.1725533447265622E-3</v>
      </c>
      <c r="J263" s="10">
        <f t="shared" si="47"/>
        <v>6.5032287597656238E-2</v>
      </c>
      <c r="K263" s="10">
        <f t="shared" si="48"/>
        <v>8.8337280273437499E-2</v>
      </c>
      <c r="L263" s="10">
        <f t="shared" si="49"/>
        <v>0.19473754663085935</v>
      </c>
    </row>
    <row r="264" spans="1:12" x14ac:dyDescent="0.55000000000000004">
      <c r="B264">
        <v>50</v>
      </c>
      <c r="C264">
        <v>3566128</v>
      </c>
      <c r="D264">
        <v>94725269</v>
      </c>
      <c r="E264">
        <v>139280</v>
      </c>
      <c r="F264">
        <v>246117</v>
      </c>
      <c r="G264">
        <v>50</v>
      </c>
      <c r="H264" s="10">
        <f t="shared" si="45"/>
        <v>4.3229718017578127E-2</v>
      </c>
      <c r="I264" s="10">
        <f t="shared" si="46"/>
        <v>3.1556521911621093E-3</v>
      </c>
      <c r="J264" s="10">
        <f t="shared" si="47"/>
        <v>0.23048840332031248</v>
      </c>
      <c r="K264" s="10">
        <f t="shared" si="48"/>
        <v>0.23085766601562502</v>
      </c>
      <c r="L264" s="10">
        <f t="shared" si="49"/>
        <v>0.5077314395446777</v>
      </c>
    </row>
    <row r="265" spans="1:12" x14ac:dyDescent="0.55000000000000004">
      <c r="B265">
        <v>55</v>
      </c>
      <c r="C265">
        <v>4024894</v>
      </c>
      <c r="D265">
        <v>104096335</v>
      </c>
      <c r="E265">
        <v>169894</v>
      </c>
      <c r="F265">
        <v>280097</v>
      </c>
      <c r="G265">
        <v>55</v>
      </c>
      <c r="H265" s="10">
        <f t="shared" si="45"/>
        <v>4.6201409912109373E-2</v>
      </c>
      <c r="I265" s="10">
        <f t="shared" si="46"/>
        <v>3.1458046264648443E-3</v>
      </c>
      <c r="J265" s="10">
        <f t="shared" si="47"/>
        <v>0.16256213378906248</v>
      </c>
      <c r="K265" s="10">
        <f t="shared" si="48"/>
        <v>0.19495361328125002</v>
      </c>
      <c r="L265" s="10">
        <f t="shared" si="49"/>
        <v>0.40686296160888669</v>
      </c>
    </row>
    <row r="266" spans="1:12" x14ac:dyDescent="0.55000000000000004">
      <c r="B266">
        <v>60</v>
      </c>
      <c r="C266">
        <v>4528850</v>
      </c>
      <c r="D266">
        <v>113420338</v>
      </c>
      <c r="E266">
        <v>180871</v>
      </c>
      <c r="F266">
        <v>313044</v>
      </c>
      <c r="G266">
        <v>60</v>
      </c>
      <c r="H266" s="10">
        <f t="shared" si="45"/>
        <v>5.0752404785156253E-2</v>
      </c>
      <c r="I266" s="10">
        <f t="shared" si="46"/>
        <v>3.1300058898925784E-3</v>
      </c>
      <c r="J266" s="10">
        <f t="shared" si="47"/>
        <v>5.8288513183593738E-2</v>
      </c>
      <c r="K266" s="10">
        <f t="shared" si="48"/>
        <v>0.18902697753906247</v>
      </c>
      <c r="L266" s="10">
        <f t="shared" si="49"/>
        <v>0.30119790139770508</v>
      </c>
    </row>
    <row r="267" spans="1:12" x14ac:dyDescent="0.55000000000000004">
      <c r="B267">
        <v>65</v>
      </c>
      <c r="C267">
        <v>4982123</v>
      </c>
      <c r="D267">
        <v>122795154</v>
      </c>
      <c r="E267">
        <v>181333</v>
      </c>
      <c r="F267">
        <v>320182</v>
      </c>
      <c r="G267">
        <v>65</v>
      </c>
      <c r="H267" s="10">
        <f t="shared" si="45"/>
        <v>4.5648220825195311E-2</v>
      </c>
      <c r="I267" s="10">
        <f t="shared" si="46"/>
        <v>3.1470634765625003E-3</v>
      </c>
      <c r="J267" s="10">
        <f t="shared" si="47"/>
        <v>2.4532470703124997E-3</v>
      </c>
      <c r="K267" s="10">
        <f t="shared" si="48"/>
        <v>4.0952880859374992E-2</v>
      </c>
      <c r="L267" s="10">
        <f t="shared" si="49"/>
        <v>9.2201412231445304E-2</v>
      </c>
    </row>
    <row r="268" spans="1:12" x14ac:dyDescent="0.55000000000000004">
      <c r="B268">
        <v>70</v>
      </c>
      <c r="C268">
        <v>5421515</v>
      </c>
      <c r="D268">
        <v>132183429</v>
      </c>
      <c r="E268">
        <v>181408</v>
      </c>
      <c r="F268">
        <v>326576</v>
      </c>
      <c r="G268">
        <v>70</v>
      </c>
      <c r="H268" s="10">
        <f t="shared" si="45"/>
        <v>4.4250292968750007E-2</v>
      </c>
      <c r="I268" s="10">
        <f t="shared" si="46"/>
        <v>3.1515815734863284E-3</v>
      </c>
      <c r="J268" s="10">
        <f t="shared" si="47"/>
        <v>3.9825439453125002E-4</v>
      </c>
      <c r="K268" s="10">
        <f t="shared" si="48"/>
        <v>3.6684326171875004E-2</v>
      </c>
      <c r="L268" s="10">
        <f t="shared" si="49"/>
        <v>8.4484455108642581E-2</v>
      </c>
    </row>
    <row r="269" spans="1:12" x14ac:dyDescent="0.55000000000000004">
      <c r="B269">
        <v>75</v>
      </c>
      <c r="C269">
        <v>5871129</v>
      </c>
      <c r="D269">
        <v>141563816</v>
      </c>
      <c r="E269">
        <v>181696</v>
      </c>
      <c r="F269">
        <v>342866</v>
      </c>
      <c r="G269">
        <v>75</v>
      </c>
      <c r="H269" s="10">
        <f t="shared" si="45"/>
        <v>4.5279730224609377E-2</v>
      </c>
      <c r="I269" s="10">
        <f t="shared" si="46"/>
        <v>3.1489336242675778E-3</v>
      </c>
      <c r="J269" s="10">
        <f t="shared" si="47"/>
        <v>1.5292968749999998E-3</v>
      </c>
      <c r="K269" s="10">
        <f t="shared" si="48"/>
        <v>9.3460693359374999E-2</v>
      </c>
      <c r="L269" s="10">
        <f t="shared" si="49"/>
        <v>0.14341865408325194</v>
      </c>
    </row>
    <row r="270" spans="1:12" x14ac:dyDescent="0.55000000000000004">
      <c r="B270">
        <v>80</v>
      </c>
      <c r="C270">
        <v>6310959</v>
      </c>
      <c r="D270">
        <v>150951948</v>
      </c>
      <c r="E270">
        <v>181773</v>
      </c>
      <c r="F270">
        <v>349258</v>
      </c>
      <c r="G270">
        <v>80</v>
      </c>
      <c r="H270" s="10">
        <f t="shared" si="45"/>
        <v>4.429440307617187E-2</v>
      </c>
      <c r="I270" s="10">
        <f t="shared" si="46"/>
        <v>3.1515335693359375E-3</v>
      </c>
      <c r="J270" s="10">
        <f t="shared" si="47"/>
        <v>4.0887451171874994E-4</v>
      </c>
      <c r="K270" s="10">
        <f t="shared" si="48"/>
        <v>3.6672851562500004E-2</v>
      </c>
      <c r="L270" s="10">
        <f t="shared" si="49"/>
        <v>8.452766271972656E-2</v>
      </c>
    </row>
    <row r="271" spans="1:12" x14ac:dyDescent="0.55000000000000004">
      <c r="B271">
        <v>85</v>
      </c>
      <c r="C271">
        <v>6754894</v>
      </c>
      <c r="D271">
        <v>160335875</v>
      </c>
      <c r="E271">
        <v>182060</v>
      </c>
      <c r="F271">
        <v>359827</v>
      </c>
      <c r="G271">
        <v>85</v>
      </c>
      <c r="H271" s="10">
        <f t="shared" si="45"/>
        <v>4.4707809448242188E-2</v>
      </c>
      <c r="I271" s="10">
        <f t="shared" si="46"/>
        <v>3.1501219787597656E-3</v>
      </c>
      <c r="J271" s="10">
        <f t="shared" si="47"/>
        <v>1.5239868164062499E-3</v>
      </c>
      <c r="K271" s="10">
        <f t="shared" si="48"/>
        <v>6.0637573242187513E-2</v>
      </c>
      <c r="L271" s="10">
        <f t="shared" si="49"/>
        <v>0.11001949148559573</v>
      </c>
    </row>
    <row r="272" spans="1:12" x14ac:dyDescent="0.55000000000000004">
      <c r="B272">
        <v>90</v>
      </c>
      <c r="C272">
        <v>7190345</v>
      </c>
      <c r="D272">
        <v>169728226</v>
      </c>
      <c r="E272">
        <v>182060</v>
      </c>
      <c r="F272">
        <v>366132</v>
      </c>
      <c r="G272">
        <v>90</v>
      </c>
      <c r="H272" s="10">
        <f t="shared" si="45"/>
        <v>4.3853402709960944E-2</v>
      </c>
      <c r="I272" s="10">
        <f t="shared" si="46"/>
        <v>3.152949859619141E-3</v>
      </c>
      <c r="J272" s="10">
        <f t="shared" si="47"/>
        <v>0</v>
      </c>
      <c r="K272" s="10">
        <f t="shared" si="48"/>
        <v>3.6173706054687498E-2</v>
      </c>
      <c r="L272" s="10">
        <f t="shared" si="49"/>
        <v>8.3180058624267583E-2</v>
      </c>
    </row>
    <row r="273" spans="1:12" x14ac:dyDescent="0.55000000000000004">
      <c r="B273">
        <v>95</v>
      </c>
      <c r="C273">
        <v>7625972</v>
      </c>
      <c r="D273">
        <v>179120486</v>
      </c>
      <c r="E273">
        <v>182060</v>
      </c>
      <c r="F273">
        <v>373366</v>
      </c>
      <c r="G273">
        <v>95</v>
      </c>
      <c r="H273" s="10">
        <f t="shared" si="45"/>
        <v>4.3871127319335936E-2</v>
      </c>
      <c r="I273" s="10">
        <f t="shared" si="46"/>
        <v>3.1529193115234378E-3</v>
      </c>
      <c r="J273" s="10">
        <f t="shared" si="47"/>
        <v>0</v>
      </c>
      <c r="K273" s="10">
        <f t="shared" si="48"/>
        <v>4.1503662109374999E-2</v>
      </c>
      <c r="L273" s="10">
        <f t="shared" si="49"/>
        <v>8.852770874023437E-2</v>
      </c>
    </row>
    <row r="274" spans="1:12" x14ac:dyDescent="0.55000000000000004">
      <c r="B274">
        <v>100</v>
      </c>
      <c r="C274">
        <v>8061643</v>
      </c>
      <c r="D274">
        <v>188512636</v>
      </c>
      <c r="E274">
        <v>182060</v>
      </c>
      <c r="F274">
        <v>379648</v>
      </c>
      <c r="G274">
        <v>100</v>
      </c>
      <c r="H274" s="10">
        <f t="shared" si="45"/>
        <v>4.3875558471679683E-2</v>
      </c>
      <c r="I274" s="10">
        <f t="shared" si="46"/>
        <v>3.1528823852539065E-3</v>
      </c>
      <c r="J274" s="10">
        <f t="shared" si="47"/>
        <v>0</v>
      </c>
      <c r="K274" s="10">
        <f t="shared" si="48"/>
        <v>3.6041748046875002E-2</v>
      </c>
      <c r="L274" s="10">
        <f t="shared" si="49"/>
        <v>8.3070188903808601E-2</v>
      </c>
    </row>
    <row r="275" spans="1:12" x14ac:dyDescent="0.55000000000000004">
      <c r="B275">
        <v>105</v>
      </c>
      <c r="C275">
        <v>8497629</v>
      </c>
      <c r="D275">
        <v>197904548</v>
      </c>
      <c r="E275">
        <v>182060</v>
      </c>
      <c r="F275">
        <v>387469</v>
      </c>
      <c r="G275">
        <v>105</v>
      </c>
      <c r="H275" s="10">
        <f t="shared" si="45"/>
        <v>4.3907281494140624E-2</v>
      </c>
      <c r="I275" s="10">
        <f t="shared" si="46"/>
        <v>3.1528024902343754E-3</v>
      </c>
      <c r="J275" s="10">
        <f t="shared" si="47"/>
        <v>0</v>
      </c>
      <c r="K275" s="10">
        <f t="shared" si="48"/>
        <v>4.4871459960937506E-2</v>
      </c>
      <c r="L275" s="10">
        <f t="shared" si="49"/>
        <v>9.1931543945312499E-2</v>
      </c>
    </row>
    <row r="276" spans="1:12" x14ac:dyDescent="0.55000000000000004">
      <c r="B276">
        <v>110</v>
      </c>
      <c r="C276">
        <v>8933848</v>
      </c>
      <c r="D276">
        <v>207296157</v>
      </c>
      <c r="E276">
        <v>182060</v>
      </c>
      <c r="F276">
        <v>393734</v>
      </c>
      <c r="G276">
        <v>110</v>
      </c>
      <c r="H276" s="10">
        <f t="shared" si="45"/>
        <v>4.3930746459960944E-2</v>
      </c>
      <c r="I276" s="10">
        <f t="shared" si="46"/>
        <v>3.1527007751464848E-3</v>
      </c>
      <c r="J276" s="10">
        <f t="shared" si="47"/>
        <v>0</v>
      </c>
      <c r="K276" s="10">
        <f t="shared" si="48"/>
        <v>3.5944213867187498E-2</v>
      </c>
      <c r="L276" s="10">
        <f t="shared" si="49"/>
        <v>8.3027661102294925E-2</v>
      </c>
    </row>
    <row r="277" spans="1:12" x14ac:dyDescent="0.55000000000000004">
      <c r="B277">
        <v>115</v>
      </c>
      <c r="C277">
        <v>9370527</v>
      </c>
      <c r="D277">
        <v>216687378</v>
      </c>
      <c r="E277">
        <v>182060</v>
      </c>
      <c r="F277">
        <v>405435</v>
      </c>
      <c r="G277">
        <v>115</v>
      </c>
      <c r="H277" s="10">
        <f t="shared" si="45"/>
        <v>4.3977072143554688E-2</v>
      </c>
      <c r="I277" s="10">
        <f>(D277-D276)*0.0011*3/32768/300</f>
        <v>3.152570526123047E-3</v>
      </c>
      <c r="J277" s="10">
        <f>(E277-E276)*17.4*3/32768/300</f>
        <v>0</v>
      </c>
      <c r="K277" s="10">
        <f>(F277-F276)*18.8*3/327680/30</f>
        <v>6.71322021484375E-2</v>
      </c>
      <c r="L277" s="10">
        <f t="shared" si="49"/>
        <v>0.11426184481811524</v>
      </c>
    </row>
    <row r="278" spans="1:12" x14ac:dyDescent="0.55000000000000004">
      <c r="L278" s="9">
        <f>AVERAGE(L256:L277)</f>
        <v>0.16532528573885832</v>
      </c>
    </row>
    <row r="281" spans="1:12" s="8" customFormat="1" x14ac:dyDescent="0.55000000000000004">
      <c r="A281" s="7"/>
      <c r="C281" s="12" t="s">
        <v>2304</v>
      </c>
      <c r="D281" s="12"/>
      <c r="E281" s="12"/>
      <c r="F281" s="12"/>
      <c r="H281" s="13"/>
      <c r="I281" s="13"/>
      <c r="J281" s="13"/>
      <c r="K281" s="13"/>
      <c r="L281" s="14"/>
    </row>
    <row r="282" spans="1:12" s="8" customFormat="1" x14ac:dyDescent="0.55000000000000004">
      <c r="A282" s="7"/>
      <c r="C282" s="8" t="s">
        <v>2305</v>
      </c>
      <c r="D282" s="8" t="s">
        <v>2306</v>
      </c>
      <c r="E282" s="8" t="s">
        <v>2307</v>
      </c>
      <c r="F282" s="8" t="s">
        <v>2308</v>
      </c>
      <c r="H282" s="13" t="s">
        <v>2309</v>
      </c>
      <c r="I282" s="13"/>
      <c r="J282" s="13"/>
      <c r="K282" s="13"/>
      <c r="L282" s="14"/>
    </row>
    <row r="283" spans="1:12" ht="15.75" customHeight="1" x14ac:dyDescent="0.55000000000000004">
      <c r="A283" s="11" t="s">
        <v>2324</v>
      </c>
      <c r="B283">
        <v>5</v>
      </c>
      <c r="C283">
        <v>168941</v>
      </c>
      <c r="D283">
        <v>9661339</v>
      </c>
      <c r="E283">
        <v>30508</v>
      </c>
      <c r="F283">
        <v>86310</v>
      </c>
      <c r="G283" t="s">
        <v>2311</v>
      </c>
      <c r="H283" s="9" t="s">
        <v>2298</v>
      </c>
      <c r="I283" s="9" t="s">
        <v>2299</v>
      </c>
      <c r="J283" s="9" t="s">
        <v>2312</v>
      </c>
      <c r="K283" s="9" t="s">
        <v>2313</v>
      </c>
      <c r="L283" s="9" t="s">
        <v>2314</v>
      </c>
    </row>
    <row r="284" spans="1:12" x14ac:dyDescent="0.55000000000000004">
      <c r="A284" s="11"/>
      <c r="B284">
        <v>10</v>
      </c>
      <c r="C284">
        <v>431279</v>
      </c>
      <c r="D284">
        <v>19229052</v>
      </c>
      <c r="E284">
        <v>35403</v>
      </c>
      <c r="F284">
        <v>96819</v>
      </c>
      <c r="G284">
        <v>10</v>
      </c>
      <c r="H284" s="10">
        <f>(C284-C283)*0.33*3/32768/300</f>
        <v>2.6419537353515626E-2</v>
      </c>
      <c r="I284" s="10">
        <f>(D284-D283)*0.0011*3/327680/30</f>
        <v>3.2118177185058595E-3</v>
      </c>
      <c r="J284" s="10">
        <f>(E284-E283)*17.4*3/327680/30</f>
        <v>2.5992736816406251E-2</v>
      </c>
      <c r="K284" s="10">
        <f>(F284-F283)*18.8*3/327680/30</f>
        <v>6.0293334960937507E-2</v>
      </c>
      <c r="L284" s="10">
        <f>SUM(H284:K284)</f>
        <v>0.11591742684936523</v>
      </c>
    </row>
    <row r="285" spans="1:12" x14ac:dyDescent="0.55000000000000004">
      <c r="A285" s="11"/>
      <c r="B285">
        <v>15</v>
      </c>
      <c r="C285">
        <v>699928</v>
      </c>
      <c r="D285">
        <v>28790508</v>
      </c>
      <c r="E285">
        <v>47642</v>
      </c>
      <c r="F285">
        <v>107984</v>
      </c>
      <c r="G285">
        <v>15</v>
      </c>
      <c r="H285" s="10">
        <f t="shared" ref="H285:H305" si="50">(C285-C284)*0.33*3/32768/300</f>
        <v>2.7055105590820312E-2</v>
      </c>
      <c r="I285" s="10">
        <f t="shared" ref="I285:I304" si="51">(D285-D284)*0.0011*3/327680/30</f>
        <v>3.2097172851562497E-3</v>
      </c>
      <c r="J285" s="10">
        <f t="shared" ref="J285:J304" si="52">(E285-E284)*17.4*3/327680/30</f>
        <v>6.4989807128906243E-2</v>
      </c>
      <c r="K285" s="10">
        <f t="shared" ref="K285:K304" si="53">(F285-F284)*18.8*3/327680/30</f>
        <v>6.4057006835937499E-2</v>
      </c>
      <c r="L285" s="10">
        <f t="shared" ref="L285:L305" si="54">SUM(H285:K285)</f>
        <v>0.15931163684082031</v>
      </c>
    </row>
    <row r="286" spans="1:12" x14ac:dyDescent="0.55000000000000004">
      <c r="A286" s="11"/>
      <c r="B286">
        <v>20</v>
      </c>
      <c r="C286">
        <v>1009634</v>
      </c>
      <c r="D286">
        <v>38310757</v>
      </c>
      <c r="E286">
        <v>93956</v>
      </c>
      <c r="F286">
        <v>138017</v>
      </c>
      <c r="G286">
        <v>20</v>
      </c>
      <c r="H286" s="10">
        <f t="shared" si="50"/>
        <v>3.1189874267578133E-2</v>
      </c>
      <c r="I286" s="10">
        <f t="shared" si="51"/>
        <v>3.1958843688964845E-3</v>
      </c>
      <c r="J286" s="10">
        <f t="shared" si="52"/>
        <v>0.24593005371093749</v>
      </c>
      <c r="K286" s="10">
        <f t="shared" si="53"/>
        <v>0.17230847167968752</v>
      </c>
      <c r="L286" s="10">
        <f t="shared" si="54"/>
        <v>0.45262428402709964</v>
      </c>
    </row>
    <row r="287" spans="1:12" x14ac:dyDescent="0.55000000000000004">
      <c r="A287" s="11"/>
      <c r="B287">
        <v>25</v>
      </c>
      <c r="C287">
        <v>1245356</v>
      </c>
      <c r="D287">
        <v>47905176</v>
      </c>
      <c r="E287">
        <v>93956</v>
      </c>
      <c r="F287">
        <v>143892</v>
      </c>
      <c r="G287">
        <v>25</v>
      </c>
      <c r="H287" s="10">
        <f t="shared" si="50"/>
        <v>2.3739093017578129E-2</v>
      </c>
      <c r="I287" s="10">
        <f t="shared" si="51"/>
        <v>3.2207827453613288E-3</v>
      </c>
      <c r="J287" s="10">
        <f t="shared" si="52"/>
        <v>0</v>
      </c>
      <c r="K287" s="10">
        <f t="shared" si="53"/>
        <v>3.37066650390625E-2</v>
      </c>
      <c r="L287" s="10">
        <f t="shared" si="54"/>
        <v>6.0666540802001956E-2</v>
      </c>
    </row>
    <row r="288" spans="1:12" x14ac:dyDescent="0.55000000000000004">
      <c r="A288" s="11"/>
      <c r="B288">
        <v>30</v>
      </c>
      <c r="C288">
        <v>1586160</v>
      </c>
      <c r="D288">
        <v>57394410</v>
      </c>
      <c r="E288">
        <v>132020</v>
      </c>
      <c r="F288">
        <v>169084</v>
      </c>
      <c r="G288">
        <v>30</v>
      </c>
      <c r="H288" s="10">
        <f t="shared" si="50"/>
        <v>3.4321691894531249E-2</v>
      </c>
      <c r="I288" s="10">
        <f t="shared" si="51"/>
        <v>3.1854728393554688E-3</v>
      </c>
      <c r="J288" s="10">
        <f t="shared" si="52"/>
        <v>0.20212207031249999</v>
      </c>
      <c r="K288" s="10">
        <f t="shared" si="53"/>
        <v>0.14453417968750001</v>
      </c>
      <c r="L288" s="10">
        <f t="shared" si="54"/>
        <v>0.38416341473388671</v>
      </c>
    </row>
    <row r="289" spans="2:12" x14ac:dyDescent="0.55000000000000004">
      <c r="B289">
        <v>35</v>
      </c>
      <c r="C289">
        <v>1970620</v>
      </c>
      <c r="D289">
        <v>66839923</v>
      </c>
      <c r="E289">
        <v>143651</v>
      </c>
      <c r="F289">
        <v>184202</v>
      </c>
      <c r="G289">
        <v>35</v>
      </c>
      <c r="H289" s="10">
        <f t="shared" si="50"/>
        <v>3.8718200683593752E-2</v>
      </c>
      <c r="I289" s="10">
        <f t="shared" si="51"/>
        <v>3.1707959899902344E-3</v>
      </c>
      <c r="J289" s="10">
        <f t="shared" si="52"/>
        <v>6.1761291503906239E-2</v>
      </c>
      <c r="K289" s="10">
        <f t="shared" si="53"/>
        <v>8.6736572265625006E-2</v>
      </c>
      <c r="L289" s="10">
        <f t="shared" si="54"/>
        <v>0.19038686044311523</v>
      </c>
    </row>
    <row r="290" spans="2:12" x14ac:dyDescent="0.55000000000000004">
      <c r="B290">
        <v>40</v>
      </c>
      <c r="C290">
        <v>2322683</v>
      </c>
      <c r="D290">
        <v>76317720</v>
      </c>
      <c r="E290">
        <v>145552</v>
      </c>
      <c r="F290">
        <v>191306</v>
      </c>
      <c r="G290">
        <v>40</v>
      </c>
      <c r="H290" s="10">
        <f t="shared" si="50"/>
        <v>3.5455563354492188E-2</v>
      </c>
      <c r="I290" s="10">
        <f t="shared" si="51"/>
        <v>3.1816335144042975E-3</v>
      </c>
      <c r="J290" s="10">
        <f t="shared" si="52"/>
        <v>1.0094421386718748E-2</v>
      </c>
      <c r="K290" s="10">
        <f t="shared" si="53"/>
        <v>4.0757812500000004E-2</v>
      </c>
      <c r="L290" s="10">
        <f t="shared" si="54"/>
        <v>8.9489430755615246E-2</v>
      </c>
    </row>
    <row r="291" spans="2:12" x14ac:dyDescent="0.55000000000000004">
      <c r="B291">
        <v>45</v>
      </c>
      <c r="C291">
        <v>2683441</v>
      </c>
      <c r="D291">
        <v>85786900</v>
      </c>
      <c r="E291">
        <v>157785</v>
      </c>
      <c r="F291">
        <v>207383</v>
      </c>
      <c r="G291">
        <v>45</v>
      </c>
      <c r="H291" s="10">
        <f t="shared" si="50"/>
        <v>3.6331219482421871E-2</v>
      </c>
      <c r="I291" s="10">
        <f t="shared" si="51"/>
        <v>3.1787408447265628E-3</v>
      </c>
      <c r="J291" s="10">
        <f t="shared" si="52"/>
        <v>6.4957946777343747E-2</v>
      </c>
      <c r="K291" s="10">
        <f t="shared" si="53"/>
        <v>9.2238647460937503E-2</v>
      </c>
      <c r="L291" s="10">
        <f t="shared" si="54"/>
        <v>0.19670655456542968</v>
      </c>
    </row>
    <row r="292" spans="2:12" x14ac:dyDescent="0.55000000000000004">
      <c r="B292">
        <v>50</v>
      </c>
      <c r="C292">
        <v>3095922</v>
      </c>
      <c r="D292">
        <v>95204131</v>
      </c>
      <c r="E292">
        <v>204065</v>
      </c>
      <c r="F292">
        <v>244782</v>
      </c>
      <c r="G292">
        <v>50</v>
      </c>
      <c r="H292" s="10">
        <f t="shared" si="50"/>
        <v>4.1540139770507821E-2</v>
      </c>
      <c r="I292" s="10">
        <f t="shared" si="51"/>
        <v>3.161301910400391E-3</v>
      </c>
      <c r="J292" s="10">
        <f t="shared" si="52"/>
        <v>0.24574951171874995</v>
      </c>
      <c r="K292" s="10">
        <f t="shared" si="53"/>
        <v>0.21456945800781252</v>
      </c>
      <c r="L292" s="10">
        <f t="shared" si="54"/>
        <v>0.50502041140747067</v>
      </c>
    </row>
    <row r="293" spans="2:12" x14ac:dyDescent="0.55000000000000004">
      <c r="B293">
        <v>55</v>
      </c>
      <c r="C293">
        <v>3516875</v>
      </c>
      <c r="D293">
        <v>104613126</v>
      </c>
      <c r="E293">
        <v>221941</v>
      </c>
      <c r="F293">
        <v>275063</v>
      </c>
      <c r="G293">
        <v>55</v>
      </c>
      <c r="H293" s="10">
        <f t="shared" si="50"/>
        <v>4.239333801269532E-2</v>
      </c>
      <c r="I293" s="10">
        <f t="shared" si="51"/>
        <v>3.1585371398925783E-3</v>
      </c>
      <c r="J293" s="10">
        <f t="shared" si="52"/>
        <v>9.4922607421874999E-2</v>
      </c>
      <c r="K293" s="10">
        <f t="shared" si="53"/>
        <v>0.17373132324218751</v>
      </c>
      <c r="L293" s="10">
        <f t="shared" si="54"/>
        <v>0.31420580581665042</v>
      </c>
    </row>
    <row r="294" spans="2:12" x14ac:dyDescent="0.55000000000000004">
      <c r="B294">
        <v>60</v>
      </c>
      <c r="C294">
        <v>3985941</v>
      </c>
      <c r="D294">
        <v>113973733</v>
      </c>
      <c r="E294">
        <v>230929</v>
      </c>
      <c r="F294">
        <v>300196</v>
      </c>
      <c r="G294">
        <v>60</v>
      </c>
      <c r="H294" s="10">
        <f t="shared" si="50"/>
        <v>4.7238702392578123E-2</v>
      </c>
      <c r="I294" s="10">
        <f t="shared" si="51"/>
        <v>3.1422936096191412E-3</v>
      </c>
      <c r="J294" s="10">
        <f t="shared" si="52"/>
        <v>4.7726806640625001E-2</v>
      </c>
      <c r="K294" s="10">
        <f t="shared" si="53"/>
        <v>0.14419567871093752</v>
      </c>
      <c r="L294" s="10">
        <f t="shared" si="54"/>
        <v>0.24230348135375979</v>
      </c>
    </row>
    <row r="295" spans="2:12" x14ac:dyDescent="0.55000000000000004">
      <c r="B295">
        <v>65</v>
      </c>
      <c r="C295">
        <v>4421946</v>
      </c>
      <c r="D295">
        <v>123367577</v>
      </c>
      <c r="E295">
        <v>231798</v>
      </c>
      <c r="F295">
        <v>307408</v>
      </c>
      <c r="G295">
        <v>65</v>
      </c>
      <c r="H295" s="10">
        <f t="shared" si="50"/>
        <v>4.390919494628906E-2</v>
      </c>
      <c r="I295" s="10">
        <f t="shared" si="51"/>
        <v>3.1534510498046875E-3</v>
      </c>
      <c r="J295" s="10">
        <f t="shared" si="52"/>
        <v>4.6144409179687497E-3</v>
      </c>
      <c r="K295" s="10">
        <f t="shared" si="53"/>
        <v>4.1377441406250007E-2</v>
      </c>
      <c r="L295" s="10">
        <f t="shared" si="54"/>
        <v>9.3054528320312496E-2</v>
      </c>
    </row>
    <row r="296" spans="2:12" x14ac:dyDescent="0.55000000000000004">
      <c r="B296">
        <v>70</v>
      </c>
      <c r="C296">
        <v>4845039</v>
      </c>
      <c r="D296">
        <v>132774222</v>
      </c>
      <c r="E296">
        <v>232107</v>
      </c>
      <c r="F296">
        <v>313523</v>
      </c>
      <c r="G296">
        <v>70</v>
      </c>
      <c r="H296" s="10">
        <f t="shared" si="50"/>
        <v>4.2608853149414067E-2</v>
      </c>
      <c r="I296" s="10">
        <f t="shared" si="51"/>
        <v>3.1577482604980473E-3</v>
      </c>
      <c r="J296" s="10">
        <f t="shared" si="52"/>
        <v>1.6408081054687499E-3</v>
      </c>
      <c r="K296" s="10">
        <f t="shared" si="53"/>
        <v>3.5083618164062497E-2</v>
      </c>
      <c r="L296" s="10">
        <f t="shared" si="54"/>
        <v>8.2491027679443357E-2</v>
      </c>
    </row>
    <row r="297" spans="2:12" x14ac:dyDescent="0.55000000000000004">
      <c r="B297">
        <v>75</v>
      </c>
      <c r="C297">
        <v>5279412</v>
      </c>
      <c r="D297">
        <v>142169808</v>
      </c>
      <c r="E297">
        <v>234314</v>
      </c>
      <c r="F297">
        <v>328176</v>
      </c>
      <c r="G297">
        <v>75</v>
      </c>
      <c r="H297" s="10">
        <f t="shared" si="50"/>
        <v>4.3744839477539064E-2</v>
      </c>
      <c r="I297" s="10">
        <f t="shared" si="51"/>
        <v>3.1540358276367195E-3</v>
      </c>
      <c r="J297" s="10">
        <f t="shared" si="52"/>
        <v>1.1719299316406249E-2</v>
      </c>
      <c r="K297" s="10">
        <f t="shared" si="53"/>
        <v>8.4068725585937518E-2</v>
      </c>
      <c r="L297" s="10">
        <f t="shared" si="54"/>
        <v>0.14268690020751956</v>
      </c>
    </row>
    <row r="298" spans="2:12" x14ac:dyDescent="0.55000000000000004">
      <c r="B298">
        <v>80</v>
      </c>
      <c r="C298">
        <v>5702151</v>
      </c>
      <c r="D298">
        <v>151576660</v>
      </c>
      <c r="E298">
        <v>234626</v>
      </c>
      <c r="F298">
        <v>334288</v>
      </c>
      <c r="G298">
        <v>80</v>
      </c>
      <c r="H298" s="10">
        <f t="shared" si="50"/>
        <v>4.2573202514648439E-2</v>
      </c>
      <c r="I298" s="10">
        <f t="shared" si="51"/>
        <v>3.1578177490234382E-3</v>
      </c>
      <c r="J298" s="10">
        <f t="shared" si="52"/>
        <v>1.6567382812499999E-3</v>
      </c>
      <c r="K298" s="10">
        <f t="shared" si="53"/>
        <v>3.5066406250000008E-2</v>
      </c>
      <c r="L298" s="10">
        <f t="shared" si="54"/>
        <v>8.2454164794921889E-2</v>
      </c>
    </row>
    <row r="299" spans="2:12" x14ac:dyDescent="0.55000000000000004">
      <c r="B299">
        <v>85</v>
      </c>
      <c r="C299">
        <v>6132973</v>
      </c>
      <c r="D299">
        <v>160975842</v>
      </c>
      <c r="E299">
        <v>236746</v>
      </c>
      <c r="F299">
        <v>346829</v>
      </c>
      <c r="G299">
        <v>85</v>
      </c>
      <c r="H299" s="10">
        <f t="shared" si="50"/>
        <v>4.3387225341796877E-2</v>
      </c>
      <c r="I299" s="10">
        <f t="shared" si="51"/>
        <v>3.1552429809570317E-3</v>
      </c>
      <c r="J299" s="10">
        <f t="shared" si="52"/>
        <v>1.125732421875E-2</v>
      </c>
      <c r="K299" s="10">
        <f t="shared" si="53"/>
        <v>7.1951538085937503E-2</v>
      </c>
      <c r="L299" s="10">
        <f t="shared" si="54"/>
        <v>0.12975133062744143</v>
      </c>
    </row>
    <row r="300" spans="2:12" x14ac:dyDescent="0.55000000000000004">
      <c r="B300">
        <v>90</v>
      </c>
      <c r="C300">
        <v>6556543</v>
      </c>
      <c r="D300">
        <v>170382048</v>
      </c>
      <c r="E300">
        <v>236976</v>
      </c>
      <c r="F300">
        <v>353026</v>
      </c>
      <c r="G300">
        <v>90</v>
      </c>
      <c r="H300" s="10">
        <f t="shared" si="50"/>
        <v>4.265689086914063E-2</v>
      </c>
      <c r="I300" s="10">
        <f t="shared" si="51"/>
        <v>3.1576008911132817E-3</v>
      </c>
      <c r="J300" s="10">
        <f t="shared" si="52"/>
        <v>1.2213134765624999E-3</v>
      </c>
      <c r="K300" s="10">
        <f t="shared" si="53"/>
        <v>3.5554077148437502E-2</v>
      </c>
      <c r="L300" s="10">
        <f t="shared" si="54"/>
        <v>8.2589882385253915E-2</v>
      </c>
    </row>
    <row r="301" spans="2:12" x14ac:dyDescent="0.55000000000000004">
      <c r="B301">
        <v>95</v>
      </c>
      <c r="C301">
        <v>6984344</v>
      </c>
      <c r="D301">
        <v>179784183</v>
      </c>
      <c r="E301">
        <v>237846</v>
      </c>
      <c r="F301">
        <v>360655</v>
      </c>
      <c r="G301">
        <v>95</v>
      </c>
      <c r="H301" s="10">
        <f t="shared" si="50"/>
        <v>4.3082986450195315E-2</v>
      </c>
      <c r="I301" s="10">
        <f t="shared" si="51"/>
        <v>3.1562342834472656E-3</v>
      </c>
      <c r="J301" s="10">
        <f t="shared" si="52"/>
        <v>4.6197509765624999E-3</v>
      </c>
      <c r="K301" s="10">
        <f t="shared" si="53"/>
        <v>4.3769897460937505E-2</v>
      </c>
      <c r="L301" s="10">
        <f t="shared" si="54"/>
        <v>9.4628869171142577E-2</v>
      </c>
    </row>
    <row r="302" spans="2:12" x14ac:dyDescent="0.55000000000000004">
      <c r="B302">
        <v>100</v>
      </c>
      <c r="C302">
        <v>7408193</v>
      </c>
      <c r="D302">
        <v>189189973</v>
      </c>
      <c r="E302">
        <v>238157</v>
      </c>
      <c r="F302">
        <v>366781</v>
      </c>
      <c r="G302">
        <v>100</v>
      </c>
      <c r="H302" s="10">
        <f t="shared" si="50"/>
        <v>4.2684988403320315E-2</v>
      </c>
      <c r="I302" s="10">
        <f t="shared" si="51"/>
        <v>3.1574612426757817E-3</v>
      </c>
      <c r="J302" s="10">
        <f t="shared" si="52"/>
        <v>1.6514282226562499E-3</v>
      </c>
      <c r="K302" s="10">
        <f t="shared" si="53"/>
        <v>3.5146728515624996E-2</v>
      </c>
      <c r="L302" s="10">
        <f t="shared" si="54"/>
        <v>8.2640606384277338E-2</v>
      </c>
    </row>
    <row r="303" spans="2:12" x14ac:dyDescent="0.55000000000000004">
      <c r="B303">
        <v>105</v>
      </c>
      <c r="C303">
        <v>7836332</v>
      </c>
      <c r="D303">
        <v>198591887</v>
      </c>
      <c r="E303">
        <v>239026</v>
      </c>
      <c r="F303">
        <v>374265</v>
      </c>
      <c r="G303">
        <v>105</v>
      </c>
      <c r="H303" s="10">
        <f t="shared" si="50"/>
        <v>4.3117025756835937E-2</v>
      </c>
      <c r="I303" s="10">
        <f t="shared" si="51"/>
        <v>3.1561600952148437E-3</v>
      </c>
      <c r="J303" s="10">
        <f t="shared" si="52"/>
        <v>4.6144409179687497E-3</v>
      </c>
      <c r="K303" s="10">
        <f t="shared" si="53"/>
        <v>4.2937988281249999E-2</v>
      </c>
      <c r="L303" s="10">
        <f t="shared" si="54"/>
        <v>9.3825615051269518E-2</v>
      </c>
    </row>
    <row r="304" spans="2:12" x14ac:dyDescent="0.55000000000000004">
      <c r="B304">
        <v>110</v>
      </c>
      <c r="C304">
        <v>8259619</v>
      </c>
      <c r="D304">
        <v>207997196</v>
      </c>
      <c r="E304">
        <v>239337</v>
      </c>
      <c r="F304">
        <v>380421</v>
      </c>
      <c r="G304">
        <v>110</v>
      </c>
      <c r="H304" s="10">
        <f t="shared" si="50"/>
        <v>4.2628390502929693E-2</v>
      </c>
      <c r="I304" s="10">
        <f t="shared" si="51"/>
        <v>3.1572997741699223E-3</v>
      </c>
      <c r="J304" s="10">
        <f t="shared" si="52"/>
        <v>1.6514282226562499E-3</v>
      </c>
      <c r="K304" s="10">
        <f t="shared" si="53"/>
        <v>3.5318847656250006E-2</v>
      </c>
      <c r="L304" s="10">
        <f t="shared" si="54"/>
        <v>8.2755966156005875E-2</v>
      </c>
    </row>
    <row r="305" spans="1:12" x14ac:dyDescent="0.55000000000000004">
      <c r="B305">
        <v>115</v>
      </c>
      <c r="C305">
        <v>8690132</v>
      </c>
      <c r="D305">
        <v>217396621</v>
      </c>
      <c r="E305">
        <v>241044</v>
      </c>
      <c r="F305">
        <v>391372</v>
      </c>
      <c r="G305">
        <v>115</v>
      </c>
      <c r="H305" s="10">
        <f t="shared" si="50"/>
        <v>4.3356106567382813E-2</v>
      </c>
      <c r="I305" s="10">
        <f>(D305-D304)*0.0011*3/32768/300</f>
        <v>3.1553245544433594E-3</v>
      </c>
      <c r="J305" s="10">
        <f>(E305-E304)*17.4*3/32768/300</f>
        <v>9.0642700195312492E-3</v>
      </c>
      <c r="K305" s="10">
        <f>(F305-F304)*18.8*3/327680/30</f>
        <v>6.28292236328125E-2</v>
      </c>
      <c r="L305" s="10">
        <f t="shared" si="54"/>
        <v>0.11840492477416992</v>
      </c>
    </row>
    <row r="306" spans="1:12" x14ac:dyDescent="0.55000000000000004">
      <c r="L306" s="9">
        <f>AVERAGE(L284:L305)</f>
        <v>0.1725490755975897</v>
      </c>
    </row>
    <row r="309" spans="1:12" s="8" customFormat="1" x14ac:dyDescent="0.55000000000000004">
      <c r="A309" s="7"/>
      <c r="C309" s="12" t="s">
        <v>2304</v>
      </c>
      <c r="D309" s="12"/>
      <c r="E309" s="12"/>
      <c r="F309" s="12"/>
      <c r="H309" s="13"/>
      <c r="I309" s="13"/>
      <c r="J309" s="13"/>
      <c r="K309" s="13"/>
      <c r="L309" s="14"/>
    </row>
    <row r="310" spans="1:12" s="8" customFormat="1" x14ac:dyDescent="0.55000000000000004">
      <c r="A310" s="7"/>
      <c r="C310" s="8" t="s">
        <v>2305</v>
      </c>
      <c r="D310" s="8" t="s">
        <v>2306</v>
      </c>
      <c r="E310" s="8" t="s">
        <v>2307</v>
      </c>
      <c r="F310" s="8" t="s">
        <v>2308</v>
      </c>
      <c r="H310" s="13" t="s">
        <v>2309</v>
      </c>
      <c r="I310" s="13"/>
      <c r="J310" s="13"/>
      <c r="K310" s="13"/>
      <c r="L310" s="14"/>
    </row>
    <row r="311" spans="1:12" ht="15.75" customHeight="1" x14ac:dyDescent="0.55000000000000004">
      <c r="A311" s="11" t="s">
        <v>2325</v>
      </c>
      <c r="B311">
        <v>5</v>
      </c>
      <c r="C311">
        <v>100898</v>
      </c>
      <c r="D311">
        <v>9729448</v>
      </c>
      <c r="E311">
        <v>13071</v>
      </c>
      <c r="F311">
        <v>65202</v>
      </c>
      <c r="G311" t="s">
        <v>2311</v>
      </c>
      <c r="H311" s="9" t="s">
        <v>2298</v>
      </c>
      <c r="I311" s="9" t="s">
        <v>2299</v>
      </c>
      <c r="J311" s="9" t="s">
        <v>2312</v>
      </c>
      <c r="K311" s="9" t="s">
        <v>2313</v>
      </c>
      <c r="L311" s="9" t="s">
        <v>2314</v>
      </c>
    </row>
    <row r="312" spans="1:12" x14ac:dyDescent="0.55000000000000004">
      <c r="A312" s="11"/>
      <c r="B312">
        <v>10</v>
      </c>
      <c r="C312">
        <v>177466</v>
      </c>
      <c r="D312">
        <v>19482592</v>
      </c>
      <c r="E312">
        <v>13071</v>
      </c>
      <c r="F312">
        <v>71114</v>
      </c>
      <c r="G312">
        <v>10</v>
      </c>
      <c r="H312" s="10">
        <f>(C312-C311)*0.33*3/32768/300</f>
        <v>7.7110107421875006E-3</v>
      </c>
      <c r="I312" s="10">
        <f>(D312-D311)*0.0011*3/327680/30</f>
        <v>3.2740656738281253E-3</v>
      </c>
      <c r="J312" s="10">
        <f>(E312-E311)*17.4*3/327680/30</f>
        <v>0</v>
      </c>
      <c r="K312" s="10">
        <f>(F312-F311)*18.8*3/327680/30</f>
        <v>3.3918945312500011E-2</v>
      </c>
      <c r="L312" s="10">
        <f>SUM(H312:K312)</f>
        <v>4.4904021728515639E-2</v>
      </c>
    </row>
    <row r="313" spans="1:12" x14ac:dyDescent="0.55000000000000004">
      <c r="A313" s="11"/>
      <c r="B313">
        <v>15</v>
      </c>
      <c r="C313">
        <v>254230</v>
      </c>
      <c r="D313">
        <v>29235621</v>
      </c>
      <c r="E313">
        <v>13071</v>
      </c>
      <c r="F313">
        <v>77013</v>
      </c>
      <c r="G313">
        <v>15</v>
      </c>
      <c r="H313" s="10">
        <f t="shared" ref="H313:H333" si="55">(C313-C312)*0.33*3/32768/300</f>
        <v>7.7307495117187519E-3</v>
      </c>
      <c r="I313" s="10">
        <f t="shared" ref="I313:I332" si="56">(D313-D312)*0.0011*3/327680/30</f>
        <v>3.2740270690917975E-3</v>
      </c>
      <c r="J313" s="10">
        <f t="shared" ref="J313:J332" si="57">(E313-E312)*17.4*3/327680/30</f>
        <v>0</v>
      </c>
      <c r="K313" s="10">
        <f t="shared" ref="K313:K332" si="58">(F313-F312)*18.8*3/327680/30</f>
        <v>3.3844360351562498E-2</v>
      </c>
      <c r="L313" s="10">
        <f t="shared" ref="L313:L333" si="59">SUM(H313:K313)</f>
        <v>4.4849136932373052E-2</v>
      </c>
    </row>
    <row r="314" spans="1:12" x14ac:dyDescent="0.55000000000000004">
      <c r="A314" s="11"/>
      <c r="B314">
        <v>20</v>
      </c>
      <c r="C314">
        <v>331240</v>
      </c>
      <c r="D314">
        <v>38988328</v>
      </c>
      <c r="E314">
        <v>13071</v>
      </c>
      <c r="F314">
        <v>83108</v>
      </c>
      <c r="G314">
        <v>20</v>
      </c>
      <c r="H314" s="10">
        <f t="shared" si="55"/>
        <v>7.7555236816406262E-3</v>
      </c>
      <c r="I314" s="10">
        <f t="shared" si="56"/>
        <v>3.2739189758300784E-3</v>
      </c>
      <c r="J314" s="10">
        <f t="shared" si="57"/>
        <v>0</v>
      </c>
      <c r="K314" s="10">
        <f t="shared" si="58"/>
        <v>3.4968872070312504E-2</v>
      </c>
      <c r="L314" s="10">
        <f t="shared" si="59"/>
        <v>4.5998314727783207E-2</v>
      </c>
    </row>
    <row r="315" spans="1:12" x14ac:dyDescent="0.55000000000000004">
      <c r="A315" s="11"/>
      <c r="B315">
        <v>25</v>
      </c>
      <c r="C315">
        <v>408411</v>
      </c>
      <c r="D315">
        <v>48740952</v>
      </c>
      <c r="E315">
        <v>13071</v>
      </c>
      <c r="F315">
        <v>89007</v>
      </c>
      <c r="G315">
        <v>25</v>
      </c>
      <c r="H315" s="10">
        <f t="shared" si="55"/>
        <v>7.7717376708984383E-3</v>
      </c>
      <c r="I315" s="10">
        <f t="shared" si="56"/>
        <v>3.2738911132812504E-3</v>
      </c>
      <c r="J315" s="10">
        <f t="shared" si="57"/>
        <v>0</v>
      </c>
      <c r="K315" s="10">
        <f t="shared" si="58"/>
        <v>3.3844360351562498E-2</v>
      </c>
      <c r="L315" s="10">
        <f t="shared" si="59"/>
        <v>4.4889989135742187E-2</v>
      </c>
    </row>
    <row r="316" spans="1:12" x14ac:dyDescent="0.55000000000000004">
      <c r="A316" s="11"/>
      <c r="B316">
        <v>30</v>
      </c>
      <c r="C316">
        <v>485708</v>
      </c>
      <c r="D316">
        <v>58493372</v>
      </c>
      <c r="E316">
        <v>13071</v>
      </c>
      <c r="F316">
        <v>94906</v>
      </c>
      <c r="G316">
        <v>30</v>
      </c>
      <c r="H316" s="10">
        <f t="shared" si="55"/>
        <v>7.7844268798828121E-3</v>
      </c>
      <c r="I316" s="10">
        <f t="shared" si="56"/>
        <v>3.2738226318359378E-3</v>
      </c>
      <c r="J316" s="10">
        <f t="shared" si="57"/>
        <v>0</v>
      </c>
      <c r="K316" s="10">
        <f t="shared" si="58"/>
        <v>3.3844360351562498E-2</v>
      </c>
      <c r="L316" s="10">
        <f t="shared" si="59"/>
        <v>4.4902609863281248E-2</v>
      </c>
    </row>
    <row r="317" spans="1:12" x14ac:dyDescent="0.55000000000000004">
      <c r="B317">
        <v>35</v>
      </c>
      <c r="C317">
        <v>654744</v>
      </c>
      <c r="D317">
        <v>68154392</v>
      </c>
      <c r="E317">
        <v>28376</v>
      </c>
      <c r="F317">
        <v>105261</v>
      </c>
      <c r="G317">
        <v>35</v>
      </c>
      <c r="H317" s="10">
        <f t="shared" si="55"/>
        <v>1.702327880859375E-2</v>
      </c>
      <c r="I317" s="10">
        <f t="shared" si="56"/>
        <v>3.2431402587890629E-3</v>
      </c>
      <c r="J317" s="10">
        <f t="shared" si="57"/>
        <v>8.1270446777343755E-2</v>
      </c>
      <c r="K317" s="10">
        <f t="shared" si="58"/>
        <v>5.94097900390625E-2</v>
      </c>
      <c r="L317" s="10">
        <f t="shared" si="59"/>
        <v>0.16094665588378906</v>
      </c>
    </row>
    <row r="318" spans="1:12" x14ac:dyDescent="0.55000000000000004">
      <c r="B318">
        <v>40</v>
      </c>
      <c r="C318">
        <v>804929</v>
      </c>
      <c r="D318">
        <v>77834314</v>
      </c>
      <c r="E318">
        <v>30277</v>
      </c>
      <c r="F318">
        <v>112385</v>
      </c>
      <c r="G318">
        <v>40</v>
      </c>
      <c r="H318" s="10">
        <f t="shared" si="55"/>
        <v>1.5124832153320314E-2</v>
      </c>
      <c r="I318" s="10">
        <f t="shared" si="56"/>
        <v>3.2494855346679691E-3</v>
      </c>
      <c r="J318" s="10">
        <f t="shared" si="57"/>
        <v>1.0094421386718748E-2</v>
      </c>
      <c r="K318" s="10">
        <f t="shared" si="58"/>
        <v>4.0872558593750004E-2</v>
      </c>
      <c r="L318" s="10">
        <f t="shared" si="59"/>
        <v>6.9341297668457036E-2</v>
      </c>
    </row>
    <row r="319" spans="1:12" x14ac:dyDescent="0.55000000000000004">
      <c r="B319">
        <v>45</v>
      </c>
      <c r="C319">
        <v>947894</v>
      </c>
      <c r="D319">
        <v>87521258</v>
      </c>
      <c r="E319">
        <v>30581</v>
      </c>
      <c r="F319">
        <v>120351</v>
      </c>
      <c r="G319">
        <v>45</v>
      </c>
      <c r="H319" s="10">
        <f t="shared" si="55"/>
        <v>1.4397720336914064E-2</v>
      </c>
      <c r="I319" s="10">
        <f t="shared" si="56"/>
        <v>3.2518427734374998E-3</v>
      </c>
      <c r="J319" s="10">
        <f t="shared" si="57"/>
        <v>1.6142578124999998E-3</v>
      </c>
      <c r="K319" s="10">
        <f t="shared" si="58"/>
        <v>4.5703369140625005E-2</v>
      </c>
      <c r="L319" s="10">
        <f t="shared" si="59"/>
        <v>6.4967190063476565E-2</v>
      </c>
    </row>
    <row r="320" spans="1:12" x14ac:dyDescent="0.55000000000000004">
      <c r="B320">
        <v>50</v>
      </c>
      <c r="C320">
        <v>1098332</v>
      </c>
      <c r="D320">
        <v>97200894</v>
      </c>
      <c r="E320">
        <v>32605</v>
      </c>
      <c r="F320">
        <v>138990</v>
      </c>
      <c r="G320">
        <v>50</v>
      </c>
      <c r="H320" s="10">
        <f t="shared" si="55"/>
        <v>1.5150311279296875E-2</v>
      </c>
      <c r="I320" s="10">
        <f t="shared" si="56"/>
        <v>3.2493895263671882E-3</v>
      </c>
      <c r="J320" s="10">
        <f t="shared" si="57"/>
        <v>1.074755859375E-2</v>
      </c>
      <c r="K320" s="10">
        <f t="shared" si="58"/>
        <v>0.1069376220703125</v>
      </c>
      <c r="L320" s="10">
        <f t="shared" si="59"/>
        <v>0.13608488146972658</v>
      </c>
    </row>
    <row r="321" spans="2:12" x14ac:dyDescent="0.55000000000000004">
      <c r="B321">
        <v>55</v>
      </c>
      <c r="C321">
        <v>1240851</v>
      </c>
      <c r="D321">
        <v>106888128</v>
      </c>
      <c r="E321">
        <v>32913</v>
      </c>
      <c r="F321">
        <v>148164</v>
      </c>
      <c r="G321">
        <v>55</v>
      </c>
      <c r="H321" s="10">
        <f t="shared" si="55"/>
        <v>1.4352804565429688E-2</v>
      </c>
      <c r="I321" s="10">
        <f t="shared" si="56"/>
        <v>3.2519401245117196E-3</v>
      </c>
      <c r="J321" s="10">
        <f t="shared" si="57"/>
        <v>1.6354980468749997E-3</v>
      </c>
      <c r="K321" s="10">
        <f t="shared" si="58"/>
        <v>5.2634033203125E-2</v>
      </c>
      <c r="L321" s="10">
        <f t="shared" si="59"/>
        <v>7.1874275939941404E-2</v>
      </c>
    </row>
    <row r="322" spans="2:12" x14ac:dyDescent="0.55000000000000004">
      <c r="B322">
        <v>60</v>
      </c>
      <c r="C322">
        <v>1694939</v>
      </c>
      <c r="D322">
        <v>116263884</v>
      </c>
      <c r="E322">
        <v>41842</v>
      </c>
      <c r="F322">
        <v>172357</v>
      </c>
      <c r="G322">
        <v>60</v>
      </c>
      <c r="H322" s="10">
        <f t="shared" si="55"/>
        <v>4.5730297851562497E-2</v>
      </c>
      <c r="I322" s="10">
        <f t="shared" si="56"/>
        <v>3.1473790283203127E-3</v>
      </c>
      <c r="J322" s="10">
        <f t="shared" si="57"/>
        <v>4.7413513183593742E-2</v>
      </c>
      <c r="K322" s="10">
        <f t="shared" si="58"/>
        <v>0.13880261230468752</v>
      </c>
      <c r="L322" s="10">
        <f t="shared" si="59"/>
        <v>0.23509380236816407</v>
      </c>
    </row>
    <row r="323" spans="2:12" x14ac:dyDescent="0.55000000000000004">
      <c r="B323">
        <v>65</v>
      </c>
      <c r="C323">
        <v>2117663</v>
      </c>
      <c r="D323">
        <v>125671024</v>
      </c>
      <c r="E323">
        <v>41919</v>
      </c>
      <c r="F323">
        <v>178495</v>
      </c>
      <c r="G323">
        <v>65</v>
      </c>
      <c r="H323" s="10">
        <f t="shared" si="55"/>
        <v>4.2571691894531249E-2</v>
      </c>
      <c r="I323" s="10">
        <f t="shared" si="56"/>
        <v>3.1579144287109382E-3</v>
      </c>
      <c r="J323" s="10">
        <f t="shared" si="57"/>
        <v>4.0887451171874994E-4</v>
      </c>
      <c r="K323" s="10">
        <f t="shared" si="58"/>
        <v>3.5215576171874999E-2</v>
      </c>
      <c r="L323" s="10">
        <f t="shared" si="59"/>
        <v>8.1354057006835928E-2</v>
      </c>
    </row>
    <row r="324" spans="2:12" x14ac:dyDescent="0.55000000000000004">
      <c r="B324">
        <v>70</v>
      </c>
      <c r="C324">
        <v>2519169</v>
      </c>
      <c r="D324">
        <v>135099448</v>
      </c>
      <c r="E324">
        <v>41997</v>
      </c>
      <c r="F324">
        <v>184535</v>
      </c>
      <c r="G324">
        <v>70</v>
      </c>
      <c r="H324" s="10">
        <f t="shared" si="55"/>
        <v>4.0434869384765634E-2</v>
      </c>
      <c r="I324" s="10">
        <f t="shared" si="56"/>
        <v>3.1650593261718751E-3</v>
      </c>
      <c r="J324" s="10">
        <f t="shared" si="57"/>
        <v>4.1418457031249997E-4</v>
      </c>
      <c r="K324" s="10">
        <f t="shared" si="58"/>
        <v>3.4653320312499999E-2</v>
      </c>
      <c r="L324" s="10">
        <f t="shared" si="59"/>
        <v>7.8667433593750002E-2</v>
      </c>
    </row>
    <row r="325" spans="2:12" x14ac:dyDescent="0.55000000000000004">
      <c r="B325">
        <v>75</v>
      </c>
      <c r="C325">
        <v>2926858</v>
      </c>
      <c r="D325">
        <v>144521617</v>
      </c>
      <c r="E325">
        <v>45281</v>
      </c>
      <c r="F325">
        <v>197040</v>
      </c>
      <c r="G325">
        <v>75</v>
      </c>
      <c r="H325" s="10">
        <f t="shared" si="55"/>
        <v>4.1057546997070309E-2</v>
      </c>
      <c r="I325" s="10">
        <f t="shared" si="56"/>
        <v>3.1629595642089846E-3</v>
      </c>
      <c r="J325" s="10">
        <f t="shared" si="57"/>
        <v>1.7438232421874998E-2</v>
      </c>
      <c r="K325" s="10">
        <f t="shared" si="58"/>
        <v>7.1744995117187502E-2</v>
      </c>
      <c r="L325" s="10">
        <f t="shared" si="59"/>
        <v>0.13340373410034179</v>
      </c>
    </row>
    <row r="326" spans="2:12" x14ac:dyDescent="0.55000000000000004">
      <c r="B326">
        <v>80</v>
      </c>
      <c r="C326">
        <v>3323675</v>
      </c>
      <c r="D326">
        <v>153954781</v>
      </c>
      <c r="E326">
        <v>45281</v>
      </c>
      <c r="F326">
        <v>202939</v>
      </c>
      <c r="G326">
        <v>80</v>
      </c>
      <c r="H326" s="10">
        <f t="shared" si="55"/>
        <v>3.9962649536132815E-2</v>
      </c>
      <c r="I326" s="10">
        <f t="shared" si="56"/>
        <v>3.1666505126953124E-3</v>
      </c>
      <c r="J326" s="10">
        <f t="shared" si="57"/>
        <v>0</v>
      </c>
      <c r="K326" s="10">
        <f t="shared" si="58"/>
        <v>3.3844360351562498E-2</v>
      </c>
      <c r="L326" s="10">
        <f t="shared" si="59"/>
        <v>7.6973660400390623E-2</v>
      </c>
    </row>
    <row r="327" spans="2:12" x14ac:dyDescent="0.55000000000000004">
      <c r="B327">
        <v>85</v>
      </c>
      <c r="C327">
        <v>3720972</v>
      </c>
      <c r="D327">
        <v>163387478</v>
      </c>
      <c r="E327">
        <v>45281</v>
      </c>
      <c r="F327">
        <v>209165</v>
      </c>
      <c r="G327">
        <v>85</v>
      </c>
      <c r="H327" s="10">
        <f t="shared" si="55"/>
        <v>4.0010989379882816E-2</v>
      </c>
      <c r="I327" s="10">
        <f t="shared" si="56"/>
        <v>3.1664937438964846E-3</v>
      </c>
      <c r="J327" s="10">
        <f t="shared" si="57"/>
        <v>0</v>
      </c>
      <c r="K327" s="10">
        <f t="shared" si="58"/>
        <v>3.5720458984375002E-2</v>
      </c>
      <c r="L327" s="10">
        <f t="shared" si="59"/>
        <v>7.8897942108154304E-2</v>
      </c>
    </row>
    <row r="328" spans="2:12" x14ac:dyDescent="0.55000000000000004">
      <c r="B328">
        <v>90</v>
      </c>
      <c r="C328">
        <v>4118287</v>
      </c>
      <c r="D328">
        <v>172820065</v>
      </c>
      <c r="E328">
        <v>45281</v>
      </c>
      <c r="F328">
        <v>215064</v>
      </c>
      <c r="G328">
        <v>90</v>
      </c>
      <c r="H328" s="10">
        <f t="shared" si="55"/>
        <v>4.0012802124023444E-2</v>
      </c>
      <c r="I328" s="10">
        <f t="shared" si="56"/>
        <v>3.1664568176269529E-3</v>
      </c>
      <c r="J328" s="10">
        <f t="shared" si="57"/>
        <v>0</v>
      </c>
      <c r="K328" s="10">
        <f t="shared" si="58"/>
        <v>3.3844360351562498E-2</v>
      </c>
      <c r="L328" s="10">
        <f t="shared" si="59"/>
        <v>7.7023619293212886E-2</v>
      </c>
    </row>
    <row r="329" spans="2:12" x14ac:dyDescent="0.55000000000000004">
      <c r="B329">
        <v>95</v>
      </c>
      <c r="C329">
        <v>4515803</v>
      </c>
      <c r="D329">
        <v>182252624</v>
      </c>
      <c r="E329">
        <v>45281</v>
      </c>
      <c r="F329">
        <v>221367</v>
      </c>
      <c r="G329">
        <v>95</v>
      </c>
      <c r="H329" s="10">
        <f t="shared" si="55"/>
        <v>4.0033044433593748E-2</v>
      </c>
      <c r="I329" s="10">
        <f t="shared" si="56"/>
        <v>3.1664474182128912E-3</v>
      </c>
      <c r="J329" s="10">
        <f t="shared" si="57"/>
        <v>0</v>
      </c>
      <c r="K329" s="10">
        <f t="shared" si="58"/>
        <v>3.6162231445312498E-2</v>
      </c>
      <c r="L329" s="10">
        <f t="shared" si="59"/>
        <v>7.936172329711913E-2</v>
      </c>
    </row>
    <row r="330" spans="2:12" x14ac:dyDescent="0.55000000000000004">
      <c r="B330">
        <v>100</v>
      </c>
      <c r="C330">
        <v>4913566</v>
      </c>
      <c r="D330">
        <v>191684832</v>
      </c>
      <c r="E330">
        <v>45281</v>
      </c>
      <c r="F330">
        <v>227266</v>
      </c>
      <c r="G330">
        <v>100</v>
      </c>
      <c r="H330" s="10">
        <f t="shared" si="55"/>
        <v>4.0057919311523436E-2</v>
      </c>
      <c r="I330" s="10">
        <f t="shared" si="56"/>
        <v>3.1663295898437505E-3</v>
      </c>
      <c r="J330" s="10">
        <f t="shared" si="57"/>
        <v>0</v>
      </c>
      <c r="K330" s="10">
        <f t="shared" si="58"/>
        <v>3.3844360351562498E-2</v>
      </c>
      <c r="L330" s="10">
        <f t="shared" si="59"/>
        <v>7.7068609252929687E-2</v>
      </c>
    </row>
    <row r="331" spans="2:12" x14ac:dyDescent="0.55000000000000004">
      <c r="B331">
        <v>105</v>
      </c>
      <c r="C331">
        <v>5311489</v>
      </c>
      <c r="D331">
        <v>201116809</v>
      </c>
      <c r="E331">
        <v>45281</v>
      </c>
      <c r="F331">
        <v>233532</v>
      </c>
      <c r="G331">
        <v>105</v>
      </c>
      <c r="H331" s="10">
        <f t="shared" si="55"/>
        <v>4.0074032592773437E-2</v>
      </c>
      <c r="I331" s="10">
        <f t="shared" si="56"/>
        <v>3.1662520446777346E-3</v>
      </c>
      <c r="J331" s="10">
        <f t="shared" si="57"/>
        <v>0</v>
      </c>
      <c r="K331" s="10">
        <f t="shared" si="58"/>
        <v>3.5949951171875008E-2</v>
      </c>
      <c r="L331" s="10">
        <f t="shared" si="59"/>
        <v>7.9190235809326187E-2</v>
      </c>
    </row>
    <row r="332" spans="2:12" x14ac:dyDescent="0.55000000000000004">
      <c r="B332">
        <v>110</v>
      </c>
      <c r="C332">
        <v>5709407</v>
      </c>
      <c r="D332">
        <v>210548718</v>
      </c>
      <c r="E332">
        <v>45281</v>
      </c>
      <c r="F332">
        <v>239431</v>
      </c>
      <c r="G332">
        <v>110</v>
      </c>
      <c r="H332" s="10">
        <f t="shared" si="55"/>
        <v>4.0073529052734376E-2</v>
      </c>
      <c r="I332" s="10">
        <f t="shared" si="56"/>
        <v>3.1662292175292975E-3</v>
      </c>
      <c r="J332" s="10">
        <f t="shared" si="57"/>
        <v>0</v>
      </c>
      <c r="K332" s="10">
        <f t="shared" si="58"/>
        <v>3.3844360351562498E-2</v>
      </c>
      <c r="L332" s="10">
        <f t="shared" si="59"/>
        <v>7.7084118621826181E-2</v>
      </c>
    </row>
    <row r="333" spans="2:12" x14ac:dyDescent="0.55000000000000004">
      <c r="B333">
        <v>115</v>
      </c>
      <c r="C333">
        <v>6107654</v>
      </c>
      <c r="D333">
        <v>219980477</v>
      </c>
      <c r="E333">
        <v>45281</v>
      </c>
      <c r="F333">
        <v>247712</v>
      </c>
      <c r="G333">
        <v>115</v>
      </c>
      <c r="H333" s="10">
        <f t="shared" si="55"/>
        <v>4.0106661987304691E-2</v>
      </c>
      <c r="I333" s="10">
        <f>(D333-D332)*0.0011*3/32768/300</f>
        <v>3.1661788635253905E-3</v>
      </c>
      <c r="J333" s="10">
        <f>(E333-E332)*17.4*3/32768/300</f>
        <v>0</v>
      </c>
      <c r="K333" s="10">
        <f>(F333-F332)*18.8*3/327680/30</f>
        <v>4.7510620117187506E-2</v>
      </c>
      <c r="L333" s="10">
        <f t="shared" si="59"/>
        <v>9.0783460968017593E-2</v>
      </c>
    </row>
    <row r="334" spans="2:12" x14ac:dyDescent="0.55000000000000004">
      <c r="L334" s="9">
        <f>AVERAGE(L312:L333)</f>
        <v>8.6075489556052445E-2</v>
      </c>
    </row>
    <row r="337" spans="1:12" s="8" customFormat="1" x14ac:dyDescent="0.55000000000000004">
      <c r="A337" s="7"/>
      <c r="C337" s="12" t="s">
        <v>2304</v>
      </c>
      <c r="D337" s="12"/>
      <c r="E337" s="12"/>
      <c r="F337" s="12"/>
      <c r="H337" s="13"/>
      <c r="I337" s="13"/>
      <c r="J337" s="13"/>
      <c r="K337" s="13"/>
      <c r="L337" s="14"/>
    </row>
    <row r="338" spans="1:12" s="8" customFormat="1" x14ac:dyDescent="0.55000000000000004">
      <c r="A338" s="7"/>
      <c r="C338" s="8" t="s">
        <v>2305</v>
      </c>
      <c r="D338" s="8" t="s">
        <v>2306</v>
      </c>
      <c r="E338" s="8" t="s">
        <v>2307</v>
      </c>
      <c r="F338" s="8" t="s">
        <v>2308</v>
      </c>
      <c r="H338" s="13" t="s">
        <v>2309</v>
      </c>
      <c r="I338" s="13"/>
      <c r="J338" s="13"/>
      <c r="K338" s="13"/>
      <c r="L338" s="14"/>
    </row>
    <row r="339" spans="1:12" ht="15.75" customHeight="1" x14ac:dyDescent="0.55000000000000004">
      <c r="A339" s="11" t="s">
        <v>2326</v>
      </c>
      <c r="B339">
        <v>5</v>
      </c>
      <c r="C339">
        <v>345651</v>
      </c>
      <c r="D339">
        <v>9484518</v>
      </c>
      <c r="E339">
        <v>110121</v>
      </c>
      <c r="F339">
        <v>129766</v>
      </c>
      <c r="G339" t="s">
        <v>2311</v>
      </c>
      <c r="H339" s="9" t="s">
        <v>2298</v>
      </c>
      <c r="I339" s="9" t="s">
        <v>2299</v>
      </c>
      <c r="J339" s="9" t="s">
        <v>2312</v>
      </c>
      <c r="K339" s="9" t="s">
        <v>2313</v>
      </c>
      <c r="L339" s="9" t="s">
        <v>2314</v>
      </c>
    </row>
    <row r="340" spans="1:12" x14ac:dyDescent="0.55000000000000004">
      <c r="A340" s="11"/>
      <c r="B340">
        <v>10</v>
      </c>
      <c r="C340">
        <v>873321</v>
      </c>
      <c r="D340">
        <v>18784549</v>
      </c>
      <c r="E340">
        <v>223766</v>
      </c>
      <c r="F340">
        <v>195690</v>
      </c>
      <c r="G340">
        <v>10</v>
      </c>
      <c r="H340" s="10">
        <f>(C340-C339)*0.33*3/32768/300</f>
        <v>5.314059448242188E-2</v>
      </c>
      <c r="I340" s="10">
        <f>(D340-D339)*0.0011*3/327680/30</f>
        <v>3.1219586486816412E-3</v>
      </c>
      <c r="J340" s="10">
        <f>(E340-E339)*17.4*3/327680/30</f>
        <v>0.60346160888671863</v>
      </c>
      <c r="K340" s="10">
        <f>(F340-F339)*18.8*3/327680/30</f>
        <v>0.37822607421874999</v>
      </c>
      <c r="L340" s="10">
        <f>SUM(H340:K340)</f>
        <v>1.037950236236572</v>
      </c>
    </row>
    <row r="341" spans="1:12" x14ac:dyDescent="0.55000000000000004">
      <c r="A341" s="11"/>
      <c r="B341">
        <v>15</v>
      </c>
      <c r="C341">
        <v>1229770</v>
      </c>
      <c r="D341">
        <v>28256181</v>
      </c>
      <c r="E341">
        <v>230475</v>
      </c>
      <c r="F341">
        <v>205632</v>
      </c>
      <c r="G341">
        <v>15</v>
      </c>
      <c r="H341" s="10">
        <f t="shared" ref="H341:H361" si="60">(C341-C340)*0.33*3/32768/300</f>
        <v>3.5897268676757813E-2</v>
      </c>
      <c r="I341" s="10">
        <f t="shared" ref="I341:I360" si="61">(D341-D340)*0.0011*3/327680/30</f>
        <v>3.1795639648437503E-3</v>
      </c>
      <c r="J341" s="10">
        <f t="shared" ref="J341:J360" si="62">(E341-E340)*17.4*3/327680/30</f>
        <v>3.5625183105468743E-2</v>
      </c>
      <c r="K341" s="10">
        <f t="shared" ref="K341:K360" si="63">(F341-F340)*18.8*3/327680/30</f>
        <v>5.7040283203125007E-2</v>
      </c>
      <c r="L341" s="10">
        <f t="shared" ref="L341:L361" si="64">SUM(H341:K341)</f>
        <v>0.13174229895019532</v>
      </c>
    </row>
    <row r="342" spans="1:12" x14ac:dyDescent="0.55000000000000004">
      <c r="A342" s="11"/>
      <c r="B342">
        <v>20</v>
      </c>
      <c r="C342">
        <v>1711351</v>
      </c>
      <c r="D342">
        <v>37604308</v>
      </c>
      <c r="E342">
        <v>332617</v>
      </c>
      <c r="F342">
        <v>253820</v>
      </c>
      <c r="G342">
        <v>20</v>
      </c>
      <c r="H342" s="10">
        <f t="shared" si="60"/>
        <v>4.849906311035157E-2</v>
      </c>
      <c r="I342" s="10">
        <f t="shared" si="61"/>
        <v>3.1381041564941406E-3</v>
      </c>
      <c r="J342" s="10">
        <f t="shared" si="62"/>
        <v>0.54238000488281246</v>
      </c>
      <c r="K342" s="10">
        <f t="shared" si="63"/>
        <v>0.27646923828125003</v>
      </c>
      <c r="L342" s="10">
        <f t="shared" si="64"/>
        <v>0.87048641043090824</v>
      </c>
    </row>
    <row r="343" spans="1:12" x14ac:dyDescent="0.55000000000000004">
      <c r="A343" s="11"/>
      <c r="B343">
        <v>25</v>
      </c>
      <c r="C343">
        <v>2029067</v>
      </c>
      <c r="D343">
        <v>47115471</v>
      </c>
      <c r="E343">
        <v>332617</v>
      </c>
      <c r="F343">
        <v>259878</v>
      </c>
      <c r="G343">
        <v>25</v>
      </c>
      <c r="H343" s="10">
        <f t="shared" si="60"/>
        <v>3.1996545410156244E-2</v>
      </c>
      <c r="I343" s="10">
        <f t="shared" si="61"/>
        <v>3.1928342590332032E-3</v>
      </c>
      <c r="J343" s="10">
        <f t="shared" si="62"/>
        <v>0</v>
      </c>
      <c r="K343" s="10">
        <f t="shared" si="63"/>
        <v>3.4756591796875E-2</v>
      </c>
      <c r="L343" s="10">
        <f t="shared" si="64"/>
        <v>6.9945971466064447E-2</v>
      </c>
    </row>
    <row r="344" spans="1:12" x14ac:dyDescent="0.55000000000000004">
      <c r="A344" s="11"/>
      <c r="B344">
        <v>30</v>
      </c>
      <c r="C344">
        <v>2445529</v>
      </c>
      <c r="D344">
        <v>56528652</v>
      </c>
      <c r="E344">
        <v>355837</v>
      </c>
      <c r="F344">
        <v>285514</v>
      </c>
      <c r="G344">
        <v>30</v>
      </c>
      <c r="H344" s="10">
        <f t="shared" si="60"/>
        <v>4.1941058349609379E-2</v>
      </c>
      <c r="I344" s="10">
        <f t="shared" si="61"/>
        <v>3.1599423522949222E-3</v>
      </c>
      <c r="J344" s="10">
        <f t="shared" si="62"/>
        <v>0.12329956054687498</v>
      </c>
      <c r="K344" s="10">
        <f t="shared" si="63"/>
        <v>0.14708154296875001</v>
      </c>
      <c r="L344" s="10">
        <f t="shared" si="64"/>
        <v>0.31548210421752931</v>
      </c>
    </row>
    <row r="345" spans="1:12" x14ac:dyDescent="0.55000000000000004">
      <c r="B345">
        <v>35</v>
      </c>
      <c r="C345">
        <v>2854629</v>
      </c>
      <c r="D345">
        <v>65947231</v>
      </c>
      <c r="E345">
        <v>364513</v>
      </c>
      <c r="F345">
        <v>298038</v>
      </c>
      <c r="G345">
        <v>35</v>
      </c>
      <c r="H345" s="10">
        <f t="shared" si="60"/>
        <v>4.1199645996093749E-2</v>
      </c>
      <c r="I345" s="10">
        <f t="shared" si="61"/>
        <v>3.1617544250488283E-3</v>
      </c>
      <c r="J345" s="10">
        <f t="shared" si="62"/>
        <v>4.6070068359374994E-2</v>
      </c>
      <c r="K345" s="10">
        <f t="shared" si="63"/>
        <v>7.1854003906250019E-2</v>
      </c>
      <c r="L345" s="10">
        <f t="shared" si="64"/>
        <v>0.16228547268676757</v>
      </c>
    </row>
    <row r="346" spans="1:12" x14ac:dyDescent="0.55000000000000004">
      <c r="B346">
        <v>40</v>
      </c>
      <c r="C346">
        <v>3242575</v>
      </c>
      <c r="D346">
        <v>75388746</v>
      </c>
      <c r="E346">
        <v>366413</v>
      </c>
      <c r="F346">
        <v>305188</v>
      </c>
      <c r="G346">
        <v>40</v>
      </c>
      <c r="H346" s="10">
        <f t="shared" si="60"/>
        <v>3.9069268798828126E-2</v>
      </c>
      <c r="I346" s="10">
        <f t="shared" si="61"/>
        <v>3.1694538879394538E-3</v>
      </c>
      <c r="J346" s="10">
        <f t="shared" si="62"/>
        <v>1.0089111328125001E-2</v>
      </c>
      <c r="K346" s="10">
        <f t="shared" si="63"/>
        <v>4.1021728515625001E-2</v>
      </c>
      <c r="L346" s="10">
        <f t="shared" si="64"/>
        <v>9.3349562530517571E-2</v>
      </c>
    </row>
    <row r="347" spans="1:12" x14ac:dyDescent="0.55000000000000004">
      <c r="B347">
        <v>45</v>
      </c>
      <c r="C347">
        <v>3774662</v>
      </c>
      <c r="D347">
        <v>84686244</v>
      </c>
      <c r="E347">
        <v>460974</v>
      </c>
      <c r="F347">
        <v>358216</v>
      </c>
      <c r="G347">
        <v>45</v>
      </c>
      <c r="H347" s="10">
        <f t="shared" si="60"/>
        <v>5.3585421752929699E-2</v>
      </c>
      <c r="I347" s="10">
        <f t="shared" si="61"/>
        <v>3.1211083374023444E-3</v>
      </c>
      <c r="J347" s="10">
        <f t="shared" si="62"/>
        <v>0.50212445068359368</v>
      </c>
      <c r="K347" s="10">
        <f t="shared" si="63"/>
        <v>0.30423779296875003</v>
      </c>
      <c r="L347" s="10">
        <f t="shared" si="64"/>
        <v>0.86306877374267565</v>
      </c>
    </row>
    <row r="348" spans="1:12" x14ac:dyDescent="0.55000000000000004">
      <c r="B348">
        <v>50</v>
      </c>
      <c r="C348">
        <v>4153551</v>
      </c>
      <c r="D348">
        <v>94136839</v>
      </c>
      <c r="E348">
        <v>460974</v>
      </c>
      <c r="F348">
        <v>375299</v>
      </c>
      <c r="G348">
        <v>50</v>
      </c>
      <c r="H348" s="10">
        <f t="shared" si="60"/>
        <v>3.8157156372070317E-2</v>
      </c>
      <c r="I348" s="10">
        <f t="shared" si="61"/>
        <v>3.1725019836425783E-3</v>
      </c>
      <c r="J348" s="10">
        <f t="shared" si="62"/>
        <v>0</v>
      </c>
      <c r="K348" s="10">
        <f t="shared" si="63"/>
        <v>9.8010375976562508E-2</v>
      </c>
      <c r="L348" s="10">
        <f t="shared" si="64"/>
        <v>0.1393400343322754</v>
      </c>
    </row>
    <row r="349" spans="1:12" x14ac:dyDescent="0.55000000000000004">
      <c r="B349">
        <v>55</v>
      </c>
      <c r="C349">
        <v>4584243</v>
      </c>
      <c r="D349">
        <v>103536124</v>
      </c>
      <c r="E349">
        <v>473848</v>
      </c>
      <c r="F349">
        <v>400724</v>
      </c>
      <c r="G349">
        <v>55</v>
      </c>
      <c r="H349" s="10">
        <f t="shared" si="60"/>
        <v>4.3374133300781256E-2</v>
      </c>
      <c r="I349" s="10">
        <f t="shared" si="61"/>
        <v>3.1552775573730472E-3</v>
      </c>
      <c r="J349" s="10">
        <f t="shared" si="62"/>
        <v>6.8361694335937501E-2</v>
      </c>
      <c r="K349" s="10">
        <f t="shared" si="63"/>
        <v>0.14587097167968749</v>
      </c>
      <c r="L349" s="10">
        <f t="shared" si="64"/>
        <v>0.26076207687377928</v>
      </c>
    </row>
    <row r="350" spans="1:12" x14ac:dyDescent="0.55000000000000004">
      <c r="B350">
        <v>60</v>
      </c>
      <c r="C350">
        <v>5058580</v>
      </c>
      <c r="D350">
        <v>112889545</v>
      </c>
      <c r="E350">
        <v>483072</v>
      </c>
      <c r="F350">
        <v>428612</v>
      </c>
      <c r="G350">
        <v>60</v>
      </c>
      <c r="H350" s="10">
        <f t="shared" si="60"/>
        <v>4.7769534301757816E-2</v>
      </c>
      <c r="I350" s="10">
        <f t="shared" si="61"/>
        <v>3.1398813171386718E-3</v>
      </c>
      <c r="J350" s="10">
        <f t="shared" si="62"/>
        <v>4.897998046874999E-2</v>
      </c>
      <c r="K350" s="10">
        <f t="shared" si="63"/>
        <v>0.16000195312500001</v>
      </c>
      <c r="L350" s="10">
        <f t="shared" si="64"/>
        <v>0.25989134921264651</v>
      </c>
    </row>
    <row r="351" spans="1:12" x14ac:dyDescent="0.55000000000000004">
      <c r="B351">
        <v>65</v>
      </c>
      <c r="C351">
        <v>5487182</v>
      </c>
      <c r="D351">
        <v>122290760</v>
      </c>
      <c r="E351">
        <v>483149</v>
      </c>
      <c r="F351">
        <v>434650</v>
      </c>
      <c r="G351">
        <v>65</v>
      </c>
      <c r="H351" s="10">
        <f t="shared" si="60"/>
        <v>4.3163653564453126E-2</v>
      </c>
      <c r="I351" s="10">
        <f t="shared" si="61"/>
        <v>3.155925445556641E-3</v>
      </c>
      <c r="J351" s="10">
        <f t="shared" si="62"/>
        <v>4.0887451171874994E-4</v>
      </c>
      <c r="K351" s="10">
        <f t="shared" si="63"/>
        <v>3.4641845703125E-2</v>
      </c>
      <c r="L351" s="10">
        <f t="shared" si="64"/>
        <v>8.1370299224853518E-2</v>
      </c>
    </row>
    <row r="352" spans="1:12" x14ac:dyDescent="0.55000000000000004">
      <c r="B352">
        <v>70</v>
      </c>
      <c r="C352">
        <v>5911979</v>
      </c>
      <c r="D352">
        <v>131695972</v>
      </c>
      <c r="E352">
        <v>483226</v>
      </c>
      <c r="F352">
        <v>440690</v>
      </c>
      <c r="G352">
        <v>70</v>
      </c>
      <c r="H352" s="10">
        <f t="shared" si="60"/>
        <v>4.2780459594726566E-2</v>
      </c>
      <c r="I352" s="10">
        <f t="shared" si="61"/>
        <v>3.1572672119140623E-3</v>
      </c>
      <c r="J352" s="10">
        <f t="shared" si="62"/>
        <v>4.0887451171874994E-4</v>
      </c>
      <c r="K352" s="10">
        <f t="shared" si="63"/>
        <v>3.4653320312499999E-2</v>
      </c>
      <c r="L352" s="10">
        <f t="shared" si="64"/>
        <v>8.0999921630859367E-2</v>
      </c>
    </row>
    <row r="353" spans="1:12" x14ac:dyDescent="0.55000000000000004">
      <c r="B353">
        <v>75</v>
      </c>
      <c r="C353">
        <v>6346428</v>
      </c>
      <c r="D353">
        <v>141089090</v>
      </c>
      <c r="E353">
        <v>486437</v>
      </c>
      <c r="F353">
        <v>454606</v>
      </c>
      <c r="G353">
        <v>75</v>
      </c>
      <c r="H353" s="10">
        <f t="shared" si="60"/>
        <v>4.3752493286132815E-2</v>
      </c>
      <c r="I353" s="10">
        <f t="shared" si="61"/>
        <v>3.1532073364257812E-3</v>
      </c>
      <c r="J353" s="10">
        <f t="shared" si="62"/>
        <v>1.7050598144531248E-2</v>
      </c>
      <c r="K353" s="10">
        <f t="shared" si="63"/>
        <v>7.9840332031250003E-2</v>
      </c>
      <c r="L353" s="10">
        <f t="shared" si="64"/>
        <v>0.14379663079833985</v>
      </c>
    </row>
    <row r="354" spans="1:12" x14ac:dyDescent="0.55000000000000004">
      <c r="B354">
        <v>80</v>
      </c>
      <c r="C354">
        <v>6771672</v>
      </c>
      <c r="D354">
        <v>150493761</v>
      </c>
      <c r="E354">
        <v>486514</v>
      </c>
      <c r="F354">
        <v>460646</v>
      </c>
      <c r="G354">
        <v>80</v>
      </c>
      <c r="H354" s="10">
        <f t="shared" si="60"/>
        <v>4.2825476074218757E-2</v>
      </c>
      <c r="I354" s="10">
        <f t="shared" si="61"/>
        <v>3.157085601806641E-3</v>
      </c>
      <c r="J354" s="10">
        <f t="shared" si="62"/>
        <v>4.0887451171874994E-4</v>
      </c>
      <c r="K354" s="10">
        <f t="shared" si="63"/>
        <v>3.4653320312499999E-2</v>
      </c>
      <c r="L354" s="10">
        <f t="shared" si="64"/>
        <v>8.1044756500244147E-2</v>
      </c>
    </row>
    <row r="355" spans="1:12" x14ac:dyDescent="0.55000000000000004">
      <c r="B355">
        <v>85</v>
      </c>
      <c r="C355">
        <v>7198482</v>
      </c>
      <c r="D355">
        <v>159896698</v>
      </c>
      <c r="E355">
        <v>486801</v>
      </c>
      <c r="F355">
        <v>468212</v>
      </c>
      <c r="G355">
        <v>85</v>
      </c>
      <c r="H355" s="10">
        <f t="shared" si="60"/>
        <v>4.2983184814453131E-2</v>
      </c>
      <c r="I355" s="10">
        <f t="shared" si="61"/>
        <v>3.1565035095214846E-3</v>
      </c>
      <c r="J355" s="10">
        <f t="shared" si="62"/>
        <v>1.5239868164062499E-3</v>
      </c>
      <c r="K355" s="10">
        <f t="shared" si="63"/>
        <v>4.3408447265625004E-2</v>
      </c>
      <c r="L355" s="10">
        <f t="shared" si="64"/>
        <v>9.1072122406005873E-2</v>
      </c>
    </row>
    <row r="356" spans="1:12" x14ac:dyDescent="0.55000000000000004">
      <c r="B356">
        <v>90</v>
      </c>
      <c r="C356">
        <v>7619358</v>
      </c>
      <c r="D356">
        <v>169305623</v>
      </c>
      <c r="E356">
        <v>486801</v>
      </c>
      <c r="F356">
        <v>474111</v>
      </c>
      <c r="G356">
        <v>90</v>
      </c>
      <c r="H356" s="10">
        <f t="shared" si="60"/>
        <v>4.2385583496093754E-2</v>
      </c>
      <c r="I356" s="10">
        <f t="shared" si="61"/>
        <v>3.158513641357422E-3</v>
      </c>
      <c r="J356" s="10">
        <f t="shared" si="62"/>
        <v>0</v>
      </c>
      <c r="K356" s="10">
        <f t="shared" si="63"/>
        <v>3.3844360351562498E-2</v>
      </c>
      <c r="L356" s="10">
        <f t="shared" si="64"/>
        <v>7.9388457489013672E-2</v>
      </c>
    </row>
    <row r="357" spans="1:12" x14ac:dyDescent="0.55000000000000004">
      <c r="B357">
        <v>95</v>
      </c>
      <c r="C357">
        <v>8040213</v>
      </c>
      <c r="D357">
        <v>178714602</v>
      </c>
      <c r="E357">
        <v>486801</v>
      </c>
      <c r="F357">
        <v>480010</v>
      </c>
      <c r="G357">
        <v>95</v>
      </c>
      <c r="H357" s="10">
        <f t="shared" si="60"/>
        <v>4.2383468627929681E-2</v>
      </c>
      <c r="I357" s="10">
        <f t="shared" si="61"/>
        <v>3.1585317687988284E-3</v>
      </c>
      <c r="J357" s="10">
        <f t="shared" si="62"/>
        <v>0</v>
      </c>
      <c r="K357" s="10">
        <f t="shared" si="63"/>
        <v>3.3844360351562498E-2</v>
      </c>
      <c r="L357" s="10">
        <f t="shared" si="64"/>
        <v>7.9386360748291002E-2</v>
      </c>
    </row>
    <row r="358" spans="1:12" x14ac:dyDescent="0.55000000000000004">
      <c r="B358">
        <v>100</v>
      </c>
      <c r="C358">
        <v>8461192</v>
      </c>
      <c r="D358">
        <v>188123344</v>
      </c>
      <c r="E358">
        <v>486801</v>
      </c>
      <c r="F358">
        <v>485909</v>
      </c>
      <c r="G358">
        <v>100</v>
      </c>
      <c r="H358" s="10">
        <f t="shared" si="60"/>
        <v>4.239595642089844E-2</v>
      </c>
      <c r="I358" s="10">
        <f t="shared" si="61"/>
        <v>3.1584522094726562E-3</v>
      </c>
      <c r="J358" s="10">
        <f t="shared" si="62"/>
        <v>0</v>
      </c>
      <c r="K358" s="10">
        <f t="shared" si="63"/>
        <v>3.3844360351562498E-2</v>
      </c>
      <c r="L358" s="10">
        <f t="shared" si="64"/>
        <v>7.9398768981933598E-2</v>
      </c>
    </row>
    <row r="359" spans="1:12" x14ac:dyDescent="0.55000000000000004">
      <c r="B359">
        <v>105</v>
      </c>
      <c r="C359">
        <v>8882849</v>
      </c>
      <c r="D359">
        <v>197531586</v>
      </c>
      <c r="E359">
        <v>486801</v>
      </c>
      <c r="F359">
        <v>491866</v>
      </c>
      <c r="G359">
        <v>105</v>
      </c>
      <c r="H359" s="10">
        <f t="shared" si="60"/>
        <v>4.2464236450195314E-2</v>
      </c>
      <c r="I359" s="10">
        <f t="shared" si="61"/>
        <v>3.1582843627929688E-3</v>
      </c>
      <c r="J359" s="10">
        <f t="shared" si="62"/>
        <v>0</v>
      </c>
      <c r="K359" s="10">
        <f t="shared" si="63"/>
        <v>3.4177124023437505E-2</v>
      </c>
      <c r="L359" s="10">
        <f t="shared" si="64"/>
        <v>7.9799644836425793E-2</v>
      </c>
    </row>
    <row r="360" spans="1:12" x14ac:dyDescent="0.55000000000000004">
      <c r="B360">
        <v>110</v>
      </c>
      <c r="C360">
        <v>9304500</v>
      </c>
      <c r="D360">
        <v>206939812</v>
      </c>
      <c r="E360">
        <v>486801</v>
      </c>
      <c r="F360">
        <v>497765</v>
      </c>
      <c r="G360">
        <v>110</v>
      </c>
      <c r="H360" s="10">
        <f t="shared" si="60"/>
        <v>4.2463632202148445E-2</v>
      </c>
      <c r="I360" s="10">
        <f t="shared" si="61"/>
        <v>3.1582789916992184E-3</v>
      </c>
      <c r="J360" s="10">
        <f t="shared" si="62"/>
        <v>0</v>
      </c>
      <c r="K360" s="10">
        <f t="shared" si="63"/>
        <v>3.3844360351562498E-2</v>
      </c>
      <c r="L360" s="10">
        <f t="shared" si="64"/>
        <v>7.9466271545410166E-2</v>
      </c>
    </row>
    <row r="361" spans="1:12" x14ac:dyDescent="0.55000000000000004">
      <c r="B361">
        <v>115</v>
      </c>
      <c r="C361">
        <v>9726153</v>
      </c>
      <c r="D361">
        <v>216348013</v>
      </c>
      <c r="E361">
        <v>486801</v>
      </c>
      <c r="F361">
        <v>503664</v>
      </c>
      <c r="G361">
        <v>115</v>
      </c>
      <c r="H361" s="10">
        <f t="shared" si="60"/>
        <v>4.2463833618164075E-2</v>
      </c>
      <c r="I361" s="10">
        <f>(D361-D360)*0.0011*3/32768/300</f>
        <v>3.1582705993652344E-3</v>
      </c>
      <c r="J361" s="10">
        <f>(E361-E360)*17.4*3/32768/300</f>
        <v>0</v>
      </c>
      <c r="K361" s="10">
        <f>(F361-F360)*18.8*3/327680/30</f>
        <v>3.3844360351562498E-2</v>
      </c>
      <c r="L361" s="10">
        <f t="shared" si="64"/>
        <v>7.9466464569091816E-2</v>
      </c>
    </row>
    <row r="362" spans="1:12" x14ac:dyDescent="0.55000000000000004">
      <c r="L362" s="9">
        <f>AVERAGE(L340:L361)</f>
        <v>0.2345224540641091</v>
      </c>
    </row>
    <row r="365" spans="1:12" s="8" customFormat="1" x14ac:dyDescent="0.55000000000000004">
      <c r="A365" s="7"/>
      <c r="C365" s="12" t="s">
        <v>2304</v>
      </c>
      <c r="D365" s="12"/>
      <c r="E365" s="12"/>
      <c r="F365" s="12"/>
      <c r="H365" s="13"/>
      <c r="I365" s="13"/>
      <c r="J365" s="13"/>
      <c r="K365" s="13"/>
      <c r="L365" s="14"/>
    </row>
    <row r="366" spans="1:12" s="8" customFormat="1" x14ac:dyDescent="0.55000000000000004">
      <c r="A366" s="7"/>
      <c r="C366" s="8" t="s">
        <v>2305</v>
      </c>
      <c r="D366" s="8" t="s">
        <v>2306</v>
      </c>
      <c r="E366" s="8" t="s">
        <v>2307</v>
      </c>
      <c r="F366" s="8" t="s">
        <v>2308</v>
      </c>
      <c r="H366" s="13" t="s">
        <v>2309</v>
      </c>
      <c r="I366" s="13"/>
      <c r="J366" s="13"/>
      <c r="K366" s="13"/>
      <c r="L366" s="14"/>
    </row>
    <row r="367" spans="1:12" ht="15.75" customHeight="1" x14ac:dyDescent="0.55000000000000004">
      <c r="A367" s="11" t="s">
        <v>2327</v>
      </c>
      <c r="B367">
        <v>5</v>
      </c>
      <c r="C367">
        <v>177059</v>
      </c>
      <c r="D367">
        <v>9653165</v>
      </c>
      <c r="E367">
        <v>25728</v>
      </c>
      <c r="F367">
        <v>88826</v>
      </c>
      <c r="G367" t="s">
        <v>2311</v>
      </c>
      <c r="H367" s="9" t="s">
        <v>2298</v>
      </c>
      <c r="I367" s="9" t="s">
        <v>2299</v>
      </c>
      <c r="J367" s="9" t="s">
        <v>2312</v>
      </c>
      <c r="K367" s="9" t="s">
        <v>2313</v>
      </c>
      <c r="L367" s="9" t="s">
        <v>2314</v>
      </c>
    </row>
    <row r="368" spans="1:12" x14ac:dyDescent="0.55000000000000004">
      <c r="A368" s="11"/>
      <c r="B368">
        <v>10</v>
      </c>
      <c r="C368">
        <v>500634</v>
      </c>
      <c r="D368">
        <v>19159253</v>
      </c>
      <c r="E368">
        <v>38045</v>
      </c>
      <c r="F368">
        <v>117054</v>
      </c>
      <c r="G368">
        <v>10</v>
      </c>
      <c r="H368" s="10">
        <f>(C368-C367)*0.33*3/32768/300</f>
        <v>3.2586593627929684E-2</v>
      </c>
      <c r="I368" s="10">
        <f>(D368-D367)*0.0011*3/327680/30</f>
        <v>3.1911306152343755E-3</v>
      </c>
      <c r="J368" s="10">
        <f>(E368-E367)*17.4*3/327680/30</f>
        <v>6.5403991699218747E-2</v>
      </c>
      <c r="K368" s="10">
        <f>(F368-F367)*18.8*3/327680/30</f>
        <v>0.16195263671875001</v>
      </c>
      <c r="L368" s="10">
        <f>SUM(H368:K368)</f>
        <v>0.26313435266113283</v>
      </c>
    </row>
    <row r="369" spans="1:12" x14ac:dyDescent="0.55000000000000004">
      <c r="A369" s="11"/>
      <c r="B369">
        <v>15</v>
      </c>
      <c r="C369">
        <v>797793</v>
      </c>
      <c r="D369">
        <v>28691910</v>
      </c>
      <c r="E369">
        <v>39946</v>
      </c>
      <c r="F369">
        <v>124155</v>
      </c>
      <c r="G369">
        <v>15</v>
      </c>
      <c r="H369" s="10">
        <f t="shared" ref="H369:H389" si="65">(C369-C368)*0.33*3/32768/300</f>
        <v>2.992629089355469E-2</v>
      </c>
      <c r="I369" s="10">
        <f t="shared" ref="I369:I388" si="66">(D369-D368)*0.0011*3/327680/30</f>
        <v>3.2000496520996095E-3</v>
      </c>
      <c r="J369" s="10">
        <f t="shared" ref="J369:J388" si="67">(E369-E368)*17.4*3/327680/30</f>
        <v>1.0094421386718748E-2</v>
      </c>
      <c r="K369" s="10">
        <f t="shared" ref="K369:K388" si="68">(F369-F368)*18.8*3/327680/30</f>
        <v>4.0740600585937502E-2</v>
      </c>
      <c r="L369" s="10">
        <f t="shared" ref="L369:L389" si="69">SUM(H369:K369)</f>
        <v>8.3961362518310545E-2</v>
      </c>
    </row>
    <row r="370" spans="1:12" x14ac:dyDescent="0.55000000000000004">
      <c r="A370" s="11"/>
      <c r="B370">
        <v>20</v>
      </c>
      <c r="C370">
        <v>1162461</v>
      </c>
      <c r="D370">
        <v>38157335</v>
      </c>
      <c r="E370">
        <v>83616</v>
      </c>
      <c r="F370">
        <v>152342</v>
      </c>
      <c r="G370">
        <v>20</v>
      </c>
      <c r="H370" s="10">
        <f t="shared" si="65"/>
        <v>3.6724987792968754E-2</v>
      </c>
      <c r="I370" s="10">
        <f t="shared" si="66"/>
        <v>3.1774803161621094E-3</v>
      </c>
      <c r="J370" s="10">
        <f t="shared" si="67"/>
        <v>0.23189025878906247</v>
      </c>
      <c r="K370" s="10">
        <f t="shared" si="68"/>
        <v>0.1617174072265625</v>
      </c>
      <c r="L370" s="10">
        <f t="shared" si="69"/>
        <v>0.43351013412475581</v>
      </c>
    </row>
    <row r="371" spans="1:12" x14ac:dyDescent="0.55000000000000004">
      <c r="A371" s="11"/>
      <c r="B371">
        <v>25</v>
      </c>
      <c r="C371">
        <v>1458826</v>
      </c>
      <c r="D371">
        <v>47690992</v>
      </c>
      <c r="E371">
        <v>83616</v>
      </c>
      <c r="F371">
        <v>158217</v>
      </c>
      <c r="G371">
        <v>25</v>
      </c>
      <c r="H371" s="10">
        <f t="shared" si="65"/>
        <v>2.9846328735351566E-2</v>
      </c>
      <c r="I371" s="10">
        <f t="shared" si="66"/>
        <v>3.2003853454589848E-3</v>
      </c>
      <c r="J371" s="10">
        <f t="shared" si="67"/>
        <v>0</v>
      </c>
      <c r="K371" s="10">
        <f t="shared" si="68"/>
        <v>3.37066650390625E-2</v>
      </c>
      <c r="L371" s="10">
        <f t="shared" si="69"/>
        <v>6.6753379119873058E-2</v>
      </c>
    </row>
    <row r="372" spans="1:12" x14ac:dyDescent="0.55000000000000004">
      <c r="A372" s="11"/>
      <c r="B372">
        <v>30</v>
      </c>
      <c r="C372">
        <v>1865458</v>
      </c>
      <c r="D372">
        <v>57113861</v>
      </c>
      <c r="E372">
        <v>134590</v>
      </c>
      <c r="F372">
        <v>187235</v>
      </c>
      <c r="G372">
        <v>30</v>
      </c>
      <c r="H372" s="10">
        <f t="shared" si="65"/>
        <v>4.0951098632812502E-2</v>
      </c>
      <c r="I372" s="10">
        <f t="shared" si="66"/>
        <v>3.1631945495605466E-3</v>
      </c>
      <c r="J372" s="10">
        <f t="shared" si="67"/>
        <v>0.27067492675781246</v>
      </c>
      <c r="K372" s="10">
        <f t="shared" si="68"/>
        <v>0.16648510742187503</v>
      </c>
      <c r="L372" s="10">
        <f t="shared" si="69"/>
        <v>0.48127432736206055</v>
      </c>
    </row>
    <row r="373" spans="1:12" x14ac:dyDescent="0.55000000000000004">
      <c r="B373">
        <v>35</v>
      </c>
      <c r="C373">
        <v>2221368</v>
      </c>
      <c r="D373">
        <v>66587288</v>
      </c>
      <c r="E373">
        <v>141578</v>
      </c>
      <c r="F373">
        <v>196388</v>
      </c>
      <c r="G373">
        <v>35</v>
      </c>
      <c r="H373" s="10">
        <f t="shared" si="65"/>
        <v>3.584298706054688E-2</v>
      </c>
      <c r="I373" s="10">
        <f t="shared" si="66"/>
        <v>3.1801665344238284E-3</v>
      </c>
      <c r="J373" s="10">
        <f t="shared" si="67"/>
        <v>3.7106689453125001E-2</v>
      </c>
      <c r="K373" s="10">
        <f t="shared" si="68"/>
        <v>5.2513549804687497E-2</v>
      </c>
      <c r="L373" s="10">
        <f t="shared" si="69"/>
        <v>0.1286433928527832</v>
      </c>
    </row>
    <row r="374" spans="1:12" x14ac:dyDescent="0.55000000000000004">
      <c r="B374">
        <v>40</v>
      </c>
      <c r="C374">
        <v>2564503</v>
      </c>
      <c r="D374">
        <v>76073395</v>
      </c>
      <c r="E374">
        <v>143484</v>
      </c>
      <c r="F374">
        <v>203367</v>
      </c>
      <c r="G374">
        <v>40</v>
      </c>
      <c r="H374" s="10">
        <f t="shared" si="65"/>
        <v>3.4556442260742191E-2</v>
      </c>
      <c r="I374" s="10">
        <f t="shared" si="66"/>
        <v>3.1844231262207036E-3</v>
      </c>
      <c r="J374" s="10">
        <f t="shared" si="67"/>
        <v>1.0120971679687498E-2</v>
      </c>
      <c r="K374" s="10">
        <f t="shared" si="68"/>
        <v>4.0040649414062504E-2</v>
      </c>
      <c r="L374" s="10">
        <f t="shared" si="69"/>
        <v>8.7902486480712902E-2</v>
      </c>
    </row>
    <row r="375" spans="1:12" x14ac:dyDescent="0.55000000000000004">
      <c r="B375">
        <v>45</v>
      </c>
      <c r="C375">
        <v>2966901</v>
      </c>
      <c r="D375">
        <v>85500969</v>
      </c>
      <c r="E375">
        <v>187098</v>
      </c>
      <c r="F375">
        <v>229809</v>
      </c>
      <c r="G375">
        <v>45</v>
      </c>
      <c r="H375" s="10">
        <f t="shared" si="65"/>
        <v>4.0524700927734379E-2</v>
      </c>
      <c r="I375" s="10">
        <f t="shared" si="66"/>
        <v>3.1647739868164064E-3</v>
      </c>
      <c r="J375" s="10">
        <f t="shared" si="67"/>
        <v>0.23159289550781248</v>
      </c>
      <c r="K375" s="10">
        <f t="shared" si="68"/>
        <v>0.15170581054687501</v>
      </c>
      <c r="L375" s="10">
        <f t="shared" si="69"/>
        <v>0.4269881809692383</v>
      </c>
    </row>
    <row r="376" spans="1:12" x14ac:dyDescent="0.55000000000000004">
      <c r="B376">
        <v>50</v>
      </c>
      <c r="C376">
        <v>3326120</v>
      </c>
      <c r="D376">
        <v>94969282</v>
      </c>
      <c r="E376">
        <v>197014</v>
      </c>
      <c r="F376">
        <v>248756</v>
      </c>
      <c r="G376">
        <v>50</v>
      </c>
      <c r="H376" s="10">
        <f t="shared" si="65"/>
        <v>3.617622985839844E-2</v>
      </c>
      <c r="I376" s="10">
        <f t="shared" si="66"/>
        <v>3.1784497985839844E-3</v>
      </c>
      <c r="J376" s="10">
        <f t="shared" si="67"/>
        <v>5.2654541015624994E-2</v>
      </c>
      <c r="K376" s="10">
        <f t="shared" si="68"/>
        <v>0.1087047119140625</v>
      </c>
      <c r="L376" s="10">
        <f t="shared" si="69"/>
        <v>0.20071393258666992</v>
      </c>
    </row>
    <row r="377" spans="1:12" x14ac:dyDescent="0.55000000000000004">
      <c r="B377">
        <v>55</v>
      </c>
      <c r="C377">
        <v>3674730</v>
      </c>
      <c r="D377">
        <v>104450517</v>
      </c>
      <c r="E377">
        <v>198947</v>
      </c>
      <c r="F377">
        <v>258119</v>
      </c>
      <c r="G377">
        <v>55</v>
      </c>
      <c r="H377" s="10">
        <f t="shared" si="65"/>
        <v>3.5107818603515625E-2</v>
      </c>
      <c r="I377" s="10">
        <f t="shared" si="66"/>
        <v>3.1827876281738279E-3</v>
      </c>
      <c r="J377" s="10">
        <f t="shared" si="67"/>
        <v>1.0264343261718748E-2</v>
      </c>
      <c r="K377" s="10">
        <f t="shared" si="68"/>
        <v>5.371838378906249E-2</v>
      </c>
      <c r="L377" s="10">
        <f t="shared" si="69"/>
        <v>0.10227333328247068</v>
      </c>
    </row>
    <row r="378" spans="1:12" x14ac:dyDescent="0.55000000000000004">
      <c r="B378">
        <v>60</v>
      </c>
      <c r="C378">
        <v>4144919</v>
      </c>
      <c r="D378">
        <v>113810304</v>
      </c>
      <c r="E378">
        <v>208895</v>
      </c>
      <c r="F378">
        <v>282464</v>
      </c>
      <c r="G378">
        <v>60</v>
      </c>
      <c r="H378" s="10">
        <f t="shared" si="65"/>
        <v>4.7351797485351559E-2</v>
      </c>
      <c r="I378" s="10">
        <f t="shared" si="66"/>
        <v>3.142018341064453E-3</v>
      </c>
      <c r="J378" s="10">
        <f t="shared" si="67"/>
        <v>5.2824462890625E-2</v>
      </c>
      <c r="K378" s="10">
        <f t="shared" si="68"/>
        <v>0.13967468261718749</v>
      </c>
      <c r="L378" s="10">
        <f t="shared" si="69"/>
        <v>0.24299296133422849</v>
      </c>
    </row>
    <row r="379" spans="1:12" x14ac:dyDescent="0.55000000000000004">
      <c r="B379">
        <v>65</v>
      </c>
      <c r="C379">
        <v>4576631</v>
      </c>
      <c r="D379">
        <v>123208500</v>
      </c>
      <c r="E379">
        <v>208973</v>
      </c>
      <c r="F379">
        <v>288599</v>
      </c>
      <c r="G379">
        <v>65</v>
      </c>
      <c r="H379" s="10">
        <f t="shared" si="65"/>
        <v>4.3476855468750006E-2</v>
      </c>
      <c r="I379" s="10">
        <f t="shared" si="66"/>
        <v>3.1549119873046879E-3</v>
      </c>
      <c r="J379" s="10">
        <f t="shared" si="67"/>
        <v>4.1418457031249997E-4</v>
      </c>
      <c r="K379" s="10">
        <f t="shared" si="68"/>
        <v>3.5198364257812503E-2</v>
      </c>
      <c r="L379" s="10">
        <f t="shared" si="69"/>
        <v>8.2244316284179692E-2</v>
      </c>
    </row>
    <row r="380" spans="1:12" x14ac:dyDescent="0.55000000000000004">
      <c r="B380">
        <v>70</v>
      </c>
      <c r="C380">
        <v>4998721</v>
      </c>
      <c r="D380">
        <v>132616450</v>
      </c>
      <c r="E380">
        <v>209050</v>
      </c>
      <c r="F380">
        <v>294638</v>
      </c>
      <c r="G380">
        <v>70</v>
      </c>
      <c r="H380" s="10">
        <f t="shared" si="65"/>
        <v>4.250784301757813E-2</v>
      </c>
      <c r="I380" s="10">
        <f t="shared" si="66"/>
        <v>3.1581863403320315E-3</v>
      </c>
      <c r="J380" s="10">
        <f t="shared" si="67"/>
        <v>4.0887451171874994E-4</v>
      </c>
      <c r="K380" s="10">
        <f t="shared" si="68"/>
        <v>3.4647583007812496E-2</v>
      </c>
      <c r="L380" s="10">
        <f t="shared" si="69"/>
        <v>8.0722486877441407E-2</v>
      </c>
    </row>
    <row r="381" spans="1:12" x14ac:dyDescent="0.55000000000000004">
      <c r="B381">
        <v>75</v>
      </c>
      <c r="C381">
        <v>5426547</v>
      </c>
      <c r="D381">
        <v>142016154</v>
      </c>
      <c r="E381">
        <v>209267</v>
      </c>
      <c r="F381">
        <v>308515</v>
      </c>
      <c r="G381">
        <v>75</v>
      </c>
      <c r="H381" s="10">
        <f t="shared" si="65"/>
        <v>4.3085504150390627E-2</v>
      </c>
      <c r="I381" s="10">
        <f t="shared" si="66"/>
        <v>3.1554182128906249E-3</v>
      </c>
      <c r="J381" s="10">
        <f t="shared" si="67"/>
        <v>1.1522827148437501E-3</v>
      </c>
      <c r="K381" s="10">
        <f t="shared" si="68"/>
        <v>7.9616577148437492E-2</v>
      </c>
      <c r="L381" s="10">
        <f t="shared" si="69"/>
        <v>0.12700978222656251</v>
      </c>
    </row>
    <row r="382" spans="1:12" x14ac:dyDescent="0.55000000000000004">
      <c r="B382">
        <v>80</v>
      </c>
      <c r="C382">
        <v>5848473</v>
      </c>
      <c r="D382">
        <v>151423897</v>
      </c>
      <c r="E382">
        <v>209344</v>
      </c>
      <c r="F382">
        <v>314553</v>
      </c>
      <c r="G382">
        <v>80</v>
      </c>
      <c r="H382" s="10">
        <f t="shared" si="65"/>
        <v>4.2491326904296883E-2</v>
      </c>
      <c r="I382" s="10">
        <f t="shared" si="66"/>
        <v>3.1581168518066412E-3</v>
      </c>
      <c r="J382" s="10">
        <f t="shared" si="67"/>
        <v>4.0887451171874994E-4</v>
      </c>
      <c r="K382" s="10">
        <f t="shared" si="68"/>
        <v>3.4641845703125E-2</v>
      </c>
      <c r="L382" s="10">
        <f t="shared" si="69"/>
        <v>8.0700163970947272E-2</v>
      </c>
    </row>
    <row r="383" spans="1:12" x14ac:dyDescent="0.55000000000000004">
      <c r="B383">
        <v>85</v>
      </c>
      <c r="C383">
        <v>6271263</v>
      </c>
      <c r="D383">
        <v>160830759</v>
      </c>
      <c r="E383">
        <v>209631</v>
      </c>
      <c r="F383">
        <v>321362</v>
      </c>
      <c r="G383">
        <v>85</v>
      </c>
      <c r="H383" s="10">
        <f t="shared" si="65"/>
        <v>4.2578338623046878E-2</v>
      </c>
      <c r="I383" s="10">
        <f t="shared" si="66"/>
        <v>3.1578211059570317E-3</v>
      </c>
      <c r="J383" s="10">
        <f t="shared" si="67"/>
        <v>1.5239868164062499E-3</v>
      </c>
      <c r="K383" s="10">
        <f t="shared" si="68"/>
        <v>3.9065307617187503E-2</v>
      </c>
      <c r="L383" s="10">
        <f t="shared" si="69"/>
        <v>8.6325454162597667E-2</v>
      </c>
    </row>
    <row r="384" spans="1:12" x14ac:dyDescent="0.55000000000000004">
      <c r="B384">
        <v>90</v>
      </c>
      <c r="C384">
        <v>6689053</v>
      </c>
      <c r="D384">
        <v>170242718</v>
      </c>
      <c r="E384">
        <v>209631</v>
      </c>
      <c r="F384">
        <v>327261</v>
      </c>
      <c r="G384">
        <v>90</v>
      </c>
      <c r="H384" s="10">
        <f t="shared" si="65"/>
        <v>4.2074798583984378E-2</v>
      </c>
      <c r="I384" s="10">
        <f t="shared" si="66"/>
        <v>3.159532135009766E-3</v>
      </c>
      <c r="J384" s="10">
        <f t="shared" si="67"/>
        <v>0</v>
      </c>
      <c r="K384" s="10">
        <f t="shared" si="68"/>
        <v>3.3844360351562498E-2</v>
      </c>
      <c r="L384" s="10">
        <f t="shared" si="69"/>
        <v>7.907869107055665E-2</v>
      </c>
    </row>
    <row r="385" spans="1:12" x14ac:dyDescent="0.55000000000000004">
      <c r="B385">
        <v>95</v>
      </c>
      <c r="C385">
        <v>7106700</v>
      </c>
      <c r="D385">
        <v>179654717</v>
      </c>
      <c r="E385">
        <v>209631</v>
      </c>
      <c r="F385">
        <v>333345</v>
      </c>
      <c r="G385">
        <v>95</v>
      </c>
      <c r="H385" s="10">
        <f t="shared" si="65"/>
        <v>4.2060397338867191E-2</v>
      </c>
      <c r="I385" s="10">
        <f t="shared" si="66"/>
        <v>3.1595455627441409E-3</v>
      </c>
      <c r="J385" s="10">
        <f t="shared" si="67"/>
        <v>0</v>
      </c>
      <c r="K385" s="10">
        <f t="shared" si="68"/>
        <v>3.4905761718749997E-2</v>
      </c>
      <c r="L385" s="10">
        <f t="shared" si="69"/>
        <v>8.0125704620361338E-2</v>
      </c>
    </row>
    <row r="386" spans="1:12" x14ac:dyDescent="0.55000000000000004">
      <c r="B386">
        <v>100</v>
      </c>
      <c r="C386">
        <v>7524466</v>
      </c>
      <c r="D386">
        <v>189066501</v>
      </c>
      <c r="E386">
        <v>209631</v>
      </c>
      <c r="F386">
        <v>339244</v>
      </c>
      <c r="G386">
        <v>100</v>
      </c>
      <c r="H386" s="10">
        <f t="shared" si="65"/>
        <v>4.2072381591796874E-2</v>
      </c>
      <c r="I386" s="10">
        <f t="shared" si="66"/>
        <v>3.1594733886718749E-3</v>
      </c>
      <c r="J386" s="10">
        <f t="shared" si="67"/>
        <v>0</v>
      </c>
      <c r="K386" s="10">
        <f t="shared" si="68"/>
        <v>3.3844360351562498E-2</v>
      </c>
      <c r="L386" s="10">
        <f t="shared" si="69"/>
        <v>7.9076215332031241E-2</v>
      </c>
    </row>
    <row r="387" spans="1:12" x14ac:dyDescent="0.55000000000000004">
      <c r="B387">
        <v>105</v>
      </c>
      <c r="C387">
        <v>7942924</v>
      </c>
      <c r="D387">
        <v>198477879</v>
      </c>
      <c r="E387">
        <v>209631</v>
      </c>
      <c r="F387">
        <v>345329</v>
      </c>
      <c r="G387">
        <v>105</v>
      </c>
      <c r="H387" s="10">
        <f t="shared" si="65"/>
        <v>4.2142071533203131E-2</v>
      </c>
      <c r="I387" s="10">
        <f t="shared" si="66"/>
        <v>3.1593370971679689E-3</v>
      </c>
      <c r="J387" s="10">
        <f t="shared" si="67"/>
        <v>0</v>
      </c>
      <c r="K387" s="10">
        <f t="shared" si="68"/>
        <v>3.4911499023437501E-2</v>
      </c>
      <c r="L387" s="10">
        <f t="shared" si="69"/>
        <v>8.0212907653808591E-2</v>
      </c>
    </row>
    <row r="388" spans="1:12" x14ac:dyDescent="0.55000000000000004">
      <c r="B388">
        <v>110</v>
      </c>
      <c r="C388">
        <v>8361521</v>
      </c>
      <c r="D388">
        <v>207889034</v>
      </c>
      <c r="E388">
        <v>209631</v>
      </c>
      <c r="F388">
        <v>351229</v>
      </c>
      <c r="G388">
        <v>110</v>
      </c>
      <c r="H388" s="10">
        <f t="shared" si="65"/>
        <v>4.2156069946289065E-2</v>
      </c>
      <c r="I388" s="10">
        <f t="shared" si="66"/>
        <v>3.1592622375488286E-3</v>
      </c>
      <c r="J388" s="10">
        <f t="shared" si="67"/>
        <v>0</v>
      </c>
      <c r="K388" s="10">
        <f t="shared" si="68"/>
        <v>3.3850097656250001E-2</v>
      </c>
      <c r="L388" s="10">
        <f t="shared" si="69"/>
        <v>7.9165429840087898E-2</v>
      </c>
    </row>
    <row r="389" spans="1:12" x14ac:dyDescent="0.55000000000000004">
      <c r="B389">
        <v>115</v>
      </c>
      <c r="C389">
        <v>8779952</v>
      </c>
      <c r="D389">
        <v>217300253</v>
      </c>
      <c r="E389">
        <v>209631</v>
      </c>
      <c r="F389">
        <v>358389</v>
      </c>
      <c r="G389">
        <v>115</v>
      </c>
      <c r="H389" s="10">
        <f t="shared" si="65"/>
        <v>4.2139352416992196E-2</v>
      </c>
      <c r="I389" s="10">
        <f>(D389-D388)*0.0011*3/32768/300</f>
        <v>3.1592837219238282E-3</v>
      </c>
      <c r="J389" s="10">
        <f>(E389-E388)*17.4*3/32768/300</f>
        <v>0</v>
      </c>
      <c r="K389" s="10">
        <f>(F389-F388)*18.8*3/327680/30</f>
        <v>4.1079101562500005E-2</v>
      </c>
      <c r="L389" s="10">
        <f t="shared" si="69"/>
        <v>8.6377737701416019E-2</v>
      </c>
    </row>
    <row r="390" spans="1:12" x14ac:dyDescent="0.55000000000000004">
      <c r="L390" s="9">
        <f>AVERAGE(L368:L389)</f>
        <v>0.1572357605923739</v>
      </c>
    </row>
    <row r="393" spans="1:12" s="8" customFormat="1" x14ac:dyDescent="0.55000000000000004">
      <c r="A393" s="7"/>
      <c r="C393" s="12" t="s">
        <v>2304</v>
      </c>
      <c r="D393" s="12"/>
      <c r="E393" s="12"/>
      <c r="F393" s="12"/>
      <c r="H393" s="13"/>
      <c r="I393" s="13"/>
      <c r="J393" s="13"/>
      <c r="K393" s="13"/>
      <c r="L393" s="14"/>
    </row>
    <row r="394" spans="1:12" s="8" customFormat="1" x14ac:dyDescent="0.55000000000000004">
      <c r="A394" s="7"/>
      <c r="C394" s="8" t="s">
        <v>2305</v>
      </c>
      <c r="D394" s="8" t="s">
        <v>2306</v>
      </c>
      <c r="E394" s="8" t="s">
        <v>2307</v>
      </c>
      <c r="F394" s="8" t="s">
        <v>2308</v>
      </c>
      <c r="H394" s="13" t="s">
        <v>2309</v>
      </c>
      <c r="I394" s="13"/>
      <c r="J394" s="13"/>
      <c r="K394" s="13"/>
      <c r="L394" s="14"/>
    </row>
    <row r="395" spans="1:12" ht="15.75" customHeight="1" x14ac:dyDescent="0.55000000000000004">
      <c r="A395" s="11" t="s">
        <v>2328</v>
      </c>
      <c r="B395">
        <v>5</v>
      </c>
      <c r="C395">
        <v>170688</v>
      </c>
      <c r="D395">
        <v>9664038</v>
      </c>
      <c r="E395">
        <v>24108</v>
      </c>
      <c r="F395">
        <v>94165</v>
      </c>
      <c r="G395" t="s">
        <v>2311</v>
      </c>
      <c r="H395" s="9" t="s">
        <v>2298</v>
      </c>
      <c r="I395" s="9" t="s">
        <v>2299</v>
      </c>
      <c r="J395" s="9" t="s">
        <v>2312</v>
      </c>
      <c r="K395" s="9" t="s">
        <v>2313</v>
      </c>
      <c r="L395" s="9" t="s">
        <v>2314</v>
      </c>
    </row>
    <row r="396" spans="1:12" x14ac:dyDescent="0.55000000000000004">
      <c r="A396" s="11"/>
      <c r="B396">
        <v>10</v>
      </c>
      <c r="C396">
        <v>549734</v>
      </c>
      <c r="D396">
        <v>19110502</v>
      </c>
      <c r="E396">
        <v>60126</v>
      </c>
      <c r="F396">
        <v>132069</v>
      </c>
      <c r="G396">
        <v>10</v>
      </c>
      <c r="H396" s="10">
        <f>(C396-C395)*0.33*3/32768/300</f>
        <v>3.8172967529296879E-2</v>
      </c>
      <c r="I396" s="10">
        <f>(D396-D395)*0.0011*3/327680/30</f>
        <v>3.1711152343750003E-3</v>
      </c>
      <c r="J396" s="10">
        <f>(E396-E395)*17.4*3/327680/30</f>
        <v>0.19125769042968749</v>
      </c>
      <c r="K396" s="10">
        <f>(F396-F395)*18.8*3/327680/30</f>
        <v>0.21746679687500001</v>
      </c>
      <c r="L396" s="10">
        <f>SUM(H396:K396)</f>
        <v>0.45006857006835937</v>
      </c>
    </row>
    <row r="397" spans="1:12" x14ac:dyDescent="0.55000000000000004">
      <c r="A397" s="11"/>
      <c r="B397">
        <v>15</v>
      </c>
      <c r="C397">
        <v>885406</v>
      </c>
      <c r="D397">
        <v>28605002</v>
      </c>
      <c r="E397">
        <v>74946</v>
      </c>
      <c r="F397">
        <v>144284</v>
      </c>
      <c r="G397">
        <v>15</v>
      </c>
      <c r="H397" s="10">
        <f t="shared" ref="H397:H417" si="70">(C397-C396)*0.33*3/32768/300</f>
        <v>3.3804858398437505E-2</v>
      </c>
      <c r="I397" s="10">
        <f t="shared" ref="I397:I416" si="71">(D397-D396)*0.0011*3/327680/30</f>
        <v>3.1872406005859378E-3</v>
      </c>
      <c r="J397" s="10">
        <f t="shared" ref="J397:J416" si="72">(E397-E396)*17.4*3/327680/30</f>
        <v>7.8695068359374995E-2</v>
      </c>
      <c r="K397" s="10">
        <f t="shared" ref="K397:K416" si="73">(F397-F396)*18.8*3/327680/30</f>
        <v>7.0081176757812502E-2</v>
      </c>
      <c r="L397" s="10">
        <f t="shared" ref="L397:L417" si="74">SUM(H397:K397)</f>
        <v>0.18576834411621093</v>
      </c>
    </row>
    <row r="398" spans="1:12" x14ac:dyDescent="0.55000000000000004">
      <c r="A398" s="11"/>
      <c r="B398">
        <v>20</v>
      </c>
      <c r="C398">
        <v>1295847</v>
      </c>
      <c r="D398">
        <v>38022273</v>
      </c>
      <c r="E398">
        <v>142213</v>
      </c>
      <c r="F398">
        <v>183666</v>
      </c>
      <c r="G398">
        <v>20</v>
      </c>
      <c r="H398" s="10">
        <f t="shared" si="70"/>
        <v>4.1334695434570308E-2</v>
      </c>
      <c r="I398" s="10">
        <f t="shared" si="71"/>
        <v>3.1613153381347659E-3</v>
      </c>
      <c r="J398" s="10">
        <f t="shared" si="72"/>
        <v>0.35719171142578116</v>
      </c>
      <c r="K398" s="10">
        <f t="shared" si="73"/>
        <v>0.22594653320312499</v>
      </c>
      <c r="L398" s="10">
        <f t="shared" si="74"/>
        <v>0.62763425540161122</v>
      </c>
    </row>
    <row r="399" spans="1:12" x14ac:dyDescent="0.55000000000000004">
      <c r="A399" s="11"/>
      <c r="B399">
        <v>25</v>
      </c>
      <c r="C399">
        <v>1589342</v>
      </c>
      <c r="D399">
        <v>47556574</v>
      </c>
      <c r="E399">
        <v>142213</v>
      </c>
      <c r="F399">
        <v>189541</v>
      </c>
      <c r="G399">
        <v>25</v>
      </c>
      <c r="H399" s="10">
        <f t="shared" si="70"/>
        <v>2.9557296752929691E-2</v>
      </c>
      <c r="I399" s="10">
        <f t="shared" si="71"/>
        <v>3.2006015319824221E-3</v>
      </c>
      <c r="J399" s="10">
        <f t="shared" si="72"/>
        <v>0</v>
      </c>
      <c r="K399" s="10">
        <f t="shared" si="73"/>
        <v>3.37066650390625E-2</v>
      </c>
      <c r="L399" s="10">
        <f t="shared" si="74"/>
        <v>6.6464563323974615E-2</v>
      </c>
    </row>
    <row r="400" spans="1:12" x14ac:dyDescent="0.55000000000000004">
      <c r="A400" s="11"/>
      <c r="B400">
        <v>30</v>
      </c>
      <c r="C400">
        <v>1966568</v>
      </c>
      <c r="D400">
        <v>57006944</v>
      </c>
      <c r="E400">
        <v>174849</v>
      </c>
      <c r="F400">
        <v>214247</v>
      </c>
      <c r="G400">
        <v>30</v>
      </c>
      <c r="H400" s="10">
        <f t="shared" si="70"/>
        <v>3.7989678955078127E-2</v>
      </c>
      <c r="I400" s="10">
        <f t="shared" si="71"/>
        <v>3.1724264526367192E-3</v>
      </c>
      <c r="J400" s="10">
        <f t="shared" si="72"/>
        <v>0.17329907226562499</v>
      </c>
      <c r="K400" s="10">
        <f t="shared" si="73"/>
        <v>0.14174584960937503</v>
      </c>
      <c r="L400" s="10">
        <f t="shared" si="74"/>
        <v>0.35620702728271486</v>
      </c>
    </row>
    <row r="401" spans="2:12" x14ac:dyDescent="0.55000000000000004">
      <c r="B401">
        <v>35</v>
      </c>
      <c r="C401">
        <v>2349939</v>
      </c>
      <c r="D401">
        <v>66453680</v>
      </c>
      <c r="E401">
        <v>183903</v>
      </c>
      <c r="F401">
        <v>225241</v>
      </c>
      <c r="G401">
        <v>35</v>
      </c>
      <c r="H401" s="10">
        <f t="shared" si="70"/>
        <v>3.8608529663085943E-2</v>
      </c>
      <c r="I401" s="10">
        <f t="shared" si="71"/>
        <v>3.1712065429687505E-3</v>
      </c>
      <c r="J401" s="10">
        <f t="shared" si="72"/>
        <v>4.8077270507812492E-2</v>
      </c>
      <c r="K401" s="10">
        <f t="shared" si="73"/>
        <v>6.3075927734375009E-2</v>
      </c>
      <c r="L401" s="10">
        <f t="shared" si="74"/>
        <v>0.15293293444824219</v>
      </c>
    </row>
    <row r="402" spans="2:12" x14ac:dyDescent="0.55000000000000004">
      <c r="B402">
        <v>40</v>
      </c>
      <c r="C402">
        <v>2717340</v>
      </c>
      <c r="D402">
        <v>75916266</v>
      </c>
      <c r="E402">
        <v>185803</v>
      </c>
      <c r="F402">
        <v>232359</v>
      </c>
      <c r="G402">
        <v>40</v>
      </c>
      <c r="H402" s="10">
        <f t="shared" si="70"/>
        <v>3.700022277832031E-2</v>
      </c>
      <c r="I402" s="10">
        <f t="shared" si="71"/>
        <v>3.1765272827148439E-3</v>
      </c>
      <c r="J402" s="10">
        <f t="shared" si="72"/>
        <v>1.0089111328125001E-2</v>
      </c>
      <c r="K402" s="10">
        <f t="shared" si="73"/>
        <v>4.0838134765624999E-2</v>
      </c>
      <c r="L402" s="10">
        <f t="shared" si="74"/>
        <v>9.110399615478515E-2</v>
      </c>
    </row>
    <row r="403" spans="2:12" x14ac:dyDescent="0.55000000000000004">
      <c r="B403">
        <v>45</v>
      </c>
      <c r="C403">
        <v>3096826</v>
      </c>
      <c r="D403">
        <v>85366619</v>
      </c>
      <c r="E403">
        <v>198050</v>
      </c>
      <c r="F403">
        <v>251974</v>
      </c>
      <c r="G403">
        <v>45</v>
      </c>
      <c r="H403" s="10">
        <f t="shared" si="70"/>
        <v>3.8217279052734379E-2</v>
      </c>
      <c r="I403" s="10">
        <f t="shared" si="71"/>
        <v>3.1724207458496095E-3</v>
      </c>
      <c r="J403" s="10">
        <f t="shared" si="72"/>
        <v>6.5032287597656238E-2</v>
      </c>
      <c r="K403" s="10">
        <f t="shared" si="73"/>
        <v>0.11253723144531251</v>
      </c>
      <c r="L403" s="10">
        <f t="shared" si="74"/>
        <v>0.21895921884155273</v>
      </c>
    </row>
    <row r="404" spans="2:12" x14ac:dyDescent="0.55000000000000004">
      <c r="B404">
        <v>50</v>
      </c>
      <c r="C404">
        <v>3523870</v>
      </c>
      <c r="D404">
        <v>94767331</v>
      </c>
      <c r="E404">
        <v>244374</v>
      </c>
      <c r="F404">
        <v>278780</v>
      </c>
      <c r="G404">
        <v>50</v>
      </c>
      <c r="H404" s="10">
        <f t="shared" si="70"/>
        <v>4.3006750488281259E-2</v>
      </c>
      <c r="I404" s="10">
        <f t="shared" si="71"/>
        <v>3.1557565917968754E-3</v>
      </c>
      <c r="J404" s="10">
        <f t="shared" si="72"/>
        <v>0.24598315429687498</v>
      </c>
      <c r="K404" s="10">
        <f t="shared" si="73"/>
        <v>0.15379418945312504</v>
      </c>
      <c r="L404" s="10">
        <f t="shared" si="74"/>
        <v>0.44593985083007814</v>
      </c>
    </row>
    <row r="405" spans="2:12" x14ac:dyDescent="0.55000000000000004">
      <c r="B405">
        <v>55</v>
      </c>
      <c r="C405">
        <v>3959243</v>
      </c>
      <c r="D405">
        <v>104162037</v>
      </c>
      <c r="E405">
        <v>260388</v>
      </c>
      <c r="F405">
        <v>309354</v>
      </c>
      <c r="G405">
        <v>55</v>
      </c>
      <c r="H405" s="10">
        <f t="shared" si="70"/>
        <v>4.3845547485351563E-2</v>
      </c>
      <c r="I405" s="10">
        <f t="shared" si="71"/>
        <v>3.153740417480469E-3</v>
      </c>
      <c r="J405" s="10">
        <f t="shared" si="72"/>
        <v>8.5035278320312491E-2</v>
      </c>
      <c r="K405" s="10">
        <f t="shared" si="73"/>
        <v>0.17541235351562501</v>
      </c>
      <c r="L405" s="10">
        <f t="shared" si="74"/>
        <v>0.30744691973876953</v>
      </c>
    </row>
    <row r="406" spans="2:12" x14ac:dyDescent="0.55000000000000004">
      <c r="B406">
        <v>60</v>
      </c>
      <c r="C406">
        <v>4459370</v>
      </c>
      <c r="D406">
        <v>113491900</v>
      </c>
      <c r="E406">
        <v>275139</v>
      </c>
      <c r="F406">
        <v>337252</v>
      </c>
      <c r="G406">
        <v>60</v>
      </c>
      <c r="H406" s="10">
        <f t="shared" si="70"/>
        <v>5.0366793823242183E-2</v>
      </c>
      <c r="I406" s="10">
        <f t="shared" si="71"/>
        <v>3.1319730529785154E-3</v>
      </c>
      <c r="J406" s="10">
        <f t="shared" si="72"/>
        <v>7.8328674316406249E-2</v>
      </c>
      <c r="K406" s="10">
        <f t="shared" si="73"/>
        <v>0.16005932617187504</v>
      </c>
      <c r="L406" s="10">
        <f t="shared" si="74"/>
        <v>0.29188676736450203</v>
      </c>
    </row>
    <row r="407" spans="2:12" x14ac:dyDescent="0.55000000000000004">
      <c r="B407">
        <v>65</v>
      </c>
      <c r="C407">
        <v>4909771</v>
      </c>
      <c r="D407">
        <v>122869586</v>
      </c>
      <c r="E407">
        <v>275216</v>
      </c>
      <c r="F407">
        <v>343495</v>
      </c>
      <c r="G407">
        <v>65</v>
      </c>
      <c r="H407" s="10">
        <f t="shared" si="70"/>
        <v>4.535898742675782E-2</v>
      </c>
      <c r="I407" s="10">
        <f t="shared" si="71"/>
        <v>3.1480269165039066E-3</v>
      </c>
      <c r="J407" s="10">
        <f t="shared" si="72"/>
        <v>4.0887451171874994E-4</v>
      </c>
      <c r="K407" s="10">
        <f t="shared" si="73"/>
        <v>3.5817993164062506E-2</v>
      </c>
      <c r="L407" s="10">
        <f t="shared" si="74"/>
        <v>8.4733882019042972E-2</v>
      </c>
    </row>
    <row r="408" spans="2:12" x14ac:dyDescent="0.55000000000000004">
      <c r="B408">
        <v>70</v>
      </c>
      <c r="C408">
        <v>5349053</v>
      </c>
      <c r="D408">
        <v>132257858</v>
      </c>
      <c r="E408">
        <v>275293</v>
      </c>
      <c r="F408">
        <v>349534</v>
      </c>
      <c r="G408">
        <v>70</v>
      </c>
      <c r="H408" s="10">
        <f t="shared" si="70"/>
        <v>4.4239215087890624E-2</v>
      </c>
      <c r="I408" s="10">
        <f t="shared" si="71"/>
        <v>3.1515805664062502E-3</v>
      </c>
      <c r="J408" s="10">
        <f t="shared" si="72"/>
        <v>4.0887451171874994E-4</v>
      </c>
      <c r="K408" s="10">
        <f t="shared" si="73"/>
        <v>3.4647583007812496E-2</v>
      </c>
      <c r="L408" s="10">
        <f t="shared" si="74"/>
        <v>8.2447253173828117E-2</v>
      </c>
    </row>
    <row r="409" spans="2:12" x14ac:dyDescent="0.55000000000000004">
      <c r="B409">
        <v>75</v>
      </c>
      <c r="C409">
        <v>5798758</v>
      </c>
      <c r="D409">
        <v>141638152</v>
      </c>
      <c r="E409">
        <v>275579</v>
      </c>
      <c r="F409">
        <v>363769</v>
      </c>
      <c r="G409">
        <v>75</v>
      </c>
      <c r="H409" s="10">
        <f t="shared" si="70"/>
        <v>4.5288894653320311E-2</v>
      </c>
      <c r="I409" s="10">
        <f t="shared" si="71"/>
        <v>3.1489024047851566E-3</v>
      </c>
      <c r="J409" s="10">
        <f t="shared" si="72"/>
        <v>1.5186767578124999E-3</v>
      </c>
      <c r="K409" s="10">
        <f t="shared" si="73"/>
        <v>8.1670532226562495E-2</v>
      </c>
      <c r="L409" s="10">
        <f t="shared" si="74"/>
        <v>0.13162700604248045</v>
      </c>
    </row>
    <row r="410" spans="2:12" x14ac:dyDescent="0.55000000000000004">
      <c r="B410">
        <v>80</v>
      </c>
      <c r="C410">
        <v>6238685</v>
      </c>
      <c r="D410">
        <v>151026314</v>
      </c>
      <c r="E410">
        <v>275657</v>
      </c>
      <c r="F410">
        <v>369810</v>
      </c>
      <c r="G410">
        <v>80</v>
      </c>
      <c r="H410" s="10">
        <f t="shared" si="70"/>
        <v>4.4304171752929687E-2</v>
      </c>
      <c r="I410" s="10">
        <f t="shared" si="71"/>
        <v>3.1515436401367194E-3</v>
      </c>
      <c r="J410" s="10">
        <f t="shared" si="72"/>
        <v>4.1418457031249997E-4</v>
      </c>
      <c r="K410" s="10">
        <f t="shared" si="73"/>
        <v>3.4659057617187503E-2</v>
      </c>
      <c r="L410" s="10">
        <f t="shared" si="74"/>
        <v>8.2528957580566414E-2</v>
      </c>
    </row>
    <row r="411" spans="2:12" x14ac:dyDescent="0.55000000000000004">
      <c r="B411">
        <v>85</v>
      </c>
      <c r="C411">
        <v>6685196</v>
      </c>
      <c r="D411">
        <v>160407662</v>
      </c>
      <c r="E411">
        <v>277973</v>
      </c>
      <c r="F411">
        <v>377925</v>
      </c>
      <c r="G411">
        <v>85</v>
      </c>
      <c r="H411" s="10">
        <f t="shared" si="70"/>
        <v>4.4967233276367188E-2</v>
      </c>
      <c r="I411" s="10">
        <f t="shared" si="71"/>
        <v>3.1492562255859375E-3</v>
      </c>
      <c r="J411" s="10">
        <f t="shared" si="72"/>
        <v>1.2298095703124999E-2</v>
      </c>
      <c r="K411" s="10">
        <f t="shared" si="73"/>
        <v>4.6558227539062497E-2</v>
      </c>
      <c r="L411" s="10">
        <f t="shared" si="74"/>
        <v>0.10697281274414061</v>
      </c>
    </row>
    <row r="412" spans="2:12" x14ac:dyDescent="0.55000000000000004">
      <c r="B412">
        <v>90</v>
      </c>
      <c r="C412">
        <v>7120556</v>
      </c>
      <c r="D412">
        <v>169800102</v>
      </c>
      <c r="E412">
        <v>277973</v>
      </c>
      <c r="F412">
        <v>384223</v>
      </c>
      <c r="G412">
        <v>90</v>
      </c>
      <c r="H412" s="10">
        <f t="shared" si="70"/>
        <v>4.3844238281250003E-2</v>
      </c>
      <c r="I412" s="10">
        <f t="shared" si="71"/>
        <v>3.1529797363281254E-3</v>
      </c>
      <c r="J412" s="10">
        <f t="shared" si="72"/>
        <v>0</v>
      </c>
      <c r="K412" s="10">
        <f t="shared" si="73"/>
        <v>3.6133544921875003E-2</v>
      </c>
      <c r="L412" s="10">
        <f t="shared" si="74"/>
        <v>8.3130762939453123E-2</v>
      </c>
    </row>
    <row r="413" spans="2:12" x14ac:dyDescent="0.55000000000000004">
      <c r="B413">
        <v>95</v>
      </c>
      <c r="C413">
        <v>7556111</v>
      </c>
      <c r="D413">
        <v>179192431</v>
      </c>
      <c r="E413">
        <v>277973</v>
      </c>
      <c r="F413">
        <v>390504</v>
      </c>
      <c r="G413">
        <v>95</v>
      </c>
      <c r="H413" s="10">
        <f t="shared" si="70"/>
        <v>4.3863876342773431E-2</v>
      </c>
      <c r="I413" s="10">
        <f t="shared" si="71"/>
        <v>3.1529424743652343E-3</v>
      </c>
      <c r="J413" s="10">
        <f t="shared" si="72"/>
        <v>0</v>
      </c>
      <c r="K413" s="10">
        <f t="shared" si="73"/>
        <v>3.6036010742187506E-2</v>
      </c>
      <c r="L413" s="10">
        <f t="shared" si="74"/>
        <v>8.3052829559326163E-2</v>
      </c>
    </row>
    <row r="414" spans="2:12" x14ac:dyDescent="0.55000000000000004">
      <c r="B414">
        <v>100</v>
      </c>
      <c r="C414">
        <v>7991899</v>
      </c>
      <c r="D414">
        <v>188584468</v>
      </c>
      <c r="E414">
        <v>277973</v>
      </c>
      <c r="F414">
        <v>396403</v>
      </c>
      <c r="G414">
        <v>100</v>
      </c>
      <c r="H414" s="10">
        <f t="shared" si="70"/>
        <v>4.3887341308593751E-2</v>
      </c>
      <c r="I414" s="10">
        <f t="shared" si="71"/>
        <v>3.1528444519042967E-3</v>
      </c>
      <c r="J414" s="10">
        <f t="shared" si="72"/>
        <v>0</v>
      </c>
      <c r="K414" s="10">
        <f t="shared" si="73"/>
        <v>3.3844360351562498E-2</v>
      </c>
      <c r="L414" s="10">
        <f t="shared" si="74"/>
        <v>8.0884546112060543E-2</v>
      </c>
    </row>
    <row r="415" spans="2:12" x14ac:dyDescent="0.55000000000000004">
      <c r="B415">
        <v>105</v>
      </c>
      <c r="C415">
        <v>8427875</v>
      </c>
      <c r="D415">
        <v>197976375</v>
      </c>
      <c r="E415">
        <v>277973</v>
      </c>
      <c r="F415">
        <v>402640</v>
      </c>
      <c r="G415">
        <v>105</v>
      </c>
      <c r="H415" s="10">
        <f t="shared" si="70"/>
        <v>4.3906274414062502E-2</v>
      </c>
      <c r="I415" s="10">
        <f t="shared" si="71"/>
        <v>3.1528008117675784E-3</v>
      </c>
      <c r="J415" s="10">
        <f t="shared" si="72"/>
        <v>0</v>
      </c>
      <c r="K415" s="10">
        <f t="shared" si="73"/>
        <v>3.5783569335937508E-2</v>
      </c>
      <c r="L415" s="10">
        <f t="shared" si="74"/>
        <v>8.2842644561767598E-2</v>
      </c>
    </row>
    <row r="416" spans="2:12" x14ac:dyDescent="0.55000000000000004">
      <c r="B416">
        <v>110</v>
      </c>
      <c r="C416">
        <v>8863963</v>
      </c>
      <c r="D416">
        <v>207368116</v>
      </c>
      <c r="E416">
        <v>277973</v>
      </c>
      <c r="F416">
        <v>408539</v>
      </c>
      <c r="G416">
        <v>110</v>
      </c>
      <c r="H416" s="10">
        <f t="shared" si="70"/>
        <v>4.3917553710937501E-2</v>
      </c>
      <c r="I416" s="10">
        <f t="shared" si="71"/>
        <v>3.1527450866699219E-3</v>
      </c>
      <c r="J416" s="10">
        <f t="shared" si="72"/>
        <v>0</v>
      </c>
      <c r="K416" s="10">
        <f t="shared" si="73"/>
        <v>3.3844360351562498E-2</v>
      </c>
      <c r="L416" s="10">
        <f t="shared" si="74"/>
        <v>8.0914659149169926E-2</v>
      </c>
    </row>
    <row r="417" spans="1:12" x14ac:dyDescent="0.55000000000000004">
      <c r="B417">
        <v>115</v>
      </c>
      <c r="C417">
        <v>9300284</v>
      </c>
      <c r="D417">
        <v>216759709</v>
      </c>
      <c r="E417">
        <v>277973</v>
      </c>
      <c r="F417">
        <v>414438</v>
      </c>
      <c r="G417">
        <v>115</v>
      </c>
      <c r="H417" s="10">
        <f t="shared" si="70"/>
        <v>4.3941018676757808E-2</v>
      </c>
      <c r="I417" s="10">
        <f>(D417-D416)*0.0011*3/32768/300</f>
        <v>3.1526954040527345E-3</v>
      </c>
      <c r="J417" s="10">
        <f>(E417-E416)*17.4*3/32768/300</f>
        <v>0</v>
      </c>
      <c r="K417" s="10">
        <f>(F417-F416)*18.8*3/327680/30</f>
        <v>3.3844360351562498E-2</v>
      </c>
      <c r="L417" s="10">
        <f t="shared" si="74"/>
        <v>8.0938074432373039E-2</v>
      </c>
    </row>
    <row r="418" spans="1:12" x14ac:dyDescent="0.55000000000000004">
      <c r="L418" s="9">
        <f>AVERAGE(L396:L417)</f>
        <v>0.18974935799477322</v>
      </c>
    </row>
    <row r="421" spans="1:12" s="8" customFormat="1" x14ac:dyDescent="0.55000000000000004">
      <c r="A421" s="7"/>
      <c r="C421" s="12" t="s">
        <v>2304</v>
      </c>
      <c r="D421" s="12"/>
      <c r="E421" s="12"/>
      <c r="F421" s="12"/>
      <c r="H421" s="13"/>
      <c r="I421" s="13"/>
      <c r="J421" s="13"/>
      <c r="K421" s="13"/>
      <c r="L421" s="14"/>
    </row>
    <row r="422" spans="1:12" s="8" customFormat="1" x14ac:dyDescent="0.55000000000000004">
      <c r="A422" s="7"/>
      <c r="C422" s="8" t="s">
        <v>2305</v>
      </c>
      <c r="D422" s="8" t="s">
        <v>2306</v>
      </c>
      <c r="E422" s="8" t="s">
        <v>2307</v>
      </c>
      <c r="F422" s="8" t="s">
        <v>2308</v>
      </c>
      <c r="H422" s="13" t="s">
        <v>2309</v>
      </c>
      <c r="I422" s="13"/>
      <c r="J422" s="13"/>
      <c r="K422" s="13"/>
      <c r="L422" s="14"/>
    </row>
    <row r="423" spans="1:12" ht="15.75" customHeight="1" x14ac:dyDescent="0.55000000000000004">
      <c r="A423" s="11" t="s">
        <v>2329</v>
      </c>
      <c r="B423">
        <v>5</v>
      </c>
      <c r="C423">
        <v>182438</v>
      </c>
      <c r="D423">
        <v>9647804</v>
      </c>
      <c r="E423">
        <v>24193</v>
      </c>
      <c r="F423">
        <v>92264</v>
      </c>
      <c r="G423" t="s">
        <v>2311</v>
      </c>
      <c r="H423" s="9" t="s">
        <v>2298</v>
      </c>
      <c r="I423" s="9" t="s">
        <v>2299</v>
      </c>
      <c r="J423" s="9" t="s">
        <v>2312</v>
      </c>
      <c r="K423" s="9" t="s">
        <v>2313</v>
      </c>
      <c r="L423" s="9" t="s">
        <v>2314</v>
      </c>
    </row>
    <row r="424" spans="1:12" x14ac:dyDescent="0.55000000000000004">
      <c r="A424" s="11"/>
      <c r="B424">
        <v>10</v>
      </c>
      <c r="C424">
        <v>607454</v>
      </c>
      <c r="D424">
        <v>19050387</v>
      </c>
      <c r="E424">
        <v>75360</v>
      </c>
      <c r="F424">
        <v>134167</v>
      </c>
      <c r="G424">
        <v>10</v>
      </c>
      <c r="H424" s="10">
        <f>(C424-C423)*0.33*3/32768/300</f>
        <v>4.2802514648437498E-2</v>
      </c>
      <c r="I424" s="10">
        <f>(D424-D423)*0.0011*3/327680/30</f>
        <v>3.1563846740722658E-3</v>
      </c>
      <c r="J424" s="10">
        <f>(E424-E423)*17.4*3/327680/30</f>
        <v>0.27169976806640622</v>
      </c>
      <c r="K424" s="10">
        <f>(F424-F423)*18.8*3/327680/30</f>
        <v>0.2404102783203125</v>
      </c>
      <c r="L424" s="10">
        <f>SUM(H424:K424)</f>
        <v>0.55806894570922849</v>
      </c>
    </row>
    <row r="425" spans="1:12" x14ac:dyDescent="0.55000000000000004">
      <c r="A425" s="11"/>
      <c r="B425">
        <v>15</v>
      </c>
      <c r="C425">
        <v>946391</v>
      </c>
      <c r="D425">
        <v>28539221</v>
      </c>
      <c r="E425">
        <v>77260</v>
      </c>
      <c r="F425">
        <v>142201</v>
      </c>
      <c r="G425">
        <v>15</v>
      </c>
      <c r="H425" s="10">
        <f t="shared" ref="H425:H445" si="75">(C425-C424)*0.33*3/32768/300</f>
        <v>3.4133670043945311E-2</v>
      </c>
      <c r="I425" s="10">
        <f t="shared" ref="I425:I444" si="76">(D425-D424)*0.0011*3/327680/30</f>
        <v>3.1853385620117191E-3</v>
      </c>
      <c r="J425" s="10">
        <f t="shared" ref="J425:J444" si="77">(E425-E424)*17.4*3/327680/30</f>
        <v>1.0089111328125001E-2</v>
      </c>
      <c r="K425" s="10">
        <f t="shared" ref="K425:K444" si="78">(F425-F424)*18.8*3/327680/30</f>
        <v>4.6093505859375002E-2</v>
      </c>
      <c r="L425" s="10">
        <f t="shared" ref="L425:L445" si="79">SUM(H425:K425)</f>
        <v>9.3501625793457027E-2</v>
      </c>
    </row>
    <row r="426" spans="1:12" x14ac:dyDescent="0.55000000000000004">
      <c r="A426" s="11"/>
      <c r="B426">
        <v>20</v>
      </c>
      <c r="C426">
        <v>1475640</v>
      </c>
      <c r="D426">
        <v>37839634</v>
      </c>
      <c r="E426">
        <v>213679</v>
      </c>
      <c r="F426">
        <v>203217</v>
      </c>
      <c r="G426">
        <v>20</v>
      </c>
      <c r="H426" s="10">
        <f t="shared" si="75"/>
        <v>5.3299612426757813E-2</v>
      </c>
      <c r="I426" s="10">
        <f t="shared" si="76"/>
        <v>3.1220868835449222E-3</v>
      </c>
      <c r="J426" s="10">
        <f t="shared" si="77"/>
        <v>0.72439288330078122</v>
      </c>
      <c r="K426" s="10">
        <f t="shared" si="78"/>
        <v>0.35006738281250005</v>
      </c>
      <c r="L426" s="10">
        <f t="shared" si="79"/>
        <v>1.130881965423584</v>
      </c>
    </row>
    <row r="427" spans="1:12" x14ac:dyDescent="0.55000000000000004">
      <c r="A427" s="11"/>
      <c r="B427">
        <v>25</v>
      </c>
      <c r="C427">
        <v>1789117</v>
      </c>
      <c r="D427">
        <v>47355868</v>
      </c>
      <c r="E427">
        <v>213679</v>
      </c>
      <c r="F427">
        <v>209068</v>
      </c>
      <c r="G427">
        <v>25</v>
      </c>
      <c r="H427" s="10">
        <f t="shared" si="75"/>
        <v>3.156964416503906E-2</v>
      </c>
      <c r="I427" s="10">
        <f t="shared" si="76"/>
        <v>3.1945365600585941E-3</v>
      </c>
      <c r="J427" s="10">
        <f t="shared" si="77"/>
        <v>0</v>
      </c>
      <c r="K427" s="10">
        <f t="shared" si="78"/>
        <v>3.3568969726562502E-2</v>
      </c>
      <c r="L427" s="10">
        <f t="shared" si="79"/>
        <v>6.8333150451660163E-2</v>
      </c>
    </row>
    <row r="428" spans="1:12" x14ac:dyDescent="0.55000000000000004">
      <c r="A428" s="11"/>
      <c r="B428">
        <v>30</v>
      </c>
      <c r="C428">
        <v>2102614</v>
      </c>
      <c r="D428">
        <v>56872005</v>
      </c>
      <c r="E428">
        <v>213679</v>
      </c>
      <c r="F428">
        <v>214967</v>
      </c>
      <c r="G428">
        <v>30</v>
      </c>
      <c r="H428" s="10">
        <f t="shared" si="75"/>
        <v>3.1571658325195318E-2</v>
      </c>
      <c r="I428" s="10">
        <f t="shared" si="76"/>
        <v>3.1945039978027345E-3</v>
      </c>
      <c r="J428" s="10">
        <f t="shared" si="77"/>
        <v>0</v>
      </c>
      <c r="K428" s="10">
        <f t="shared" si="78"/>
        <v>3.3844360351562498E-2</v>
      </c>
      <c r="L428" s="10">
        <f t="shared" si="79"/>
        <v>6.8610522674560553E-2</v>
      </c>
    </row>
    <row r="429" spans="1:12" x14ac:dyDescent="0.55000000000000004">
      <c r="B429">
        <v>35</v>
      </c>
      <c r="C429">
        <v>2478726</v>
      </c>
      <c r="D429">
        <v>66323599</v>
      </c>
      <c r="E429">
        <v>222734</v>
      </c>
      <c r="F429">
        <v>227157</v>
      </c>
      <c r="G429">
        <v>35</v>
      </c>
      <c r="H429" s="10">
        <f t="shared" si="75"/>
        <v>3.7877490234374998E-2</v>
      </c>
      <c r="I429" s="10">
        <f t="shared" si="76"/>
        <v>3.1728373413085942E-3</v>
      </c>
      <c r="J429" s="10">
        <f t="shared" si="77"/>
        <v>4.8082580566406248E-2</v>
      </c>
      <c r="K429" s="10">
        <f t="shared" si="78"/>
        <v>6.9937744140625008E-2</v>
      </c>
      <c r="L429" s="10">
        <f t="shared" si="79"/>
        <v>0.15907065228271486</v>
      </c>
    </row>
    <row r="430" spans="1:12" x14ac:dyDescent="0.55000000000000004">
      <c r="B430">
        <v>40</v>
      </c>
      <c r="C430">
        <v>2844728</v>
      </c>
      <c r="D430">
        <v>75785304</v>
      </c>
      <c r="E430">
        <v>224634</v>
      </c>
      <c r="F430">
        <v>235099</v>
      </c>
      <c r="G430">
        <v>40</v>
      </c>
      <c r="H430" s="10">
        <f t="shared" si="75"/>
        <v>3.6859332275390622E-2</v>
      </c>
      <c r="I430" s="10">
        <f t="shared" si="76"/>
        <v>3.1762315368652344E-3</v>
      </c>
      <c r="J430" s="10">
        <f t="shared" si="77"/>
        <v>1.0089111328125001E-2</v>
      </c>
      <c r="K430" s="10">
        <f t="shared" si="78"/>
        <v>4.5565673828125007E-2</v>
      </c>
      <c r="L430" s="10">
        <f t="shared" si="79"/>
        <v>9.5690348968505867E-2</v>
      </c>
    </row>
    <row r="431" spans="1:12" x14ac:dyDescent="0.55000000000000004">
      <c r="B431">
        <v>45</v>
      </c>
      <c r="C431">
        <v>3220992</v>
      </c>
      <c r="D431">
        <v>85236820</v>
      </c>
      <c r="E431">
        <v>236880</v>
      </c>
      <c r="F431">
        <v>251086</v>
      </c>
      <c r="G431">
        <v>45</v>
      </c>
      <c r="H431" s="10">
        <f t="shared" si="75"/>
        <v>3.7892797851562507E-2</v>
      </c>
      <c r="I431" s="10">
        <f t="shared" si="76"/>
        <v>3.1728111572265627E-3</v>
      </c>
      <c r="J431" s="10">
        <f t="shared" si="77"/>
        <v>6.5026977539062489E-2</v>
      </c>
      <c r="K431" s="10">
        <f t="shared" si="78"/>
        <v>9.1722290039062501E-2</v>
      </c>
      <c r="L431" s="10">
        <f t="shared" si="79"/>
        <v>0.19781487658691405</v>
      </c>
    </row>
    <row r="432" spans="1:12" x14ac:dyDescent="0.55000000000000004">
      <c r="B432">
        <v>50</v>
      </c>
      <c r="C432">
        <v>3654245</v>
      </c>
      <c r="D432">
        <v>94632479</v>
      </c>
      <c r="E432">
        <v>284319</v>
      </c>
      <c r="F432">
        <v>289933</v>
      </c>
      <c r="G432">
        <v>50</v>
      </c>
      <c r="H432" s="10">
        <f t="shared" si="75"/>
        <v>4.3632046508789074E-2</v>
      </c>
      <c r="I432" s="10">
        <f t="shared" si="76"/>
        <v>3.1540603332519536E-3</v>
      </c>
      <c r="J432" s="10">
        <f t="shared" si="77"/>
        <v>0.25190386962890626</v>
      </c>
      <c r="K432" s="10">
        <f t="shared" si="78"/>
        <v>0.2228770751953125</v>
      </c>
      <c r="L432" s="10">
        <f t="shared" si="79"/>
        <v>0.52156705166625983</v>
      </c>
    </row>
    <row r="433" spans="2:12" x14ac:dyDescent="0.55000000000000004">
      <c r="B433">
        <v>55</v>
      </c>
      <c r="C433">
        <v>4100440</v>
      </c>
      <c r="D433">
        <v>104015566</v>
      </c>
      <c r="E433">
        <v>306258</v>
      </c>
      <c r="F433">
        <v>321009</v>
      </c>
      <c r="G433">
        <v>55</v>
      </c>
      <c r="H433" s="10">
        <f t="shared" si="75"/>
        <v>4.493540954589844E-2</v>
      </c>
      <c r="I433" s="10">
        <f t="shared" si="76"/>
        <v>3.1498399963378909E-3</v>
      </c>
      <c r="J433" s="10">
        <f t="shared" si="77"/>
        <v>0.11649737548828124</v>
      </c>
      <c r="K433" s="10">
        <f t="shared" si="78"/>
        <v>0.17829248046875001</v>
      </c>
      <c r="L433" s="10">
        <f t="shared" si="79"/>
        <v>0.34287510549926759</v>
      </c>
    </row>
    <row r="434" spans="2:12" x14ac:dyDescent="0.55000000000000004">
      <c r="B434">
        <v>60</v>
      </c>
      <c r="C434">
        <v>4653998</v>
      </c>
      <c r="D434">
        <v>113291858</v>
      </c>
      <c r="E434">
        <v>356122</v>
      </c>
      <c r="F434">
        <v>361615</v>
      </c>
      <c r="G434">
        <v>60</v>
      </c>
      <c r="H434" s="10">
        <f t="shared" si="75"/>
        <v>5.5747723388671878E-2</v>
      </c>
      <c r="I434" s="10">
        <f t="shared" si="76"/>
        <v>3.1139896240234377E-3</v>
      </c>
      <c r="J434" s="10">
        <f t="shared" si="77"/>
        <v>0.26478076171874998</v>
      </c>
      <c r="K434" s="10">
        <f t="shared" si="78"/>
        <v>0.23296899414062502</v>
      </c>
      <c r="L434" s="10">
        <f t="shared" si="79"/>
        <v>0.55661146887207036</v>
      </c>
    </row>
    <row r="435" spans="2:12" x14ac:dyDescent="0.55000000000000004">
      <c r="B435">
        <v>65</v>
      </c>
      <c r="C435">
        <v>5106990</v>
      </c>
      <c r="D435">
        <v>122668934</v>
      </c>
      <c r="E435">
        <v>356585</v>
      </c>
      <c r="F435">
        <v>367898</v>
      </c>
      <c r="G435">
        <v>65</v>
      </c>
      <c r="H435" s="10">
        <f t="shared" si="75"/>
        <v>4.5619921875000011E-2</v>
      </c>
      <c r="I435" s="10">
        <f t="shared" si="76"/>
        <v>3.1478221435546879E-3</v>
      </c>
      <c r="J435" s="10">
        <f t="shared" si="77"/>
        <v>2.4585571289062495E-3</v>
      </c>
      <c r="K435" s="10">
        <f t="shared" si="78"/>
        <v>3.6047485351562505E-2</v>
      </c>
      <c r="L435" s="10">
        <f t="shared" si="79"/>
        <v>8.7273786499023454E-2</v>
      </c>
    </row>
    <row r="436" spans="2:12" x14ac:dyDescent="0.55000000000000004">
      <c r="B436">
        <v>70</v>
      </c>
      <c r="C436">
        <v>5546314</v>
      </c>
      <c r="D436">
        <v>132059709</v>
      </c>
      <c r="E436">
        <v>356663</v>
      </c>
      <c r="F436">
        <v>373940</v>
      </c>
      <c r="G436">
        <v>70</v>
      </c>
      <c r="H436" s="10">
        <f t="shared" si="75"/>
        <v>4.4243444824218749E-2</v>
      </c>
      <c r="I436" s="10">
        <f t="shared" si="76"/>
        <v>3.1524208068847656E-3</v>
      </c>
      <c r="J436" s="10">
        <f t="shared" si="77"/>
        <v>4.1418457031249997E-4</v>
      </c>
      <c r="K436" s="10">
        <f t="shared" si="78"/>
        <v>3.4664794921875006E-2</v>
      </c>
      <c r="L436" s="10">
        <f t="shared" si="79"/>
        <v>8.2474845123291007E-2</v>
      </c>
    </row>
    <row r="437" spans="2:12" x14ac:dyDescent="0.55000000000000004">
      <c r="B437">
        <v>75</v>
      </c>
      <c r="C437">
        <v>5988450</v>
      </c>
      <c r="D437">
        <v>141447454</v>
      </c>
      <c r="E437">
        <v>357580</v>
      </c>
      <c r="F437">
        <v>382327</v>
      </c>
      <c r="G437">
        <v>75</v>
      </c>
      <c r="H437" s="10">
        <f t="shared" si="75"/>
        <v>4.4526635742187501E-2</v>
      </c>
      <c r="I437" s="10">
        <f t="shared" si="76"/>
        <v>3.1514036560058591E-3</v>
      </c>
      <c r="J437" s="10">
        <f t="shared" si="77"/>
        <v>4.8693237304687498E-3</v>
      </c>
      <c r="K437" s="10">
        <f t="shared" si="78"/>
        <v>4.811877441406251E-2</v>
      </c>
      <c r="L437" s="10">
        <f t="shared" si="79"/>
        <v>0.10066613754272462</v>
      </c>
    </row>
    <row r="438" spans="2:12" x14ac:dyDescent="0.55000000000000004">
      <c r="B438">
        <v>80</v>
      </c>
      <c r="C438">
        <v>6422850</v>
      </c>
      <c r="D438">
        <v>150842887</v>
      </c>
      <c r="E438">
        <v>357580</v>
      </c>
      <c r="F438">
        <v>388343</v>
      </c>
      <c r="G438">
        <v>80</v>
      </c>
      <c r="H438" s="10">
        <f t="shared" si="75"/>
        <v>4.3747558593749999E-2</v>
      </c>
      <c r="I438" s="10">
        <f t="shared" si="76"/>
        <v>3.1539844665527342E-3</v>
      </c>
      <c r="J438" s="10">
        <f t="shared" si="77"/>
        <v>0</v>
      </c>
      <c r="K438" s="10">
        <f t="shared" si="78"/>
        <v>3.4515625000000008E-2</v>
      </c>
      <c r="L438" s="10">
        <f t="shared" si="79"/>
        <v>8.1417168060302747E-2</v>
      </c>
    </row>
    <row r="439" spans="2:12" x14ac:dyDescent="0.55000000000000004">
      <c r="B439">
        <v>85</v>
      </c>
      <c r="C439">
        <v>6858118</v>
      </c>
      <c r="D439">
        <v>160237795</v>
      </c>
      <c r="E439">
        <v>357580</v>
      </c>
      <c r="F439">
        <v>397629</v>
      </c>
      <c r="G439">
        <v>85</v>
      </c>
      <c r="H439" s="10">
        <f t="shared" si="75"/>
        <v>4.3834973144531247E-2</v>
      </c>
      <c r="I439" s="10">
        <f t="shared" si="76"/>
        <v>3.1538082275390628E-3</v>
      </c>
      <c r="J439" s="10">
        <f t="shared" si="77"/>
        <v>0</v>
      </c>
      <c r="K439" s="10">
        <f t="shared" si="78"/>
        <v>5.3276611328125001E-2</v>
      </c>
      <c r="L439" s="10">
        <f t="shared" si="79"/>
        <v>0.10026539270019531</v>
      </c>
    </row>
    <row r="440" spans="2:12" x14ac:dyDescent="0.55000000000000004">
      <c r="B440">
        <v>90</v>
      </c>
      <c r="C440">
        <v>7293327</v>
      </c>
      <c r="D440">
        <v>169632687</v>
      </c>
      <c r="E440">
        <v>357580</v>
      </c>
      <c r="F440">
        <v>403528</v>
      </c>
      <c r="G440">
        <v>90</v>
      </c>
      <c r="H440" s="10">
        <f t="shared" si="75"/>
        <v>4.3829031372070316E-2</v>
      </c>
      <c r="I440" s="10">
        <f t="shared" si="76"/>
        <v>3.1538028564453125E-3</v>
      </c>
      <c r="J440" s="10">
        <f t="shared" si="77"/>
        <v>0</v>
      </c>
      <c r="K440" s="10">
        <f t="shared" si="78"/>
        <v>3.3844360351562498E-2</v>
      </c>
      <c r="L440" s="10">
        <f t="shared" si="79"/>
        <v>8.0827194580078129E-2</v>
      </c>
    </row>
    <row r="441" spans="2:12" x14ac:dyDescent="0.55000000000000004">
      <c r="B441">
        <v>95</v>
      </c>
      <c r="C441">
        <v>7728847</v>
      </c>
      <c r="D441">
        <v>179027341</v>
      </c>
      <c r="E441">
        <v>357580</v>
      </c>
      <c r="F441">
        <v>409952</v>
      </c>
      <c r="G441">
        <v>95</v>
      </c>
      <c r="H441" s="10">
        <f t="shared" si="75"/>
        <v>4.3860351562500004E-2</v>
      </c>
      <c r="I441" s="10">
        <f t="shared" si="76"/>
        <v>3.1537229614257817E-3</v>
      </c>
      <c r="J441" s="10">
        <f t="shared" si="77"/>
        <v>0</v>
      </c>
      <c r="K441" s="10">
        <f t="shared" si="78"/>
        <v>3.68564453125E-2</v>
      </c>
      <c r="L441" s="10">
        <f t="shared" si="79"/>
        <v>8.3870519836425794E-2</v>
      </c>
    </row>
    <row r="442" spans="2:12" x14ac:dyDescent="0.55000000000000004">
      <c r="B442">
        <v>100</v>
      </c>
      <c r="C442">
        <v>8164445</v>
      </c>
      <c r="D442">
        <v>188421842</v>
      </c>
      <c r="E442">
        <v>357580</v>
      </c>
      <c r="F442">
        <v>415851</v>
      </c>
      <c r="G442">
        <v>100</v>
      </c>
      <c r="H442" s="10">
        <f t="shared" si="75"/>
        <v>4.3868206787109378E-2</v>
      </c>
      <c r="I442" s="10">
        <f t="shared" si="76"/>
        <v>3.1536716003417969E-3</v>
      </c>
      <c r="J442" s="10">
        <f t="shared" si="77"/>
        <v>0</v>
      </c>
      <c r="K442" s="10">
        <f t="shared" si="78"/>
        <v>3.3844360351562498E-2</v>
      </c>
      <c r="L442" s="10">
        <f t="shared" si="79"/>
        <v>8.0866238739013663E-2</v>
      </c>
    </row>
    <row r="443" spans="2:12" x14ac:dyDescent="0.55000000000000004">
      <c r="B443">
        <v>105</v>
      </c>
      <c r="C443">
        <v>8600269</v>
      </c>
      <c r="D443">
        <v>197816195</v>
      </c>
      <c r="E443">
        <v>357580</v>
      </c>
      <c r="F443">
        <v>421872</v>
      </c>
      <c r="G443">
        <v>105</v>
      </c>
      <c r="H443" s="10">
        <f t="shared" si="75"/>
        <v>4.3890966796875E-2</v>
      </c>
      <c r="I443" s="10">
        <f t="shared" si="76"/>
        <v>3.1536219177246091E-3</v>
      </c>
      <c r="J443" s="10">
        <f t="shared" si="77"/>
        <v>0</v>
      </c>
      <c r="K443" s="10">
        <f t="shared" si="78"/>
        <v>3.4544311523437503E-2</v>
      </c>
      <c r="L443" s="10">
        <f t="shared" si="79"/>
        <v>8.158890023803711E-2</v>
      </c>
    </row>
    <row r="444" spans="2:12" x14ac:dyDescent="0.55000000000000004">
      <c r="B444">
        <v>110</v>
      </c>
      <c r="C444">
        <v>9035980</v>
      </c>
      <c r="D444">
        <v>207210438</v>
      </c>
      <c r="E444">
        <v>357580</v>
      </c>
      <c r="F444">
        <v>427771</v>
      </c>
      <c r="G444">
        <v>110</v>
      </c>
      <c r="H444" s="10">
        <f t="shared" si="75"/>
        <v>4.3879586791992192E-2</v>
      </c>
      <c r="I444" s="10">
        <f t="shared" si="76"/>
        <v>3.1535849914550783E-3</v>
      </c>
      <c r="J444" s="10">
        <f t="shared" si="77"/>
        <v>0</v>
      </c>
      <c r="K444" s="10">
        <f t="shared" si="78"/>
        <v>3.3844360351562498E-2</v>
      </c>
      <c r="L444" s="10">
        <f t="shared" si="79"/>
        <v>8.0877532135009769E-2</v>
      </c>
    </row>
    <row r="445" spans="2:12" x14ac:dyDescent="0.55000000000000004">
      <c r="B445">
        <v>115</v>
      </c>
      <c r="C445">
        <v>9472104</v>
      </c>
      <c r="D445">
        <v>216604415</v>
      </c>
      <c r="E445">
        <v>357580</v>
      </c>
      <c r="F445">
        <v>435331</v>
      </c>
      <c r="G445">
        <v>115</v>
      </c>
      <c r="H445" s="10">
        <f t="shared" si="75"/>
        <v>4.392117919921875E-2</v>
      </c>
      <c r="I445" s="10">
        <f>(D445-D444)*0.0011*3/32768/300</f>
        <v>3.1534956970214845E-3</v>
      </c>
      <c r="J445" s="10">
        <f>(E445-E444)*17.4*3/32768/300</f>
        <v>0</v>
      </c>
      <c r="K445" s="10">
        <f>(F445-F444)*18.8*3/327680/30</f>
        <v>4.3374023437499999E-2</v>
      </c>
      <c r="L445" s="10">
        <f t="shared" si="79"/>
        <v>9.0448698333740224E-2</v>
      </c>
    </row>
    <row r="446" spans="2:12" x14ac:dyDescent="0.55000000000000004">
      <c r="L446" s="9">
        <f>AVERAGE(L424:L445)</f>
        <v>0.21561827853254839</v>
      </c>
    </row>
    <row r="449" spans="1:12" s="8" customFormat="1" x14ac:dyDescent="0.55000000000000004">
      <c r="A449" s="7"/>
      <c r="C449" s="12" t="s">
        <v>2304</v>
      </c>
      <c r="D449" s="12"/>
      <c r="E449" s="12"/>
      <c r="F449" s="12"/>
      <c r="H449" s="13"/>
      <c r="I449" s="13"/>
      <c r="J449" s="13"/>
      <c r="K449" s="13"/>
      <c r="L449" s="14"/>
    </row>
    <row r="450" spans="1:12" s="8" customFormat="1" x14ac:dyDescent="0.55000000000000004">
      <c r="A450" s="7"/>
      <c r="C450" s="8" t="s">
        <v>2305</v>
      </c>
      <c r="D450" s="8" t="s">
        <v>2306</v>
      </c>
      <c r="E450" s="8" t="s">
        <v>2307</v>
      </c>
      <c r="F450" s="8" t="s">
        <v>2308</v>
      </c>
      <c r="H450" s="13" t="s">
        <v>2309</v>
      </c>
      <c r="I450" s="13"/>
      <c r="J450" s="13"/>
      <c r="K450" s="13"/>
      <c r="L450" s="14"/>
    </row>
    <row r="451" spans="1:12" ht="15.75" customHeight="1" x14ac:dyDescent="0.55000000000000004">
      <c r="A451" s="11" t="s">
        <v>2330</v>
      </c>
      <c r="B451">
        <v>5</v>
      </c>
      <c r="C451">
        <v>173745</v>
      </c>
      <c r="D451">
        <v>9656837</v>
      </c>
      <c r="E451">
        <v>31000</v>
      </c>
      <c r="F451">
        <v>80237</v>
      </c>
      <c r="G451" t="s">
        <v>2311</v>
      </c>
      <c r="H451" s="9" t="s">
        <v>2298</v>
      </c>
      <c r="I451" s="9" t="s">
        <v>2299</v>
      </c>
      <c r="J451" s="9" t="s">
        <v>2312</v>
      </c>
      <c r="K451" s="9" t="s">
        <v>2313</v>
      </c>
      <c r="L451" s="9" t="s">
        <v>2314</v>
      </c>
    </row>
    <row r="452" spans="1:12" x14ac:dyDescent="0.55000000000000004">
      <c r="A452" s="11"/>
      <c r="B452">
        <v>10</v>
      </c>
      <c r="C452">
        <v>442903</v>
      </c>
      <c r="D452">
        <v>19217743</v>
      </c>
      <c r="E452">
        <v>38879</v>
      </c>
      <c r="F452">
        <v>92339</v>
      </c>
      <c r="G452">
        <v>10</v>
      </c>
      <c r="H452" s="10">
        <f>(C452-C451)*0.33*3/32768/300</f>
        <v>2.7106365966796872E-2</v>
      </c>
      <c r="I452" s="10">
        <f>(D452-D451)*0.0011*3/327680/30</f>
        <v>3.2095326538085938E-3</v>
      </c>
      <c r="J452" s="10">
        <f>(E452-E451)*17.4*3/327680/30</f>
        <v>4.183795166015624E-2</v>
      </c>
      <c r="K452" s="10">
        <f>(F452-F451)*18.8*3/327680/30</f>
        <v>6.9432861328124998E-2</v>
      </c>
      <c r="L452" s="10">
        <f>SUM(H452:K452)</f>
        <v>0.1415867116088867</v>
      </c>
    </row>
    <row r="453" spans="1:12" x14ac:dyDescent="0.55000000000000004">
      <c r="A453" s="11"/>
      <c r="B453">
        <v>15</v>
      </c>
      <c r="C453">
        <v>768186</v>
      </c>
      <c r="D453">
        <v>28722557</v>
      </c>
      <c r="E453">
        <v>87513</v>
      </c>
      <c r="F453">
        <v>115865</v>
      </c>
      <c r="G453">
        <v>15</v>
      </c>
      <c r="H453" s="10">
        <f t="shared" ref="H453:H473" si="80">(C453-C452)*0.33*3/32768/300</f>
        <v>3.2758602905273437E-2</v>
      </c>
      <c r="I453" s="10">
        <f t="shared" ref="I453:I472" si="81">(D453-D452)*0.0011*3/327680/30</f>
        <v>3.1907029418945312E-3</v>
      </c>
      <c r="J453" s="10">
        <f t="shared" ref="J453:J472" si="82">(E453-E452)*17.4*3/327680/30</f>
        <v>0.25824938964843747</v>
      </c>
      <c r="K453" s="10">
        <f t="shared" ref="K453:K472" si="83">(F453-F452)*18.8*3/327680/30</f>
        <v>0.134975830078125</v>
      </c>
      <c r="L453" s="10">
        <f t="shared" ref="L453:L473" si="84">SUM(H453:K453)</f>
        <v>0.42917452557373048</v>
      </c>
    </row>
    <row r="454" spans="1:12" x14ac:dyDescent="0.55000000000000004">
      <c r="A454" s="11"/>
      <c r="B454">
        <v>20</v>
      </c>
      <c r="C454">
        <v>1131618</v>
      </c>
      <c r="D454">
        <v>38186809</v>
      </c>
      <c r="E454">
        <v>169911</v>
      </c>
      <c r="F454">
        <v>156146</v>
      </c>
      <c r="G454">
        <v>20</v>
      </c>
      <c r="H454" s="10">
        <f t="shared" si="80"/>
        <v>3.6600512695312504E-2</v>
      </c>
      <c r="I454" s="10">
        <f t="shared" si="81"/>
        <v>3.1770865478515627E-3</v>
      </c>
      <c r="J454" s="10">
        <f t="shared" si="82"/>
        <v>0.43753820800781246</v>
      </c>
      <c r="K454" s="10">
        <f t="shared" si="83"/>
        <v>0.23110437011718751</v>
      </c>
      <c r="L454" s="10">
        <f t="shared" si="84"/>
        <v>0.70842017736816409</v>
      </c>
    </row>
    <row r="455" spans="1:12" x14ac:dyDescent="0.55000000000000004">
      <c r="A455" s="11"/>
      <c r="B455">
        <v>25</v>
      </c>
      <c r="C455">
        <v>1364497</v>
      </c>
      <c r="D455">
        <v>47781607</v>
      </c>
      <c r="E455">
        <v>169911</v>
      </c>
      <c r="F455">
        <v>162020</v>
      </c>
      <c r="G455">
        <v>25</v>
      </c>
      <c r="H455" s="10">
        <f t="shared" si="80"/>
        <v>2.3452780151367189E-2</v>
      </c>
      <c r="I455" s="10">
        <f t="shared" si="81"/>
        <v>3.2209099731445312E-3</v>
      </c>
      <c r="J455" s="10">
        <f t="shared" si="82"/>
        <v>0</v>
      </c>
      <c r="K455" s="10">
        <f t="shared" si="83"/>
        <v>3.3700927734375004E-2</v>
      </c>
      <c r="L455" s="10">
        <f t="shared" si="84"/>
        <v>6.0374617858886724E-2</v>
      </c>
    </row>
    <row r="456" spans="1:12" x14ac:dyDescent="0.55000000000000004">
      <c r="A456" s="11"/>
      <c r="B456">
        <v>30</v>
      </c>
      <c r="C456">
        <v>1642311</v>
      </c>
      <c r="D456">
        <v>57331480</v>
      </c>
      <c r="E456">
        <v>179993</v>
      </c>
      <c r="F456">
        <v>178471</v>
      </c>
      <c r="G456">
        <v>30</v>
      </c>
      <c r="H456" s="10">
        <f t="shared" si="80"/>
        <v>2.7978094482421879E-2</v>
      </c>
      <c r="I456" s="10">
        <f t="shared" si="81"/>
        <v>3.2058289489746094E-3</v>
      </c>
      <c r="J456" s="10">
        <f t="shared" si="82"/>
        <v>5.3536010742187494E-2</v>
      </c>
      <c r="K456" s="10">
        <f t="shared" si="83"/>
        <v>9.4384399414062486E-2</v>
      </c>
      <c r="L456" s="10">
        <f t="shared" si="84"/>
        <v>0.17910433358764646</v>
      </c>
    </row>
    <row r="457" spans="1:12" x14ac:dyDescent="0.55000000000000004">
      <c r="B457">
        <v>35</v>
      </c>
      <c r="C457">
        <v>2005706</v>
      </c>
      <c r="D457">
        <v>66798030</v>
      </c>
      <c r="E457">
        <v>192500</v>
      </c>
      <c r="F457">
        <v>194868</v>
      </c>
      <c r="G457">
        <v>35</v>
      </c>
      <c r="H457" s="10">
        <f t="shared" si="80"/>
        <v>3.659678649902344E-2</v>
      </c>
      <c r="I457" s="10">
        <f t="shared" si="81"/>
        <v>3.177857971191406E-3</v>
      </c>
      <c r="J457" s="10">
        <f t="shared" si="82"/>
        <v>6.6412902832031245E-2</v>
      </c>
      <c r="K457" s="10">
        <f t="shared" si="83"/>
        <v>9.4074584960937499E-2</v>
      </c>
      <c r="L457" s="10">
        <f t="shared" si="84"/>
        <v>0.20026213226318357</v>
      </c>
    </row>
    <row r="458" spans="1:12" x14ac:dyDescent="0.55000000000000004">
      <c r="B458">
        <v>40</v>
      </c>
      <c r="C458">
        <v>2339442</v>
      </c>
      <c r="D458">
        <v>76294214</v>
      </c>
      <c r="E458">
        <v>194397</v>
      </c>
      <c r="F458">
        <v>201975</v>
      </c>
      <c r="G458">
        <v>40</v>
      </c>
      <c r="H458" s="10">
        <f t="shared" si="80"/>
        <v>3.36098876953125E-2</v>
      </c>
      <c r="I458" s="10">
        <f t="shared" si="81"/>
        <v>3.1878059082031253E-3</v>
      </c>
      <c r="J458" s="10">
        <f t="shared" si="82"/>
        <v>1.0073181152343751E-2</v>
      </c>
      <c r="K458" s="10">
        <f t="shared" si="83"/>
        <v>4.0775024414062506E-2</v>
      </c>
      <c r="L458" s="10">
        <f t="shared" si="84"/>
        <v>8.7645899169921881E-2</v>
      </c>
    </row>
    <row r="459" spans="1:12" x14ac:dyDescent="0.55000000000000004">
      <c r="B459">
        <v>45</v>
      </c>
      <c r="C459">
        <v>2679211</v>
      </c>
      <c r="D459">
        <v>85784507</v>
      </c>
      <c r="E459">
        <v>206630</v>
      </c>
      <c r="F459">
        <v>217906</v>
      </c>
      <c r="G459">
        <v>45</v>
      </c>
      <c r="H459" s="10">
        <f t="shared" si="80"/>
        <v>3.421745910644531E-2</v>
      </c>
      <c r="I459" s="10">
        <f t="shared" si="81"/>
        <v>3.1858283386230471E-3</v>
      </c>
      <c r="J459" s="10">
        <f t="shared" si="82"/>
        <v>6.4957946777343747E-2</v>
      </c>
      <c r="K459" s="10">
        <f t="shared" si="83"/>
        <v>9.1401000976562494E-2</v>
      </c>
      <c r="L459" s="10">
        <f t="shared" si="84"/>
        <v>0.19376223519897462</v>
      </c>
    </row>
    <row r="460" spans="1:12" x14ac:dyDescent="0.55000000000000004">
      <c r="B460">
        <v>50</v>
      </c>
      <c r="C460">
        <v>3070802</v>
      </c>
      <c r="D460">
        <v>95222789</v>
      </c>
      <c r="E460">
        <v>250094</v>
      </c>
      <c r="F460">
        <v>258498</v>
      </c>
      <c r="G460">
        <v>50</v>
      </c>
      <c r="H460" s="10">
        <f t="shared" si="80"/>
        <v>3.9436349487304685E-2</v>
      </c>
      <c r="I460" s="10">
        <f t="shared" si="81"/>
        <v>3.1683685913085941E-3</v>
      </c>
      <c r="J460" s="10">
        <f t="shared" si="82"/>
        <v>0.23079638671875</v>
      </c>
      <c r="K460" s="10">
        <f t="shared" si="83"/>
        <v>0.23288867187499998</v>
      </c>
      <c r="L460" s="10">
        <f t="shared" si="84"/>
        <v>0.5062897766723633</v>
      </c>
    </row>
    <row r="461" spans="1:12" x14ac:dyDescent="0.55000000000000004">
      <c r="B461">
        <v>55</v>
      </c>
      <c r="C461">
        <v>3503601</v>
      </c>
      <c r="D461">
        <v>104619861</v>
      </c>
      <c r="E461">
        <v>272861</v>
      </c>
      <c r="F461">
        <v>292692</v>
      </c>
      <c r="G461">
        <v>55</v>
      </c>
      <c r="H461" s="10">
        <f t="shared" si="80"/>
        <v>4.3586325073242185E-2</v>
      </c>
      <c r="I461" s="10">
        <f t="shared" si="81"/>
        <v>3.1545346679687503E-3</v>
      </c>
      <c r="J461" s="10">
        <f t="shared" si="82"/>
        <v>0.12089410400390624</v>
      </c>
      <c r="K461" s="10">
        <f t="shared" si="83"/>
        <v>0.19618139648437499</v>
      </c>
      <c r="L461" s="10">
        <f t="shared" si="84"/>
        <v>0.36381636022949215</v>
      </c>
    </row>
    <row r="462" spans="1:12" x14ac:dyDescent="0.55000000000000004">
      <c r="B462">
        <v>60</v>
      </c>
      <c r="C462">
        <v>4007698</v>
      </c>
      <c r="D462">
        <v>113945656</v>
      </c>
      <c r="E462">
        <v>284896</v>
      </c>
      <c r="F462">
        <v>323845</v>
      </c>
      <c r="G462">
        <v>60</v>
      </c>
      <c r="H462" s="10">
        <f t="shared" si="80"/>
        <v>5.0766604614257818E-2</v>
      </c>
      <c r="I462" s="10">
        <f t="shared" si="81"/>
        <v>3.1306074523925779E-3</v>
      </c>
      <c r="J462" s="10">
        <f t="shared" si="82"/>
        <v>6.3906555175781241E-2</v>
      </c>
      <c r="K462" s="10">
        <f t="shared" si="83"/>
        <v>0.1787342529296875</v>
      </c>
      <c r="L462" s="10">
        <f t="shared" si="84"/>
        <v>0.29653802017211917</v>
      </c>
    </row>
    <row r="463" spans="1:12" x14ac:dyDescent="0.55000000000000004">
      <c r="B463">
        <v>65</v>
      </c>
      <c r="C463">
        <v>4469430</v>
      </c>
      <c r="D463">
        <v>123313928</v>
      </c>
      <c r="E463">
        <v>286008</v>
      </c>
      <c r="F463">
        <v>332083</v>
      </c>
      <c r="G463">
        <v>65</v>
      </c>
      <c r="H463" s="10">
        <f t="shared" si="80"/>
        <v>4.650010986328125E-2</v>
      </c>
      <c r="I463" s="10">
        <f t="shared" si="81"/>
        <v>3.1448666992187502E-3</v>
      </c>
      <c r="J463" s="10">
        <f t="shared" si="82"/>
        <v>5.9047851562499991E-3</v>
      </c>
      <c r="K463" s="10">
        <f t="shared" si="83"/>
        <v>4.726391601562499E-2</v>
      </c>
      <c r="L463" s="10">
        <f t="shared" si="84"/>
        <v>0.102813677734375</v>
      </c>
    </row>
    <row r="464" spans="1:12" x14ac:dyDescent="0.55000000000000004">
      <c r="B464">
        <v>70</v>
      </c>
      <c r="C464">
        <v>4913952</v>
      </c>
      <c r="D464">
        <v>132699364</v>
      </c>
      <c r="E464">
        <v>286281</v>
      </c>
      <c r="F464">
        <v>338896</v>
      </c>
      <c r="G464">
        <v>70</v>
      </c>
      <c r="H464" s="10">
        <f t="shared" si="80"/>
        <v>4.4766925048828128E-2</v>
      </c>
      <c r="I464" s="10">
        <f t="shared" si="81"/>
        <v>3.1506285400390629E-3</v>
      </c>
      <c r="J464" s="10">
        <f t="shared" si="82"/>
        <v>1.4496459960937499E-3</v>
      </c>
      <c r="K464" s="10">
        <f t="shared" si="83"/>
        <v>3.9088256835937502E-2</v>
      </c>
      <c r="L464" s="10">
        <f t="shared" si="84"/>
        <v>8.8455456420898443E-2</v>
      </c>
    </row>
    <row r="465" spans="2:12" x14ac:dyDescent="0.55000000000000004">
      <c r="B465">
        <v>75</v>
      </c>
      <c r="C465">
        <v>5382431</v>
      </c>
      <c r="D465">
        <v>142059412</v>
      </c>
      <c r="E465">
        <v>290966</v>
      </c>
      <c r="F465">
        <v>352780</v>
      </c>
      <c r="G465">
        <v>75</v>
      </c>
      <c r="H465" s="10">
        <f t="shared" si="80"/>
        <v>4.717958679199219E-2</v>
      </c>
      <c r="I465" s="10">
        <f t="shared" si="81"/>
        <v>3.1421059570312503E-3</v>
      </c>
      <c r="J465" s="10">
        <f t="shared" si="82"/>
        <v>2.4877624511718752E-2</v>
      </c>
      <c r="K465" s="10">
        <f t="shared" si="83"/>
        <v>7.9656738281250014E-2</v>
      </c>
      <c r="L465" s="10">
        <f t="shared" si="84"/>
        <v>0.15485605554199222</v>
      </c>
    </row>
    <row r="466" spans="2:12" x14ac:dyDescent="0.55000000000000004">
      <c r="B466">
        <v>80</v>
      </c>
      <c r="C466">
        <v>5827205</v>
      </c>
      <c r="D466">
        <v>151444103</v>
      </c>
      <c r="E466">
        <v>291237</v>
      </c>
      <c r="F466">
        <v>359608</v>
      </c>
      <c r="G466">
        <v>80</v>
      </c>
      <c r="H466" s="10">
        <f t="shared" si="80"/>
        <v>4.4792303466796878E-2</v>
      </c>
      <c r="I466" s="10">
        <f t="shared" si="81"/>
        <v>3.1503784484863285E-3</v>
      </c>
      <c r="J466" s="10">
        <f t="shared" si="82"/>
        <v>1.4390258789062499E-3</v>
      </c>
      <c r="K466" s="10">
        <f t="shared" si="83"/>
        <v>3.917431640625E-2</v>
      </c>
      <c r="L466" s="10">
        <f t="shared" si="84"/>
        <v>8.8556024200439454E-2</v>
      </c>
    </row>
    <row r="467" spans="2:12" x14ac:dyDescent="0.55000000000000004">
      <c r="B467">
        <v>85</v>
      </c>
      <c r="C467">
        <v>6288708</v>
      </c>
      <c r="D467">
        <v>160812158</v>
      </c>
      <c r="E467">
        <v>292768</v>
      </c>
      <c r="F467">
        <v>371227</v>
      </c>
      <c r="G467">
        <v>85</v>
      </c>
      <c r="H467" s="10">
        <f t="shared" si="80"/>
        <v>4.6477047729492196E-2</v>
      </c>
      <c r="I467" s="10">
        <f t="shared" si="81"/>
        <v>3.1447938537597655E-3</v>
      </c>
      <c r="J467" s="10">
        <f t="shared" si="82"/>
        <v>8.1296997070312502E-3</v>
      </c>
      <c r="K467" s="10">
        <f t="shared" si="83"/>
        <v>6.6661743164062509E-2</v>
      </c>
      <c r="L467" s="10">
        <f t="shared" si="84"/>
        <v>0.12441328445434571</v>
      </c>
    </row>
    <row r="468" spans="2:12" x14ac:dyDescent="0.55000000000000004">
      <c r="B468">
        <v>90</v>
      </c>
      <c r="C468">
        <v>6733922</v>
      </c>
      <c r="D468">
        <v>170196847</v>
      </c>
      <c r="E468">
        <v>293040</v>
      </c>
      <c r="F468">
        <v>377830</v>
      </c>
      <c r="G468">
        <v>90</v>
      </c>
      <c r="H468" s="10">
        <f t="shared" si="80"/>
        <v>4.4836614990234371E-2</v>
      </c>
      <c r="I468" s="10">
        <f t="shared" si="81"/>
        <v>3.1503777770996097E-3</v>
      </c>
      <c r="J468" s="10">
        <f t="shared" si="82"/>
        <v>1.4443359374999997E-3</v>
      </c>
      <c r="K468" s="10">
        <f t="shared" si="83"/>
        <v>3.7883422851562501E-2</v>
      </c>
      <c r="L468" s="10">
        <f t="shared" si="84"/>
        <v>8.731475155639648E-2</v>
      </c>
    </row>
    <row r="469" spans="2:12" x14ac:dyDescent="0.55000000000000004">
      <c r="B469">
        <v>95</v>
      </c>
      <c r="C469">
        <v>7190854</v>
      </c>
      <c r="D469">
        <v>179567508</v>
      </c>
      <c r="E469">
        <v>294573</v>
      </c>
      <c r="F469">
        <v>386896</v>
      </c>
      <c r="G469">
        <v>95</v>
      </c>
      <c r="H469" s="10">
        <f t="shared" si="80"/>
        <v>4.6016711425781252E-2</v>
      </c>
      <c r="I469" s="10">
        <f t="shared" si="81"/>
        <v>3.1456686706542972E-3</v>
      </c>
      <c r="J469" s="10">
        <f t="shared" si="82"/>
        <v>8.1403198242187488E-3</v>
      </c>
      <c r="K469" s="10">
        <f t="shared" si="83"/>
        <v>5.2014404296875004E-2</v>
      </c>
      <c r="L469" s="10">
        <f t="shared" si="84"/>
        <v>0.1093171042175293</v>
      </c>
    </row>
    <row r="470" spans="2:12" x14ac:dyDescent="0.55000000000000004">
      <c r="B470">
        <v>100</v>
      </c>
      <c r="C470">
        <v>7636132</v>
      </c>
      <c r="D470">
        <v>188951781</v>
      </c>
      <c r="E470">
        <v>294845</v>
      </c>
      <c r="F470">
        <v>393607</v>
      </c>
      <c r="G470">
        <v>100</v>
      </c>
      <c r="H470" s="10">
        <f t="shared" si="80"/>
        <v>4.4843060302734383E-2</v>
      </c>
      <c r="I470" s="10">
        <f t="shared" si="81"/>
        <v>3.1502381286621093E-3</v>
      </c>
      <c r="J470" s="10">
        <f t="shared" si="82"/>
        <v>1.4443359374999997E-3</v>
      </c>
      <c r="K470" s="10">
        <f t="shared" si="83"/>
        <v>3.8503051757812504E-2</v>
      </c>
      <c r="L470" s="10">
        <f t="shared" si="84"/>
        <v>8.7940686126708995E-2</v>
      </c>
    </row>
    <row r="471" spans="2:12" x14ac:dyDescent="0.55000000000000004">
      <c r="B471">
        <v>105</v>
      </c>
      <c r="C471">
        <v>8096042</v>
      </c>
      <c r="D471">
        <v>198321712</v>
      </c>
      <c r="E471">
        <v>296376</v>
      </c>
      <c r="F471">
        <v>402943</v>
      </c>
      <c r="G471">
        <v>105</v>
      </c>
      <c r="H471" s="10">
        <f t="shared" si="80"/>
        <v>4.6316619873046874E-2</v>
      </c>
      <c r="I471" s="10">
        <f t="shared" si="81"/>
        <v>3.1454236145019529E-3</v>
      </c>
      <c r="J471" s="10">
        <f t="shared" si="82"/>
        <v>8.1296997070312502E-3</v>
      </c>
      <c r="K471" s="10">
        <f t="shared" si="83"/>
        <v>5.3563476562500004E-2</v>
      </c>
      <c r="L471" s="10">
        <f t="shared" si="84"/>
        <v>0.11115521975708008</v>
      </c>
    </row>
    <row r="472" spans="2:12" x14ac:dyDescent="0.55000000000000004">
      <c r="B472">
        <v>110</v>
      </c>
      <c r="C472">
        <v>8541601</v>
      </c>
      <c r="D472">
        <v>207705910</v>
      </c>
      <c r="E472">
        <v>296649</v>
      </c>
      <c r="F472">
        <v>409640</v>
      </c>
      <c r="G472">
        <v>110</v>
      </c>
      <c r="H472" s="10">
        <f t="shared" si="80"/>
        <v>4.4871359252929691E-2</v>
      </c>
      <c r="I472" s="10">
        <f t="shared" si="81"/>
        <v>3.150212951660156E-3</v>
      </c>
      <c r="J472" s="10">
        <f t="shared" si="82"/>
        <v>1.4496459960937499E-3</v>
      </c>
      <c r="K472" s="10">
        <f t="shared" si="83"/>
        <v>3.8422729492187502E-2</v>
      </c>
      <c r="L472" s="10">
        <f t="shared" si="84"/>
        <v>8.7893947692871094E-2</v>
      </c>
    </row>
    <row r="473" spans="2:12" x14ac:dyDescent="0.55000000000000004">
      <c r="B473">
        <v>115</v>
      </c>
      <c r="C473">
        <v>8996616</v>
      </c>
      <c r="D473">
        <v>217080642</v>
      </c>
      <c r="E473">
        <v>298251</v>
      </c>
      <c r="F473">
        <v>418747</v>
      </c>
      <c r="G473">
        <v>115</v>
      </c>
      <c r="H473" s="10">
        <f t="shared" si="80"/>
        <v>4.582365417480469E-2</v>
      </c>
      <c r="I473" s="10">
        <f>(D473-D472)*0.0011*3/32768/300</f>
        <v>3.1470352783203124E-3</v>
      </c>
      <c r="J473" s="10">
        <f>(E473-E472)*17.4*3/32768/300</f>
        <v>8.5067138671874997E-3</v>
      </c>
      <c r="K473" s="10">
        <f>(F473-F472)*18.8*3/327680/30</f>
        <v>5.2249633789062506E-2</v>
      </c>
      <c r="L473" s="10">
        <f t="shared" si="84"/>
        <v>0.10972703710937501</v>
      </c>
    </row>
    <row r="474" spans="2:12" x14ac:dyDescent="0.55000000000000004">
      <c r="L474" s="9">
        <f>AVERAGE(L452:L473)</f>
        <v>0.19633718338706274</v>
      </c>
    </row>
    <row r="476" spans="2:12" x14ac:dyDescent="0.55000000000000004">
      <c r="L476">
        <f>AVERAGE(L474,L446,L418,L390,L362,L334,L306,L278,L250,L222,L194,L166,L138,L110,L82,L54,L26)</f>
        <v>0.17216309909163693</v>
      </c>
    </row>
    <row r="477" spans="2:12" x14ac:dyDescent="0.55000000000000004">
      <c r="B477" s="8" t="s">
        <v>2331</v>
      </c>
      <c r="C477" s="8"/>
      <c r="E477" s="6">
        <f>(5+25)/5/60</f>
        <v>0.1</v>
      </c>
    </row>
    <row r="478" spans="2:12" x14ac:dyDescent="0.55000000000000004">
      <c r="B478" s="8" t="s">
        <v>2332</v>
      </c>
      <c r="E478" s="8">
        <f>E477*120</f>
        <v>12</v>
      </c>
      <c r="F478" s="8" t="s">
        <v>2333</v>
      </c>
    </row>
  </sheetData>
  <mergeCells count="68">
    <mergeCell ref="A3:A8"/>
    <mergeCell ref="C29:F29"/>
    <mergeCell ref="H29:L29"/>
    <mergeCell ref="H30:L30"/>
    <mergeCell ref="C1:F1"/>
    <mergeCell ref="H1:L1"/>
    <mergeCell ref="H2:L2"/>
    <mergeCell ref="A59:A64"/>
    <mergeCell ref="C85:F85"/>
    <mergeCell ref="H85:L85"/>
    <mergeCell ref="H86:L86"/>
    <mergeCell ref="A31:A36"/>
    <mergeCell ref="C57:F57"/>
    <mergeCell ref="H57:L57"/>
    <mergeCell ref="H58:L58"/>
    <mergeCell ref="A115:A120"/>
    <mergeCell ref="C141:F141"/>
    <mergeCell ref="H141:L141"/>
    <mergeCell ref="H142:L142"/>
    <mergeCell ref="A87:A92"/>
    <mergeCell ref="C113:F113"/>
    <mergeCell ref="H113:L113"/>
    <mergeCell ref="H114:L114"/>
    <mergeCell ref="A171:A176"/>
    <mergeCell ref="C197:F197"/>
    <mergeCell ref="H197:L197"/>
    <mergeCell ref="H198:L198"/>
    <mergeCell ref="A143:A148"/>
    <mergeCell ref="C169:F169"/>
    <mergeCell ref="H169:L169"/>
    <mergeCell ref="H170:L170"/>
    <mergeCell ref="A227:A232"/>
    <mergeCell ref="C253:F253"/>
    <mergeCell ref="H253:L253"/>
    <mergeCell ref="H254:L254"/>
    <mergeCell ref="A199:A204"/>
    <mergeCell ref="C225:F225"/>
    <mergeCell ref="H225:L225"/>
    <mergeCell ref="H226:L226"/>
    <mergeCell ref="A283:A288"/>
    <mergeCell ref="C309:F309"/>
    <mergeCell ref="H309:L309"/>
    <mergeCell ref="H310:L310"/>
    <mergeCell ref="A255:A260"/>
    <mergeCell ref="C281:F281"/>
    <mergeCell ref="H281:L281"/>
    <mergeCell ref="H282:L282"/>
    <mergeCell ref="A339:A344"/>
    <mergeCell ref="C365:F365"/>
    <mergeCell ref="H365:L365"/>
    <mergeCell ref="H366:L366"/>
    <mergeCell ref="A311:A316"/>
    <mergeCell ref="C337:F337"/>
    <mergeCell ref="H337:L337"/>
    <mergeCell ref="H338:L338"/>
    <mergeCell ref="A395:A400"/>
    <mergeCell ref="C421:F421"/>
    <mergeCell ref="H421:L421"/>
    <mergeCell ref="H422:L422"/>
    <mergeCell ref="A367:A372"/>
    <mergeCell ref="C393:F393"/>
    <mergeCell ref="H393:L393"/>
    <mergeCell ref="H394:L394"/>
    <mergeCell ref="A451:A456"/>
    <mergeCell ref="A423:A428"/>
    <mergeCell ref="C449:F449"/>
    <mergeCell ref="H449:L449"/>
    <mergeCell ref="H450:L45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m Q b Q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m Q b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k G 0 F B 7 O v B a C w E A A J 0 B A A A T A B w A R m 9 y b X V s Y X M v U 2 V j d G l v b j E u b S C i G A A o o B Q A A A A A A A A A A A A A A A A A A A A A A A A A A A B 1 j 8 F K w 0 A Q h u + B v M O w X l J Y A o n t x Z J T a s V D q 9 L c X J H t Z o w L m 9 m y u y m W 0 q f y E X w x V 4 O I Y O c y M 9 8 M 8 / / j U Q V t C T Z j L u Z p k i b + V T p s o S n W z z O o w G B I E 4 h x 5 3 S H F E n t 9 / n C q q F H C t l S G 8 x r S y E 2 P m M 3 V 2 K l Y S D d y l Y 0 y 5 W 4 p R f r e v T i 3 q G P O 1 L p j 3 c S 9 S B d s C D 3 k h S K O B p M k K 3 1 4 l s 2 N 7 Z j E / 6 4 Q K N 7 H d B V j D M O t T V D T 7 6 a c r g m Z V t N X V W U s 5 L D w 2 A D b s L B Y P V b 5 m t L + D T h o / 0 L 1 u i d B S X 7 r Y 5 K L D 7 S y G 3 c a p w k / 2 V y P N 8 c d u i z 8 V l + P L K R F l E + x A k E f A s n D j + 8 P M M v z / D p H 3 6 a p I m m / / 3 N P w F Q S w E C L Q A U A A I A C A C Z B t B Q R Z k Z 2 K c A A A D 4 A A A A E g A A A A A A A A A A A A A A A A A A A A A A Q 2 9 u Z m l n L 1 B h Y 2 t h Z 2 U u e G 1 s U E s B A i 0 A F A A C A A g A m Q b Q U A / K 6 a u k A A A A 6 Q A A A B M A A A A A A A A A A A A A A A A A 8 w A A A F t D b 2 5 0 Z W 5 0 X 1 R 5 c G V z X S 5 4 b W x Q S w E C L Q A U A A I A C A C Z B t B Q e z r w W g s B A A C d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C Q A A A A A A A P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O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M U 5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1 V D I y O j U y O j U x L j U z O D M 1 M D Z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x T l 8 1 L 1 R p c G 8 g Y 2 F t Y m l h Z G 8 u e 0 N v b H V t b j E s M H 0 m c X V v d D s s J n F 1 b 3 Q 7 U 2 V j d G l v b j E v V D F O X z U v V G l w b y B j Y W 1 i a W F k b y 5 7 Q 2 9 s d W 1 u M i w x f S Z x d W 9 0 O y w m c X V v d D t T Z W N 0 a W 9 u M S 9 U M U 5 f N S 9 U a X B v I G N h b W J p Y W R v L n t D b 2 x 1 b W 4 z L D J 9 J n F 1 b 3 Q 7 L C Z x d W 9 0 O 1 N l Y 3 R p b 2 4 x L 1 Q x T l 8 1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D F O X z U v V G l w b y B j Y W 1 i a W F k b y 5 7 Q 2 9 s d W 1 u M S w w f S Z x d W 9 0 O y w m c X V v d D t T Z W N 0 a W 9 u M S 9 U M U 5 f N S 9 U a X B v I G N h b W J p Y W R v L n t D b 2 x 1 b W 4 y L D F 9 J n F 1 b 3 Q 7 L C Z x d W 9 0 O 1 N l Y 3 R p b 2 4 x L 1 Q x T l 8 1 L 1 R p c G 8 g Y 2 F t Y m l h Z G 8 u e 0 N v b H V t b j M s M n 0 m c X V v d D s s J n F 1 b 3 Q 7 U 2 V j d G l v b j E v V D F O X z U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F O X z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F O X z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q n 2 7 I J I + Z E t Z J w L x 3 9 + Y 4 A A A A A A g A A A A A A E G Y A A A A B A A A g A A A A n w 8 l f F D O P c 8 O 3 p z j R v M X z h 2 k x W Z w 3 m r E 2 5 S A S z r / 4 s 8 A A A A A D o A A A A A C A A A g A A A A u R 7 2 0 P S S 1 n L Y Q c n U F I U Y P Z s X n D L 0 4 K d S B Q i 8 4 v T b e b 9 Q A A A A A j / g j J d R 2 2 8 e 7 I I v K l L x y j B Y 6 D b H A a s W 2 5 W M N X u 1 K + f h v a 9 T f D P C M E z r T S i R v W w T p d A n m u 8 a s 0 N P f L 2 S K M x q 4 Q P d 6 v W R I U C V O p a V i f z k r w R A A A A A K + + 2 E 8 V r i t n p 9 N c y K T p H i R M s f p o P L N C s 1 z 9 H + D n p Q / h U U v k C j B I 8 z 3 K M g M 5 j x c 8 g 2 R w s Y 1 e H / P R j B O t o p z K z L w = = < / D a t a M a s h u p > 
</file>

<file path=customXml/itemProps1.xml><?xml version="1.0" encoding="utf-8"?>
<ds:datastoreItem xmlns:ds="http://schemas.openxmlformats.org/officeDocument/2006/customXml" ds:itemID="{BB5850B4-3162-49B3-AB16-02AF83A152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Importado</vt:lpstr>
      <vt:lpstr>Data</vt:lpstr>
      <vt:lpstr>Router</vt:lpstr>
      <vt:lpstr>Nodos</vt:lpstr>
      <vt:lpstr>Energia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2020-06-26T00:54:12Z</dcterms:modified>
</cp:coreProperties>
</file>