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3\CON_REPARACIÓN\"/>
    </mc:Choice>
  </mc:AlternateContent>
  <xr:revisionPtr revIDLastSave="0" documentId="13_ncr:40009_{F2756A75-8F0D-418D-AEC1-189DFE4E2C73}" xr6:coauthVersionLast="44" xr6:coauthVersionMax="44" xr10:uidLastSave="{00000000-0000-0000-0000-000000000000}"/>
  <bookViews>
    <workbookView xWindow="-96" yWindow="-96" windowWidth="23232" windowHeight="12552" activeTab="3"/>
  </bookViews>
  <sheets>
    <sheet name="T1_15" sheetId="1" r:id="rId1"/>
    <sheet name="Router" sheetId="2" r:id="rId2"/>
    <sheet name="Nodos" sheetId="3" r:id="rId3"/>
    <sheet name="Energia" sheetId="4" r:id="rId4"/>
  </sheets>
  <externalReferences>
    <externalReference r:id="rId5"/>
  </externalReferences>
  <definedNames>
    <definedName name="_xlnm._FilterDatabase" localSheetId="2" hidden="1">Nodos!$A$1:$AD$392</definedName>
    <definedName name="_xlnm._FilterDatabase" localSheetId="1" hidden="1">Router!$A$1:$D$290</definedName>
    <definedName name="_xlnm._FilterDatabase" localSheetId="0" hidden="1">T1_15!$A$1:$C$3471</definedName>
  </definedNames>
  <calcPr calcId="0"/>
  <pivotCaches>
    <pivotCache cacheId="5" r:id="rId6"/>
  </pivotCaches>
</workbook>
</file>

<file path=xl/calcChain.xml><?xml version="1.0" encoding="utf-8"?>
<calcChain xmlns="http://schemas.openxmlformats.org/spreadsheetml/2006/main">
  <c r="E478" i="4" l="1"/>
  <c r="E477" i="4"/>
  <c r="U473" i="4"/>
  <c r="T473" i="4"/>
  <c r="S473" i="4"/>
  <c r="R473" i="4"/>
  <c r="O473" i="4"/>
  <c r="P473" i="4" s="1"/>
  <c r="N473" i="4"/>
  <c r="K473" i="4"/>
  <c r="J473" i="4"/>
  <c r="I473" i="4"/>
  <c r="H473" i="4"/>
  <c r="L473" i="4" s="1"/>
  <c r="U472" i="4"/>
  <c r="T472" i="4"/>
  <c r="S472" i="4"/>
  <c r="R472" i="4"/>
  <c r="O472" i="4"/>
  <c r="N472" i="4"/>
  <c r="P472" i="4" s="1"/>
  <c r="K472" i="4"/>
  <c r="J472" i="4"/>
  <c r="I472" i="4"/>
  <c r="H472" i="4"/>
  <c r="U471" i="4"/>
  <c r="T471" i="4"/>
  <c r="S471" i="4"/>
  <c r="R471" i="4"/>
  <c r="O471" i="4"/>
  <c r="N471" i="4"/>
  <c r="K471" i="4"/>
  <c r="J471" i="4"/>
  <c r="I471" i="4"/>
  <c r="H471" i="4"/>
  <c r="U470" i="4"/>
  <c r="T470" i="4"/>
  <c r="S470" i="4"/>
  <c r="R470" i="4"/>
  <c r="O470" i="4"/>
  <c r="N470" i="4"/>
  <c r="K470" i="4"/>
  <c r="J470" i="4"/>
  <c r="I470" i="4"/>
  <c r="H470" i="4"/>
  <c r="U469" i="4"/>
  <c r="T469" i="4"/>
  <c r="S469" i="4"/>
  <c r="R469" i="4"/>
  <c r="O469" i="4"/>
  <c r="N469" i="4"/>
  <c r="K469" i="4"/>
  <c r="J469" i="4"/>
  <c r="I469" i="4"/>
  <c r="H469" i="4"/>
  <c r="U468" i="4"/>
  <c r="T468" i="4"/>
  <c r="S468" i="4"/>
  <c r="R468" i="4"/>
  <c r="O468" i="4"/>
  <c r="N468" i="4"/>
  <c r="P468" i="4" s="1"/>
  <c r="K468" i="4"/>
  <c r="J468" i="4"/>
  <c r="I468" i="4"/>
  <c r="H468" i="4"/>
  <c r="L468" i="4" s="1"/>
  <c r="U467" i="4"/>
  <c r="T467" i="4"/>
  <c r="S467" i="4"/>
  <c r="R467" i="4"/>
  <c r="O467" i="4"/>
  <c r="N467" i="4"/>
  <c r="P467" i="4" s="1"/>
  <c r="K467" i="4"/>
  <c r="J467" i="4"/>
  <c r="I467" i="4"/>
  <c r="H467" i="4"/>
  <c r="U466" i="4"/>
  <c r="T466" i="4"/>
  <c r="S466" i="4"/>
  <c r="R466" i="4"/>
  <c r="O466" i="4"/>
  <c r="P466" i="4" s="1"/>
  <c r="N466" i="4"/>
  <c r="K466" i="4"/>
  <c r="J466" i="4"/>
  <c r="I466" i="4"/>
  <c r="H466" i="4"/>
  <c r="U465" i="4"/>
  <c r="T465" i="4"/>
  <c r="S465" i="4"/>
  <c r="V465" i="4" s="1"/>
  <c r="R465" i="4"/>
  <c r="O465" i="4"/>
  <c r="N465" i="4"/>
  <c r="P465" i="4" s="1"/>
  <c r="K465" i="4"/>
  <c r="J465" i="4"/>
  <c r="I465" i="4"/>
  <c r="H465" i="4"/>
  <c r="L465" i="4" s="1"/>
  <c r="U464" i="4"/>
  <c r="T464" i="4"/>
  <c r="S464" i="4"/>
  <c r="R464" i="4"/>
  <c r="O464" i="4"/>
  <c r="N464" i="4"/>
  <c r="P464" i="4" s="1"/>
  <c r="K464" i="4"/>
  <c r="J464" i="4"/>
  <c r="I464" i="4"/>
  <c r="H464" i="4"/>
  <c r="U463" i="4"/>
  <c r="T463" i="4"/>
  <c r="S463" i="4"/>
  <c r="R463" i="4"/>
  <c r="O463" i="4"/>
  <c r="P463" i="4" s="1"/>
  <c r="N463" i="4"/>
  <c r="K463" i="4"/>
  <c r="J463" i="4"/>
  <c r="I463" i="4"/>
  <c r="L463" i="4" s="1"/>
  <c r="H463" i="4"/>
  <c r="U462" i="4"/>
  <c r="T462" i="4"/>
  <c r="S462" i="4"/>
  <c r="V462" i="4" s="1"/>
  <c r="R462" i="4"/>
  <c r="O462" i="4"/>
  <c r="P462" i="4" s="1"/>
  <c r="N462" i="4"/>
  <c r="K462" i="4"/>
  <c r="J462" i="4"/>
  <c r="I462" i="4"/>
  <c r="H462" i="4"/>
  <c r="U461" i="4"/>
  <c r="T461" i="4"/>
  <c r="S461" i="4"/>
  <c r="R461" i="4"/>
  <c r="O461" i="4"/>
  <c r="N461" i="4"/>
  <c r="K461" i="4"/>
  <c r="J461" i="4"/>
  <c r="I461" i="4"/>
  <c r="H461" i="4"/>
  <c r="U460" i="4"/>
  <c r="T460" i="4"/>
  <c r="S460" i="4"/>
  <c r="R460" i="4"/>
  <c r="O460" i="4"/>
  <c r="N460" i="4"/>
  <c r="P460" i="4" s="1"/>
  <c r="K460" i="4"/>
  <c r="J460" i="4"/>
  <c r="I460" i="4"/>
  <c r="H460" i="4"/>
  <c r="U459" i="4"/>
  <c r="T459" i="4"/>
  <c r="S459" i="4"/>
  <c r="R459" i="4"/>
  <c r="O459" i="4"/>
  <c r="N459" i="4"/>
  <c r="K459" i="4"/>
  <c r="J459" i="4"/>
  <c r="I459" i="4"/>
  <c r="H459" i="4"/>
  <c r="U458" i="4"/>
  <c r="T458" i="4"/>
  <c r="S458" i="4"/>
  <c r="R458" i="4"/>
  <c r="O458" i="4"/>
  <c r="N458" i="4"/>
  <c r="P458" i="4" s="1"/>
  <c r="K458" i="4"/>
  <c r="J458" i="4"/>
  <c r="I458" i="4"/>
  <c r="H458" i="4"/>
  <c r="L458" i="4" s="1"/>
  <c r="U457" i="4"/>
  <c r="T457" i="4"/>
  <c r="S457" i="4"/>
  <c r="R457" i="4"/>
  <c r="V457" i="4" s="1"/>
  <c r="O457" i="4"/>
  <c r="N457" i="4"/>
  <c r="P457" i="4" s="1"/>
  <c r="L457" i="4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U455" i="4"/>
  <c r="T455" i="4"/>
  <c r="S455" i="4"/>
  <c r="R455" i="4"/>
  <c r="O455" i="4"/>
  <c r="N455" i="4"/>
  <c r="K455" i="4"/>
  <c r="J455" i="4"/>
  <c r="I455" i="4"/>
  <c r="H455" i="4"/>
  <c r="U454" i="4"/>
  <c r="T454" i="4"/>
  <c r="S454" i="4"/>
  <c r="R454" i="4"/>
  <c r="O454" i="4"/>
  <c r="P454" i="4" s="1"/>
  <c r="N454" i="4"/>
  <c r="K454" i="4"/>
  <c r="J454" i="4"/>
  <c r="I454" i="4"/>
  <c r="H454" i="4"/>
  <c r="U453" i="4"/>
  <c r="T453" i="4"/>
  <c r="S453" i="4"/>
  <c r="R453" i="4"/>
  <c r="O453" i="4"/>
  <c r="N453" i="4"/>
  <c r="P453" i="4" s="1"/>
  <c r="K453" i="4"/>
  <c r="J453" i="4"/>
  <c r="I453" i="4"/>
  <c r="H453" i="4"/>
  <c r="L453" i="4" s="1"/>
  <c r="U452" i="4"/>
  <c r="T452" i="4"/>
  <c r="S452" i="4"/>
  <c r="R452" i="4"/>
  <c r="O452" i="4"/>
  <c r="N452" i="4"/>
  <c r="K452" i="4"/>
  <c r="J452" i="4"/>
  <c r="I452" i="4"/>
  <c r="H452" i="4"/>
  <c r="U445" i="4"/>
  <c r="T445" i="4"/>
  <c r="S445" i="4"/>
  <c r="R445" i="4"/>
  <c r="O445" i="4"/>
  <c r="P445" i="4" s="1"/>
  <c r="N445" i="4"/>
  <c r="K445" i="4"/>
  <c r="J445" i="4"/>
  <c r="I445" i="4"/>
  <c r="H445" i="4"/>
  <c r="U444" i="4"/>
  <c r="T444" i="4"/>
  <c r="S444" i="4"/>
  <c r="R444" i="4"/>
  <c r="O444" i="4"/>
  <c r="N444" i="4"/>
  <c r="P444" i="4" s="1"/>
  <c r="K444" i="4"/>
  <c r="J444" i="4"/>
  <c r="I444" i="4"/>
  <c r="H444" i="4"/>
  <c r="U443" i="4"/>
  <c r="T443" i="4"/>
  <c r="S443" i="4"/>
  <c r="R443" i="4"/>
  <c r="O443" i="4"/>
  <c r="N443" i="4"/>
  <c r="P443" i="4" s="1"/>
  <c r="K443" i="4"/>
  <c r="J443" i="4"/>
  <c r="I443" i="4"/>
  <c r="H443" i="4"/>
  <c r="U442" i="4"/>
  <c r="T442" i="4"/>
  <c r="S442" i="4"/>
  <c r="R442" i="4"/>
  <c r="P442" i="4"/>
  <c r="O442" i="4"/>
  <c r="N442" i="4"/>
  <c r="K442" i="4"/>
  <c r="J442" i="4"/>
  <c r="I442" i="4"/>
  <c r="H442" i="4"/>
  <c r="L442" i="4" s="1"/>
  <c r="U441" i="4"/>
  <c r="T441" i="4"/>
  <c r="S441" i="4"/>
  <c r="R441" i="4"/>
  <c r="O441" i="4"/>
  <c r="N441" i="4"/>
  <c r="P441" i="4" s="1"/>
  <c r="K441" i="4"/>
  <c r="J441" i="4"/>
  <c r="I441" i="4"/>
  <c r="L441" i="4" s="1"/>
  <c r="H441" i="4"/>
  <c r="U440" i="4"/>
  <c r="T440" i="4"/>
  <c r="S440" i="4"/>
  <c r="R440" i="4"/>
  <c r="P440" i="4"/>
  <c r="O440" i="4"/>
  <c r="N440" i="4"/>
  <c r="K440" i="4"/>
  <c r="J440" i="4"/>
  <c r="I440" i="4"/>
  <c r="H440" i="4"/>
  <c r="U439" i="4"/>
  <c r="T439" i="4"/>
  <c r="S439" i="4"/>
  <c r="R439" i="4"/>
  <c r="O439" i="4"/>
  <c r="N439" i="4"/>
  <c r="K439" i="4"/>
  <c r="J439" i="4"/>
  <c r="I439" i="4"/>
  <c r="H439" i="4"/>
  <c r="U438" i="4"/>
  <c r="T438" i="4"/>
  <c r="S438" i="4"/>
  <c r="R438" i="4"/>
  <c r="O438" i="4"/>
  <c r="N438" i="4"/>
  <c r="K438" i="4"/>
  <c r="J438" i="4"/>
  <c r="I438" i="4"/>
  <c r="H438" i="4"/>
  <c r="U437" i="4"/>
  <c r="T437" i="4"/>
  <c r="S437" i="4"/>
  <c r="R437" i="4"/>
  <c r="O437" i="4"/>
  <c r="N437" i="4"/>
  <c r="K437" i="4"/>
  <c r="J437" i="4"/>
  <c r="I437" i="4"/>
  <c r="H437" i="4"/>
  <c r="U436" i="4"/>
  <c r="T436" i="4"/>
  <c r="S436" i="4"/>
  <c r="R436" i="4"/>
  <c r="O436" i="4"/>
  <c r="N436" i="4"/>
  <c r="K436" i="4"/>
  <c r="J436" i="4"/>
  <c r="I436" i="4"/>
  <c r="H436" i="4"/>
  <c r="U435" i="4"/>
  <c r="T435" i="4"/>
  <c r="S435" i="4"/>
  <c r="R435" i="4"/>
  <c r="O435" i="4"/>
  <c r="N435" i="4"/>
  <c r="P435" i="4" s="1"/>
  <c r="K435" i="4"/>
  <c r="J435" i="4"/>
  <c r="I435" i="4"/>
  <c r="H435" i="4"/>
  <c r="U434" i="4"/>
  <c r="T434" i="4"/>
  <c r="S434" i="4"/>
  <c r="R434" i="4"/>
  <c r="O434" i="4"/>
  <c r="N434" i="4"/>
  <c r="P434" i="4" s="1"/>
  <c r="K434" i="4"/>
  <c r="J434" i="4"/>
  <c r="I434" i="4"/>
  <c r="H434" i="4"/>
  <c r="U433" i="4"/>
  <c r="T433" i="4"/>
  <c r="S433" i="4"/>
  <c r="R433" i="4"/>
  <c r="V433" i="4" s="1"/>
  <c r="P433" i="4"/>
  <c r="O433" i="4"/>
  <c r="N433" i="4"/>
  <c r="K433" i="4"/>
  <c r="J433" i="4"/>
  <c r="I433" i="4"/>
  <c r="H433" i="4"/>
  <c r="L433" i="4" s="1"/>
  <c r="U432" i="4"/>
  <c r="T432" i="4"/>
  <c r="S432" i="4"/>
  <c r="R432" i="4"/>
  <c r="O432" i="4"/>
  <c r="N432" i="4"/>
  <c r="P432" i="4" s="1"/>
  <c r="K432" i="4"/>
  <c r="J432" i="4"/>
  <c r="I432" i="4"/>
  <c r="H432" i="4"/>
  <c r="U431" i="4"/>
  <c r="T431" i="4"/>
  <c r="S431" i="4"/>
  <c r="V431" i="4" s="1"/>
  <c r="R431" i="4"/>
  <c r="O431" i="4"/>
  <c r="N431" i="4"/>
  <c r="P431" i="4" s="1"/>
  <c r="K431" i="4"/>
  <c r="J431" i="4"/>
  <c r="I431" i="4"/>
  <c r="H431" i="4"/>
  <c r="U430" i="4"/>
  <c r="T430" i="4"/>
  <c r="S430" i="4"/>
  <c r="R430" i="4"/>
  <c r="O430" i="4"/>
  <c r="P430" i="4" s="1"/>
  <c r="N430" i="4"/>
  <c r="K430" i="4"/>
  <c r="J430" i="4"/>
  <c r="I430" i="4"/>
  <c r="H430" i="4"/>
  <c r="U429" i="4"/>
  <c r="T429" i="4"/>
  <c r="S429" i="4"/>
  <c r="R429" i="4"/>
  <c r="O429" i="4"/>
  <c r="P429" i="4" s="1"/>
  <c r="N429" i="4"/>
  <c r="K429" i="4"/>
  <c r="J429" i="4"/>
  <c r="I429" i="4"/>
  <c r="H429" i="4"/>
  <c r="L429" i="4" s="1"/>
  <c r="U428" i="4"/>
  <c r="T428" i="4"/>
  <c r="S428" i="4"/>
  <c r="R428" i="4"/>
  <c r="O428" i="4"/>
  <c r="N428" i="4"/>
  <c r="K428" i="4"/>
  <c r="J428" i="4"/>
  <c r="I428" i="4"/>
  <c r="H428" i="4"/>
  <c r="U427" i="4"/>
  <c r="T427" i="4"/>
  <c r="S427" i="4"/>
  <c r="R427" i="4"/>
  <c r="O427" i="4"/>
  <c r="N427" i="4"/>
  <c r="P427" i="4" s="1"/>
  <c r="K427" i="4"/>
  <c r="J427" i="4"/>
  <c r="I427" i="4"/>
  <c r="H427" i="4"/>
  <c r="U426" i="4"/>
  <c r="T426" i="4"/>
  <c r="S426" i="4"/>
  <c r="R426" i="4"/>
  <c r="O426" i="4"/>
  <c r="P426" i="4" s="1"/>
  <c r="N426" i="4"/>
  <c r="K426" i="4"/>
  <c r="J426" i="4"/>
  <c r="I426" i="4"/>
  <c r="H426" i="4"/>
  <c r="U425" i="4"/>
  <c r="T425" i="4"/>
  <c r="S425" i="4"/>
  <c r="R425" i="4"/>
  <c r="O425" i="4"/>
  <c r="P425" i="4" s="1"/>
  <c r="N425" i="4"/>
  <c r="K425" i="4"/>
  <c r="J425" i="4"/>
  <c r="I425" i="4"/>
  <c r="H425" i="4"/>
  <c r="L425" i="4" s="1"/>
  <c r="U424" i="4"/>
  <c r="T424" i="4"/>
  <c r="S424" i="4"/>
  <c r="R424" i="4"/>
  <c r="P424" i="4"/>
  <c r="O424" i="4"/>
  <c r="N424" i="4"/>
  <c r="K424" i="4"/>
  <c r="J424" i="4"/>
  <c r="I424" i="4"/>
  <c r="H424" i="4"/>
  <c r="U417" i="4"/>
  <c r="T417" i="4"/>
  <c r="S417" i="4"/>
  <c r="R417" i="4"/>
  <c r="O417" i="4"/>
  <c r="N417" i="4"/>
  <c r="P417" i="4" s="1"/>
  <c r="K417" i="4"/>
  <c r="J417" i="4"/>
  <c r="I417" i="4"/>
  <c r="H417" i="4"/>
  <c r="U416" i="4"/>
  <c r="T416" i="4"/>
  <c r="S416" i="4"/>
  <c r="R416" i="4"/>
  <c r="O416" i="4"/>
  <c r="N416" i="4"/>
  <c r="P416" i="4" s="1"/>
  <c r="K416" i="4"/>
  <c r="J416" i="4"/>
  <c r="I416" i="4"/>
  <c r="H416" i="4"/>
  <c r="L416" i="4" s="1"/>
  <c r="U415" i="4"/>
  <c r="T415" i="4"/>
  <c r="S415" i="4"/>
  <c r="R415" i="4"/>
  <c r="P415" i="4"/>
  <c r="O415" i="4"/>
  <c r="N415" i="4"/>
  <c r="K415" i="4"/>
  <c r="J415" i="4"/>
  <c r="I415" i="4"/>
  <c r="H415" i="4"/>
  <c r="U414" i="4"/>
  <c r="T414" i="4"/>
  <c r="S414" i="4"/>
  <c r="R414" i="4"/>
  <c r="O414" i="4"/>
  <c r="N414" i="4"/>
  <c r="P414" i="4" s="1"/>
  <c r="K414" i="4"/>
  <c r="J414" i="4"/>
  <c r="I414" i="4"/>
  <c r="H414" i="4"/>
  <c r="U413" i="4"/>
  <c r="T413" i="4"/>
  <c r="S413" i="4"/>
  <c r="R413" i="4"/>
  <c r="O413" i="4"/>
  <c r="N413" i="4"/>
  <c r="K413" i="4"/>
  <c r="J413" i="4"/>
  <c r="I413" i="4"/>
  <c r="H413" i="4"/>
  <c r="U412" i="4"/>
  <c r="T412" i="4"/>
  <c r="S412" i="4"/>
  <c r="R412" i="4"/>
  <c r="O412" i="4"/>
  <c r="N412" i="4"/>
  <c r="K412" i="4"/>
  <c r="J412" i="4"/>
  <c r="I412" i="4"/>
  <c r="H412" i="4"/>
  <c r="U411" i="4"/>
  <c r="T411" i="4"/>
  <c r="S411" i="4"/>
  <c r="R411" i="4"/>
  <c r="O411" i="4"/>
  <c r="N411" i="4"/>
  <c r="P411" i="4" s="1"/>
  <c r="K411" i="4"/>
  <c r="J411" i="4"/>
  <c r="I411" i="4"/>
  <c r="H411" i="4"/>
  <c r="L411" i="4" s="1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O409" i="4"/>
  <c r="P409" i="4" s="1"/>
  <c r="N409" i="4"/>
  <c r="K409" i="4"/>
  <c r="J409" i="4"/>
  <c r="I409" i="4"/>
  <c r="H409" i="4"/>
  <c r="U408" i="4"/>
  <c r="T408" i="4"/>
  <c r="S408" i="4"/>
  <c r="R408" i="4"/>
  <c r="P408" i="4"/>
  <c r="O408" i="4"/>
  <c r="N408" i="4"/>
  <c r="K408" i="4"/>
  <c r="J408" i="4"/>
  <c r="I408" i="4"/>
  <c r="H408" i="4"/>
  <c r="L408" i="4" s="1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U405" i="4"/>
  <c r="T405" i="4"/>
  <c r="S405" i="4"/>
  <c r="R405" i="4"/>
  <c r="O405" i="4"/>
  <c r="N405" i="4"/>
  <c r="K405" i="4"/>
  <c r="J405" i="4"/>
  <c r="I405" i="4"/>
  <c r="H405" i="4"/>
  <c r="U404" i="4"/>
  <c r="T404" i="4"/>
  <c r="S404" i="4"/>
  <c r="R404" i="4"/>
  <c r="O404" i="4"/>
  <c r="N404" i="4"/>
  <c r="K404" i="4"/>
  <c r="J404" i="4"/>
  <c r="I404" i="4"/>
  <c r="H404" i="4"/>
  <c r="U403" i="4"/>
  <c r="T403" i="4"/>
  <c r="S403" i="4"/>
  <c r="R403" i="4"/>
  <c r="O403" i="4"/>
  <c r="N403" i="4"/>
  <c r="P403" i="4" s="1"/>
  <c r="K403" i="4"/>
  <c r="J403" i="4"/>
  <c r="I403" i="4"/>
  <c r="H403" i="4"/>
  <c r="U402" i="4"/>
  <c r="T402" i="4"/>
  <c r="S402" i="4"/>
  <c r="R402" i="4"/>
  <c r="V402" i="4" s="1"/>
  <c r="O402" i="4"/>
  <c r="N402" i="4"/>
  <c r="P402" i="4" s="1"/>
  <c r="K402" i="4"/>
  <c r="J402" i="4"/>
  <c r="I402" i="4"/>
  <c r="H402" i="4"/>
  <c r="U401" i="4"/>
  <c r="T401" i="4"/>
  <c r="S401" i="4"/>
  <c r="R401" i="4"/>
  <c r="O401" i="4"/>
  <c r="P401" i="4" s="1"/>
  <c r="N401" i="4"/>
  <c r="K401" i="4"/>
  <c r="J401" i="4"/>
  <c r="I401" i="4"/>
  <c r="H401" i="4"/>
  <c r="V400" i="4"/>
  <c r="U400" i="4"/>
  <c r="T400" i="4"/>
  <c r="S400" i="4"/>
  <c r="R400" i="4"/>
  <c r="O400" i="4"/>
  <c r="P400" i="4" s="1"/>
  <c r="N400" i="4"/>
  <c r="L400" i="4"/>
  <c r="K400" i="4"/>
  <c r="J400" i="4"/>
  <c r="I400" i="4"/>
  <c r="H400" i="4"/>
  <c r="U399" i="4"/>
  <c r="T399" i="4"/>
  <c r="S399" i="4"/>
  <c r="R399" i="4"/>
  <c r="O399" i="4"/>
  <c r="P399" i="4" s="1"/>
  <c r="N399" i="4"/>
  <c r="K399" i="4"/>
  <c r="J399" i="4"/>
  <c r="I399" i="4"/>
  <c r="L399" i="4" s="1"/>
  <c r="H399" i="4"/>
  <c r="U398" i="4"/>
  <c r="T398" i="4"/>
  <c r="S398" i="4"/>
  <c r="R398" i="4"/>
  <c r="O398" i="4"/>
  <c r="N398" i="4"/>
  <c r="P398" i="4" s="1"/>
  <c r="K398" i="4"/>
  <c r="J398" i="4"/>
  <c r="I398" i="4"/>
  <c r="H398" i="4"/>
  <c r="U397" i="4"/>
  <c r="T397" i="4"/>
  <c r="S397" i="4"/>
  <c r="R397" i="4"/>
  <c r="O397" i="4"/>
  <c r="P397" i="4" s="1"/>
  <c r="N397" i="4"/>
  <c r="K397" i="4"/>
  <c r="J397" i="4"/>
  <c r="I397" i="4"/>
  <c r="H397" i="4"/>
  <c r="U396" i="4"/>
  <c r="T396" i="4"/>
  <c r="S396" i="4"/>
  <c r="R396" i="4"/>
  <c r="O396" i="4"/>
  <c r="P396" i="4" s="1"/>
  <c r="N396" i="4"/>
  <c r="K396" i="4"/>
  <c r="J396" i="4"/>
  <c r="I396" i="4"/>
  <c r="H396" i="4"/>
  <c r="U389" i="4"/>
  <c r="T389" i="4"/>
  <c r="S389" i="4"/>
  <c r="R389" i="4"/>
  <c r="O389" i="4"/>
  <c r="N389" i="4"/>
  <c r="P389" i="4" s="1"/>
  <c r="K389" i="4"/>
  <c r="J389" i="4"/>
  <c r="I389" i="4"/>
  <c r="H389" i="4"/>
  <c r="U388" i="4"/>
  <c r="T388" i="4"/>
  <c r="S388" i="4"/>
  <c r="R388" i="4"/>
  <c r="O388" i="4"/>
  <c r="P388" i="4" s="1"/>
  <c r="N388" i="4"/>
  <c r="K388" i="4"/>
  <c r="J388" i="4"/>
  <c r="I388" i="4"/>
  <c r="H388" i="4"/>
  <c r="U387" i="4"/>
  <c r="T387" i="4"/>
  <c r="S387" i="4"/>
  <c r="R387" i="4"/>
  <c r="O387" i="4"/>
  <c r="N387" i="4"/>
  <c r="K387" i="4"/>
  <c r="J387" i="4"/>
  <c r="I387" i="4"/>
  <c r="H387" i="4"/>
  <c r="L387" i="4" s="1"/>
  <c r="U386" i="4"/>
  <c r="T386" i="4"/>
  <c r="S386" i="4"/>
  <c r="R386" i="4"/>
  <c r="O386" i="4"/>
  <c r="N386" i="4"/>
  <c r="K386" i="4"/>
  <c r="J386" i="4"/>
  <c r="I386" i="4"/>
  <c r="H386" i="4"/>
  <c r="U385" i="4"/>
  <c r="T385" i="4"/>
  <c r="S385" i="4"/>
  <c r="R385" i="4"/>
  <c r="O385" i="4"/>
  <c r="N385" i="4"/>
  <c r="P385" i="4" s="1"/>
  <c r="K385" i="4"/>
  <c r="J385" i="4"/>
  <c r="I385" i="4"/>
  <c r="H385" i="4"/>
  <c r="L385" i="4" s="1"/>
  <c r="U384" i="4"/>
  <c r="T384" i="4"/>
  <c r="S384" i="4"/>
  <c r="R384" i="4"/>
  <c r="O384" i="4"/>
  <c r="N384" i="4"/>
  <c r="P384" i="4" s="1"/>
  <c r="K384" i="4"/>
  <c r="J384" i="4"/>
  <c r="I384" i="4"/>
  <c r="H384" i="4"/>
  <c r="U383" i="4"/>
  <c r="T383" i="4"/>
  <c r="S383" i="4"/>
  <c r="R383" i="4"/>
  <c r="P383" i="4"/>
  <c r="O383" i="4"/>
  <c r="N383" i="4"/>
  <c r="K383" i="4"/>
  <c r="J383" i="4"/>
  <c r="I383" i="4"/>
  <c r="H383" i="4"/>
  <c r="L383" i="4" s="1"/>
  <c r="U382" i="4"/>
  <c r="T382" i="4"/>
  <c r="S382" i="4"/>
  <c r="R382" i="4"/>
  <c r="P382" i="4"/>
  <c r="O382" i="4"/>
  <c r="N382" i="4"/>
  <c r="K382" i="4"/>
  <c r="J382" i="4"/>
  <c r="I382" i="4"/>
  <c r="H382" i="4"/>
  <c r="U381" i="4"/>
  <c r="T381" i="4"/>
  <c r="S381" i="4"/>
  <c r="R381" i="4"/>
  <c r="O381" i="4"/>
  <c r="N381" i="4"/>
  <c r="K381" i="4"/>
  <c r="J381" i="4"/>
  <c r="I381" i="4"/>
  <c r="H381" i="4"/>
  <c r="U380" i="4"/>
  <c r="T380" i="4"/>
  <c r="S380" i="4"/>
  <c r="R380" i="4"/>
  <c r="O380" i="4"/>
  <c r="P380" i="4" s="1"/>
  <c r="N380" i="4"/>
  <c r="K380" i="4"/>
  <c r="J380" i="4"/>
  <c r="I380" i="4"/>
  <c r="H380" i="4"/>
  <c r="U379" i="4"/>
  <c r="T379" i="4"/>
  <c r="S379" i="4"/>
  <c r="R379" i="4"/>
  <c r="O379" i="4"/>
  <c r="N379" i="4"/>
  <c r="K379" i="4"/>
  <c r="J379" i="4"/>
  <c r="I379" i="4"/>
  <c r="H379" i="4"/>
  <c r="L379" i="4" s="1"/>
  <c r="U378" i="4"/>
  <c r="T378" i="4"/>
  <c r="S378" i="4"/>
  <c r="R378" i="4"/>
  <c r="O378" i="4"/>
  <c r="N378" i="4"/>
  <c r="K378" i="4"/>
  <c r="J378" i="4"/>
  <c r="I378" i="4"/>
  <c r="H378" i="4"/>
  <c r="U377" i="4"/>
  <c r="T377" i="4"/>
  <c r="S377" i="4"/>
  <c r="R377" i="4"/>
  <c r="O377" i="4"/>
  <c r="N377" i="4"/>
  <c r="P377" i="4" s="1"/>
  <c r="K377" i="4"/>
  <c r="J377" i="4"/>
  <c r="I377" i="4"/>
  <c r="H377" i="4"/>
  <c r="U376" i="4"/>
  <c r="T376" i="4"/>
  <c r="S376" i="4"/>
  <c r="R376" i="4"/>
  <c r="P376" i="4"/>
  <c r="O376" i="4"/>
  <c r="N376" i="4"/>
  <c r="K376" i="4"/>
  <c r="J376" i="4"/>
  <c r="I376" i="4"/>
  <c r="H376" i="4"/>
  <c r="V375" i="4"/>
  <c r="U375" i="4"/>
  <c r="T375" i="4"/>
  <c r="S375" i="4"/>
  <c r="R375" i="4"/>
  <c r="O375" i="4"/>
  <c r="N375" i="4"/>
  <c r="P375" i="4" s="1"/>
  <c r="L375" i="4"/>
  <c r="K375" i="4"/>
  <c r="J375" i="4"/>
  <c r="I375" i="4"/>
  <c r="H375" i="4"/>
  <c r="U374" i="4"/>
  <c r="T374" i="4"/>
  <c r="S374" i="4"/>
  <c r="R374" i="4"/>
  <c r="P374" i="4"/>
  <c r="O374" i="4"/>
  <c r="N374" i="4"/>
  <c r="K374" i="4"/>
  <c r="J374" i="4"/>
  <c r="I374" i="4"/>
  <c r="H374" i="4"/>
  <c r="U373" i="4"/>
  <c r="T373" i="4"/>
  <c r="S373" i="4"/>
  <c r="R373" i="4"/>
  <c r="O373" i="4"/>
  <c r="N373" i="4"/>
  <c r="K373" i="4"/>
  <c r="J373" i="4"/>
  <c r="I373" i="4"/>
  <c r="L373" i="4" s="1"/>
  <c r="H373" i="4"/>
  <c r="U372" i="4"/>
  <c r="T372" i="4"/>
  <c r="S372" i="4"/>
  <c r="R372" i="4"/>
  <c r="O372" i="4"/>
  <c r="N372" i="4"/>
  <c r="K372" i="4"/>
  <c r="J372" i="4"/>
  <c r="I372" i="4"/>
  <c r="H372" i="4"/>
  <c r="U371" i="4"/>
  <c r="T371" i="4"/>
  <c r="S371" i="4"/>
  <c r="R371" i="4"/>
  <c r="O371" i="4"/>
  <c r="P371" i="4" s="1"/>
  <c r="N371" i="4"/>
  <c r="K371" i="4"/>
  <c r="J371" i="4"/>
  <c r="I371" i="4"/>
  <c r="H371" i="4"/>
  <c r="U370" i="4"/>
  <c r="T370" i="4"/>
  <c r="S370" i="4"/>
  <c r="R370" i="4"/>
  <c r="O370" i="4"/>
  <c r="N370" i="4"/>
  <c r="P370" i="4" s="1"/>
  <c r="K370" i="4"/>
  <c r="J370" i="4"/>
  <c r="I370" i="4"/>
  <c r="H370" i="4"/>
  <c r="U369" i="4"/>
  <c r="T369" i="4"/>
  <c r="S369" i="4"/>
  <c r="R369" i="4"/>
  <c r="O369" i="4"/>
  <c r="N369" i="4"/>
  <c r="K369" i="4"/>
  <c r="J369" i="4"/>
  <c r="I369" i="4"/>
  <c r="H369" i="4"/>
  <c r="U368" i="4"/>
  <c r="T368" i="4"/>
  <c r="S368" i="4"/>
  <c r="R368" i="4"/>
  <c r="O368" i="4"/>
  <c r="N368" i="4"/>
  <c r="P368" i="4" s="1"/>
  <c r="K368" i="4"/>
  <c r="J368" i="4"/>
  <c r="I368" i="4"/>
  <c r="H368" i="4"/>
  <c r="U361" i="4"/>
  <c r="T361" i="4"/>
  <c r="S361" i="4"/>
  <c r="R361" i="4"/>
  <c r="O361" i="4"/>
  <c r="N361" i="4"/>
  <c r="K361" i="4"/>
  <c r="J361" i="4"/>
  <c r="I361" i="4"/>
  <c r="H361" i="4"/>
  <c r="U360" i="4"/>
  <c r="T360" i="4"/>
  <c r="S360" i="4"/>
  <c r="R360" i="4"/>
  <c r="O360" i="4"/>
  <c r="N360" i="4"/>
  <c r="K360" i="4"/>
  <c r="J360" i="4"/>
  <c r="I360" i="4"/>
  <c r="H360" i="4"/>
  <c r="U359" i="4"/>
  <c r="T359" i="4"/>
  <c r="S359" i="4"/>
  <c r="R359" i="4"/>
  <c r="O359" i="4"/>
  <c r="N359" i="4"/>
  <c r="P359" i="4" s="1"/>
  <c r="K359" i="4"/>
  <c r="J359" i="4"/>
  <c r="I359" i="4"/>
  <c r="H359" i="4"/>
  <c r="L359" i="4" s="1"/>
  <c r="U358" i="4"/>
  <c r="T358" i="4"/>
  <c r="S358" i="4"/>
  <c r="R358" i="4"/>
  <c r="V358" i="4" s="1"/>
  <c r="O358" i="4"/>
  <c r="N358" i="4"/>
  <c r="P358" i="4" s="1"/>
  <c r="K358" i="4"/>
  <c r="J358" i="4"/>
  <c r="I358" i="4"/>
  <c r="H358" i="4"/>
  <c r="L358" i="4" s="1"/>
  <c r="U357" i="4"/>
  <c r="T357" i="4"/>
  <c r="S357" i="4"/>
  <c r="R357" i="4"/>
  <c r="O357" i="4"/>
  <c r="N357" i="4"/>
  <c r="P357" i="4" s="1"/>
  <c r="K357" i="4"/>
  <c r="J357" i="4"/>
  <c r="I357" i="4"/>
  <c r="H357" i="4"/>
  <c r="U356" i="4"/>
  <c r="T356" i="4"/>
  <c r="S356" i="4"/>
  <c r="R356" i="4"/>
  <c r="O356" i="4"/>
  <c r="N356" i="4"/>
  <c r="K356" i="4"/>
  <c r="J356" i="4"/>
  <c r="I356" i="4"/>
  <c r="L356" i="4" s="1"/>
  <c r="H356" i="4"/>
  <c r="U355" i="4"/>
  <c r="T355" i="4"/>
  <c r="S355" i="4"/>
  <c r="R355" i="4"/>
  <c r="O355" i="4"/>
  <c r="P355" i="4" s="1"/>
  <c r="N355" i="4"/>
  <c r="K355" i="4"/>
  <c r="J355" i="4"/>
  <c r="I355" i="4"/>
  <c r="H355" i="4"/>
  <c r="U354" i="4"/>
  <c r="T354" i="4"/>
  <c r="S354" i="4"/>
  <c r="R354" i="4"/>
  <c r="O354" i="4"/>
  <c r="P354" i="4" s="1"/>
  <c r="N354" i="4"/>
  <c r="K354" i="4"/>
  <c r="J354" i="4"/>
  <c r="I354" i="4"/>
  <c r="H354" i="4"/>
  <c r="U353" i="4"/>
  <c r="T353" i="4"/>
  <c r="S353" i="4"/>
  <c r="R353" i="4"/>
  <c r="O353" i="4"/>
  <c r="N353" i="4"/>
  <c r="P353" i="4" s="1"/>
  <c r="K353" i="4"/>
  <c r="J353" i="4"/>
  <c r="I353" i="4"/>
  <c r="H353" i="4"/>
  <c r="U352" i="4"/>
  <c r="T352" i="4"/>
  <c r="S352" i="4"/>
  <c r="R352" i="4"/>
  <c r="O352" i="4"/>
  <c r="N352" i="4"/>
  <c r="K352" i="4"/>
  <c r="J352" i="4"/>
  <c r="I352" i="4"/>
  <c r="H352" i="4"/>
  <c r="U351" i="4"/>
  <c r="T351" i="4"/>
  <c r="S351" i="4"/>
  <c r="R351" i="4"/>
  <c r="O351" i="4"/>
  <c r="N351" i="4"/>
  <c r="P351" i="4" s="1"/>
  <c r="K351" i="4"/>
  <c r="J351" i="4"/>
  <c r="I351" i="4"/>
  <c r="H351" i="4"/>
  <c r="L351" i="4" s="1"/>
  <c r="U350" i="4"/>
  <c r="T350" i="4"/>
  <c r="S350" i="4"/>
  <c r="R350" i="4"/>
  <c r="V350" i="4" s="1"/>
  <c r="O350" i="4"/>
  <c r="N350" i="4"/>
  <c r="P350" i="4" s="1"/>
  <c r="L350" i="4"/>
  <c r="K350" i="4"/>
  <c r="J350" i="4"/>
  <c r="I350" i="4"/>
  <c r="H350" i="4"/>
  <c r="U349" i="4"/>
  <c r="T349" i="4"/>
  <c r="S349" i="4"/>
  <c r="R349" i="4"/>
  <c r="O349" i="4"/>
  <c r="N349" i="4"/>
  <c r="P349" i="4" s="1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L348" i="4" s="1"/>
  <c r="H348" i="4"/>
  <c r="U347" i="4"/>
  <c r="T347" i="4"/>
  <c r="S347" i="4"/>
  <c r="R347" i="4"/>
  <c r="O347" i="4"/>
  <c r="N347" i="4"/>
  <c r="K347" i="4"/>
  <c r="J347" i="4"/>
  <c r="I347" i="4"/>
  <c r="H347" i="4"/>
  <c r="U346" i="4"/>
  <c r="T346" i="4"/>
  <c r="S346" i="4"/>
  <c r="R346" i="4"/>
  <c r="O346" i="4"/>
  <c r="P346" i="4" s="1"/>
  <c r="N346" i="4"/>
  <c r="K346" i="4"/>
  <c r="J346" i="4"/>
  <c r="I346" i="4"/>
  <c r="H346" i="4"/>
  <c r="U345" i="4"/>
  <c r="T345" i="4"/>
  <c r="S345" i="4"/>
  <c r="R345" i="4"/>
  <c r="O345" i="4"/>
  <c r="N345" i="4"/>
  <c r="K345" i="4"/>
  <c r="J345" i="4"/>
  <c r="I345" i="4"/>
  <c r="H345" i="4"/>
  <c r="U344" i="4"/>
  <c r="T344" i="4"/>
  <c r="S344" i="4"/>
  <c r="R344" i="4"/>
  <c r="O344" i="4"/>
  <c r="N344" i="4"/>
  <c r="K344" i="4"/>
  <c r="J344" i="4"/>
  <c r="I344" i="4"/>
  <c r="H344" i="4"/>
  <c r="U343" i="4"/>
  <c r="T343" i="4"/>
  <c r="S343" i="4"/>
  <c r="R343" i="4"/>
  <c r="O343" i="4"/>
  <c r="N343" i="4"/>
  <c r="P343" i="4" s="1"/>
  <c r="K343" i="4"/>
  <c r="J343" i="4"/>
  <c r="I343" i="4"/>
  <c r="H343" i="4"/>
  <c r="L343" i="4" s="1"/>
  <c r="U342" i="4"/>
  <c r="T342" i="4"/>
  <c r="S342" i="4"/>
  <c r="R342" i="4"/>
  <c r="V342" i="4" s="1"/>
  <c r="O342" i="4"/>
  <c r="N342" i="4"/>
  <c r="P342" i="4" s="1"/>
  <c r="K342" i="4"/>
  <c r="J342" i="4"/>
  <c r="I342" i="4"/>
  <c r="H342" i="4"/>
  <c r="L342" i="4" s="1"/>
  <c r="U341" i="4"/>
  <c r="T341" i="4"/>
  <c r="S341" i="4"/>
  <c r="R341" i="4"/>
  <c r="O341" i="4"/>
  <c r="N341" i="4"/>
  <c r="P341" i="4" s="1"/>
  <c r="K341" i="4"/>
  <c r="J341" i="4"/>
  <c r="I341" i="4"/>
  <c r="H341" i="4"/>
  <c r="U340" i="4"/>
  <c r="T340" i="4"/>
  <c r="S340" i="4"/>
  <c r="R340" i="4"/>
  <c r="O340" i="4"/>
  <c r="N340" i="4"/>
  <c r="K340" i="4"/>
  <c r="J340" i="4"/>
  <c r="I340" i="4"/>
  <c r="L340" i="4" s="1"/>
  <c r="H340" i="4"/>
  <c r="U333" i="4"/>
  <c r="T333" i="4"/>
  <c r="S333" i="4"/>
  <c r="R333" i="4"/>
  <c r="V333" i="4" s="1"/>
  <c r="O333" i="4"/>
  <c r="N333" i="4"/>
  <c r="P333" i="4" s="1"/>
  <c r="K333" i="4"/>
  <c r="J333" i="4"/>
  <c r="I333" i="4"/>
  <c r="H333" i="4"/>
  <c r="L333" i="4" s="1"/>
  <c r="U332" i="4"/>
  <c r="T332" i="4"/>
  <c r="S332" i="4"/>
  <c r="R332" i="4"/>
  <c r="O332" i="4"/>
  <c r="N332" i="4"/>
  <c r="P332" i="4" s="1"/>
  <c r="K332" i="4"/>
  <c r="J332" i="4"/>
  <c r="I332" i="4"/>
  <c r="L332" i="4" s="1"/>
  <c r="H332" i="4"/>
  <c r="U331" i="4"/>
  <c r="T331" i="4"/>
  <c r="S331" i="4"/>
  <c r="R331" i="4"/>
  <c r="O331" i="4"/>
  <c r="N331" i="4"/>
  <c r="K331" i="4"/>
  <c r="J331" i="4"/>
  <c r="I331" i="4"/>
  <c r="H331" i="4"/>
  <c r="U330" i="4"/>
  <c r="T330" i="4"/>
  <c r="S330" i="4"/>
  <c r="R330" i="4"/>
  <c r="O330" i="4"/>
  <c r="P330" i="4" s="1"/>
  <c r="N330" i="4"/>
  <c r="K330" i="4"/>
  <c r="J330" i="4"/>
  <c r="I330" i="4"/>
  <c r="L330" i="4" s="1"/>
  <c r="H330" i="4"/>
  <c r="U329" i="4"/>
  <c r="T329" i="4"/>
  <c r="S329" i="4"/>
  <c r="R329" i="4"/>
  <c r="O329" i="4"/>
  <c r="P329" i="4" s="1"/>
  <c r="N329" i="4"/>
  <c r="K329" i="4"/>
  <c r="J329" i="4"/>
  <c r="I329" i="4"/>
  <c r="H329" i="4"/>
  <c r="U328" i="4"/>
  <c r="T328" i="4"/>
  <c r="S328" i="4"/>
  <c r="R328" i="4"/>
  <c r="O328" i="4"/>
  <c r="N328" i="4"/>
  <c r="K328" i="4"/>
  <c r="J328" i="4"/>
  <c r="I328" i="4"/>
  <c r="H328" i="4"/>
  <c r="U327" i="4"/>
  <c r="T327" i="4"/>
  <c r="S327" i="4"/>
  <c r="R327" i="4"/>
  <c r="O327" i="4"/>
  <c r="N327" i="4"/>
  <c r="K327" i="4"/>
  <c r="J327" i="4"/>
  <c r="I327" i="4"/>
  <c r="H327" i="4"/>
  <c r="U326" i="4"/>
  <c r="T326" i="4"/>
  <c r="S326" i="4"/>
  <c r="R326" i="4"/>
  <c r="P326" i="4"/>
  <c r="O326" i="4"/>
  <c r="N326" i="4"/>
  <c r="K326" i="4"/>
  <c r="J326" i="4"/>
  <c r="I326" i="4"/>
  <c r="H326" i="4"/>
  <c r="L326" i="4" s="1"/>
  <c r="U325" i="4"/>
  <c r="T325" i="4"/>
  <c r="S325" i="4"/>
  <c r="R325" i="4"/>
  <c r="O325" i="4"/>
  <c r="N325" i="4"/>
  <c r="P325" i="4" s="1"/>
  <c r="K325" i="4"/>
  <c r="J325" i="4"/>
  <c r="L325" i="4" s="1"/>
  <c r="I325" i="4"/>
  <c r="H325" i="4"/>
  <c r="U324" i="4"/>
  <c r="T324" i="4"/>
  <c r="S324" i="4"/>
  <c r="R324" i="4"/>
  <c r="O324" i="4"/>
  <c r="P324" i="4" s="1"/>
  <c r="N324" i="4"/>
  <c r="K324" i="4"/>
  <c r="J324" i="4"/>
  <c r="I324" i="4"/>
  <c r="L324" i="4" s="1"/>
  <c r="H324" i="4"/>
  <c r="U323" i="4"/>
  <c r="T323" i="4"/>
  <c r="S323" i="4"/>
  <c r="V323" i="4" s="1"/>
  <c r="R323" i="4"/>
  <c r="O323" i="4"/>
  <c r="N323" i="4"/>
  <c r="K323" i="4"/>
  <c r="J323" i="4"/>
  <c r="I323" i="4"/>
  <c r="L323" i="4" s="1"/>
  <c r="H323" i="4"/>
  <c r="U322" i="4"/>
  <c r="T322" i="4"/>
  <c r="S322" i="4"/>
  <c r="R322" i="4"/>
  <c r="O322" i="4"/>
  <c r="P322" i="4" s="1"/>
  <c r="N322" i="4"/>
  <c r="K322" i="4"/>
  <c r="J322" i="4"/>
  <c r="I322" i="4"/>
  <c r="H322" i="4"/>
  <c r="U321" i="4"/>
  <c r="T321" i="4"/>
  <c r="S321" i="4"/>
  <c r="R321" i="4"/>
  <c r="O321" i="4"/>
  <c r="P321" i="4" s="1"/>
  <c r="N321" i="4"/>
  <c r="K321" i="4"/>
  <c r="J321" i="4"/>
  <c r="I321" i="4"/>
  <c r="H321" i="4"/>
  <c r="U320" i="4"/>
  <c r="T320" i="4"/>
  <c r="S320" i="4"/>
  <c r="R320" i="4"/>
  <c r="O320" i="4"/>
  <c r="N320" i="4"/>
  <c r="K320" i="4"/>
  <c r="J320" i="4"/>
  <c r="I320" i="4"/>
  <c r="H320" i="4"/>
  <c r="U319" i="4"/>
  <c r="T319" i="4"/>
  <c r="S319" i="4"/>
  <c r="R319" i="4"/>
  <c r="O319" i="4"/>
  <c r="N319" i="4"/>
  <c r="K319" i="4"/>
  <c r="J319" i="4"/>
  <c r="I319" i="4"/>
  <c r="H319" i="4"/>
  <c r="U318" i="4"/>
  <c r="T318" i="4"/>
  <c r="S318" i="4"/>
  <c r="R318" i="4"/>
  <c r="O318" i="4"/>
  <c r="N318" i="4"/>
  <c r="P318" i="4" s="1"/>
  <c r="K318" i="4"/>
  <c r="J318" i="4"/>
  <c r="I318" i="4"/>
  <c r="H318" i="4"/>
  <c r="U317" i="4"/>
  <c r="T317" i="4"/>
  <c r="S317" i="4"/>
  <c r="R317" i="4"/>
  <c r="V317" i="4" s="1"/>
  <c r="P317" i="4"/>
  <c r="O317" i="4"/>
  <c r="N317" i="4"/>
  <c r="K317" i="4"/>
  <c r="J317" i="4"/>
  <c r="I317" i="4"/>
  <c r="H317" i="4"/>
  <c r="L317" i="4" s="1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O315" i="4"/>
  <c r="N315" i="4"/>
  <c r="K315" i="4"/>
  <c r="J315" i="4"/>
  <c r="I315" i="4"/>
  <c r="H315" i="4"/>
  <c r="U314" i="4"/>
  <c r="T314" i="4"/>
  <c r="S314" i="4"/>
  <c r="R314" i="4"/>
  <c r="O314" i="4"/>
  <c r="N314" i="4"/>
  <c r="K314" i="4"/>
  <c r="J314" i="4"/>
  <c r="I314" i="4"/>
  <c r="H314" i="4"/>
  <c r="U313" i="4"/>
  <c r="T313" i="4"/>
  <c r="S313" i="4"/>
  <c r="R313" i="4"/>
  <c r="O313" i="4"/>
  <c r="N313" i="4"/>
  <c r="K313" i="4"/>
  <c r="J313" i="4"/>
  <c r="I313" i="4"/>
  <c r="H313" i="4"/>
  <c r="U312" i="4"/>
  <c r="T312" i="4"/>
  <c r="S312" i="4"/>
  <c r="R312" i="4"/>
  <c r="O312" i="4"/>
  <c r="N312" i="4"/>
  <c r="P312" i="4" s="1"/>
  <c r="K312" i="4"/>
  <c r="J312" i="4"/>
  <c r="I312" i="4"/>
  <c r="H312" i="4"/>
  <c r="U305" i="4"/>
  <c r="T305" i="4"/>
  <c r="S305" i="4"/>
  <c r="R305" i="4"/>
  <c r="O305" i="4"/>
  <c r="P305" i="4" s="1"/>
  <c r="N305" i="4"/>
  <c r="K305" i="4"/>
  <c r="J305" i="4"/>
  <c r="I305" i="4"/>
  <c r="H305" i="4"/>
  <c r="U304" i="4"/>
  <c r="T304" i="4"/>
  <c r="S304" i="4"/>
  <c r="R304" i="4"/>
  <c r="O304" i="4"/>
  <c r="P304" i="4" s="1"/>
  <c r="N304" i="4"/>
  <c r="K304" i="4"/>
  <c r="J304" i="4"/>
  <c r="I304" i="4"/>
  <c r="H304" i="4"/>
  <c r="U303" i="4"/>
  <c r="T303" i="4"/>
  <c r="S303" i="4"/>
  <c r="R303" i="4"/>
  <c r="O303" i="4"/>
  <c r="N303" i="4"/>
  <c r="P303" i="4" s="1"/>
  <c r="K303" i="4"/>
  <c r="J303" i="4"/>
  <c r="I303" i="4"/>
  <c r="H303" i="4"/>
  <c r="U302" i="4"/>
  <c r="T302" i="4"/>
  <c r="S302" i="4"/>
  <c r="R302" i="4"/>
  <c r="O302" i="4"/>
  <c r="N302" i="4"/>
  <c r="K302" i="4"/>
  <c r="J302" i="4"/>
  <c r="I302" i="4"/>
  <c r="H302" i="4"/>
  <c r="U301" i="4"/>
  <c r="T301" i="4"/>
  <c r="S301" i="4"/>
  <c r="R301" i="4"/>
  <c r="O301" i="4"/>
  <c r="P301" i="4" s="1"/>
  <c r="N301" i="4"/>
  <c r="K301" i="4"/>
  <c r="J301" i="4"/>
  <c r="I301" i="4"/>
  <c r="H301" i="4"/>
  <c r="U300" i="4"/>
  <c r="T300" i="4"/>
  <c r="S300" i="4"/>
  <c r="V300" i="4" s="1"/>
  <c r="R300" i="4"/>
  <c r="O300" i="4"/>
  <c r="N300" i="4"/>
  <c r="P300" i="4" s="1"/>
  <c r="L300" i="4"/>
  <c r="K300" i="4"/>
  <c r="J300" i="4"/>
  <c r="I300" i="4"/>
  <c r="H300" i="4"/>
  <c r="U299" i="4"/>
  <c r="T299" i="4"/>
  <c r="S299" i="4"/>
  <c r="R299" i="4"/>
  <c r="O299" i="4"/>
  <c r="N299" i="4"/>
  <c r="P299" i="4" s="1"/>
  <c r="K299" i="4"/>
  <c r="J299" i="4"/>
  <c r="I299" i="4"/>
  <c r="H299" i="4"/>
  <c r="U298" i="4"/>
  <c r="T298" i="4"/>
  <c r="S298" i="4"/>
  <c r="R298" i="4"/>
  <c r="O298" i="4"/>
  <c r="N298" i="4"/>
  <c r="P298" i="4" s="1"/>
  <c r="K298" i="4"/>
  <c r="J298" i="4"/>
  <c r="I298" i="4"/>
  <c r="H298" i="4"/>
  <c r="U297" i="4"/>
  <c r="T297" i="4"/>
  <c r="S297" i="4"/>
  <c r="R297" i="4"/>
  <c r="O297" i="4"/>
  <c r="N297" i="4"/>
  <c r="K297" i="4"/>
  <c r="J297" i="4"/>
  <c r="I297" i="4"/>
  <c r="H297" i="4"/>
  <c r="U296" i="4"/>
  <c r="T296" i="4"/>
  <c r="S296" i="4"/>
  <c r="R296" i="4"/>
  <c r="O296" i="4"/>
  <c r="P296" i="4" s="1"/>
  <c r="N296" i="4"/>
  <c r="K296" i="4"/>
  <c r="J296" i="4"/>
  <c r="I296" i="4"/>
  <c r="H296" i="4"/>
  <c r="U295" i="4"/>
  <c r="T295" i="4"/>
  <c r="S295" i="4"/>
  <c r="R295" i="4"/>
  <c r="O295" i="4"/>
  <c r="N295" i="4"/>
  <c r="P295" i="4" s="1"/>
  <c r="K295" i="4"/>
  <c r="J295" i="4"/>
  <c r="I295" i="4"/>
  <c r="H295" i="4"/>
  <c r="L295" i="4" s="1"/>
  <c r="U294" i="4"/>
  <c r="T294" i="4"/>
  <c r="S294" i="4"/>
  <c r="R294" i="4"/>
  <c r="O294" i="4"/>
  <c r="N294" i="4"/>
  <c r="P294" i="4" s="1"/>
  <c r="K294" i="4"/>
  <c r="J294" i="4"/>
  <c r="I294" i="4"/>
  <c r="H294" i="4"/>
  <c r="U293" i="4"/>
  <c r="T293" i="4"/>
  <c r="S293" i="4"/>
  <c r="R293" i="4"/>
  <c r="O293" i="4"/>
  <c r="P293" i="4" s="1"/>
  <c r="N293" i="4"/>
  <c r="K293" i="4"/>
  <c r="J293" i="4"/>
  <c r="I293" i="4"/>
  <c r="H293" i="4"/>
  <c r="U292" i="4"/>
  <c r="T292" i="4"/>
  <c r="S292" i="4"/>
  <c r="R292" i="4"/>
  <c r="V292" i="4" s="1"/>
  <c r="O292" i="4"/>
  <c r="P292" i="4" s="1"/>
  <c r="N292" i="4"/>
  <c r="K292" i="4"/>
  <c r="J292" i="4"/>
  <c r="I292" i="4"/>
  <c r="H292" i="4"/>
  <c r="L292" i="4" s="1"/>
  <c r="U291" i="4"/>
  <c r="T291" i="4"/>
  <c r="S291" i="4"/>
  <c r="R291" i="4"/>
  <c r="O291" i="4"/>
  <c r="P291" i="4" s="1"/>
  <c r="N291" i="4"/>
  <c r="K291" i="4"/>
  <c r="J291" i="4"/>
  <c r="I291" i="4"/>
  <c r="L291" i="4" s="1"/>
  <c r="H291" i="4"/>
  <c r="U290" i="4"/>
  <c r="T290" i="4"/>
  <c r="S290" i="4"/>
  <c r="R290" i="4"/>
  <c r="O290" i="4"/>
  <c r="N290" i="4"/>
  <c r="K290" i="4"/>
  <c r="J290" i="4"/>
  <c r="I290" i="4"/>
  <c r="H290" i="4"/>
  <c r="U289" i="4"/>
  <c r="T289" i="4"/>
  <c r="S289" i="4"/>
  <c r="R289" i="4"/>
  <c r="O289" i="4"/>
  <c r="P289" i="4" s="1"/>
  <c r="N289" i="4"/>
  <c r="K289" i="4"/>
  <c r="J289" i="4"/>
  <c r="I289" i="4"/>
  <c r="H289" i="4"/>
  <c r="U288" i="4"/>
  <c r="T288" i="4"/>
  <c r="S288" i="4"/>
  <c r="R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K287" i="4"/>
  <c r="J287" i="4"/>
  <c r="I287" i="4"/>
  <c r="H287" i="4"/>
  <c r="U286" i="4"/>
  <c r="T286" i="4"/>
  <c r="S286" i="4"/>
  <c r="R286" i="4"/>
  <c r="O286" i="4"/>
  <c r="N286" i="4"/>
  <c r="P286" i="4" s="1"/>
  <c r="K286" i="4"/>
  <c r="J286" i="4"/>
  <c r="I286" i="4"/>
  <c r="H286" i="4"/>
  <c r="U285" i="4"/>
  <c r="T285" i="4"/>
  <c r="S285" i="4"/>
  <c r="R285" i="4"/>
  <c r="P285" i="4"/>
  <c r="O285" i="4"/>
  <c r="N285" i="4"/>
  <c r="K285" i="4"/>
  <c r="J285" i="4"/>
  <c r="I285" i="4"/>
  <c r="H285" i="4"/>
  <c r="U284" i="4"/>
  <c r="T284" i="4"/>
  <c r="S284" i="4"/>
  <c r="R284" i="4"/>
  <c r="V284" i="4" s="1"/>
  <c r="P284" i="4"/>
  <c r="O284" i="4"/>
  <c r="N284" i="4"/>
  <c r="K284" i="4"/>
  <c r="J284" i="4"/>
  <c r="I284" i="4"/>
  <c r="H284" i="4"/>
  <c r="L284" i="4" s="1"/>
  <c r="U277" i="4"/>
  <c r="T277" i="4"/>
  <c r="S277" i="4"/>
  <c r="R277" i="4"/>
  <c r="O277" i="4"/>
  <c r="N277" i="4"/>
  <c r="P277" i="4" s="1"/>
  <c r="K277" i="4"/>
  <c r="J277" i="4"/>
  <c r="I277" i="4"/>
  <c r="H277" i="4"/>
  <c r="U276" i="4"/>
  <c r="T276" i="4"/>
  <c r="S276" i="4"/>
  <c r="R276" i="4"/>
  <c r="O276" i="4"/>
  <c r="N276" i="4"/>
  <c r="P276" i="4" s="1"/>
  <c r="K276" i="4"/>
  <c r="J276" i="4"/>
  <c r="I276" i="4"/>
  <c r="H276" i="4"/>
  <c r="U275" i="4"/>
  <c r="T275" i="4"/>
  <c r="S275" i="4"/>
  <c r="R275" i="4"/>
  <c r="P275" i="4"/>
  <c r="O275" i="4"/>
  <c r="N275" i="4"/>
  <c r="K275" i="4"/>
  <c r="J275" i="4"/>
  <c r="I275" i="4"/>
  <c r="H275" i="4"/>
  <c r="L275" i="4" s="1"/>
  <c r="U274" i="4"/>
  <c r="T274" i="4"/>
  <c r="S274" i="4"/>
  <c r="R274" i="4"/>
  <c r="O274" i="4"/>
  <c r="P274" i="4" s="1"/>
  <c r="N274" i="4"/>
  <c r="K274" i="4"/>
  <c r="J274" i="4"/>
  <c r="I274" i="4"/>
  <c r="H274" i="4"/>
  <c r="U273" i="4"/>
  <c r="T273" i="4"/>
  <c r="S273" i="4"/>
  <c r="R273" i="4"/>
  <c r="O273" i="4"/>
  <c r="N273" i="4"/>
  <c r="K273" i="4"/>
  <c r="J273" i="4"/>
  <c r="I273" i="4"/>
  <c r="H273" i="4"/>
  <c r="U272" i="4"/>
  <c r="T272" i="4"/>
  <c r="S272" i="4"/>
  <c r="R272" i="4"/>
  <c r="O272" i="4"/>
  <c r="P272" i="4" s="1"/>
  <c r="N272" i="4"/>
  <c r="K272" i="4"/>
  <c r="J272" i="4"/>
  <c r="I272" i="4"/>
  <c r="H272" i="4"/>
  <c r="U271" i="4"/>
  <c r="T271" i="4"/>
  <c r="S271" i="4"/>
  <c r="R271" i="4"/>
  <c r="O271" i="4"/>
  <c r="N271" i="4"/>
  <c r="K271" i="4"/>
  <c r="J271" i="4"/>
  <c r="I271" i="4"/>
  <c r="H271" i="4"/>
  <c r="U270" i="4"/>
  <c r="T270" i="4"/>
  <c r="S270" i="4"/>
  <c r="R270" i="4"/>
  <c r="O270" i="4"/>
  <c r="N270" i="4"/>
  <c r="K270" i="4"/>
  <c r="J270" i="4"/>
  <c r="I270" i="4"/>
  <c r="H270" i="4"/>
  <c r="U269" i="4"/>
  <c r="T269" i="4"/>
  <c r="S269" i="4"/>
  <c r="R269" i="4"/>
  <c r="O269" i="4"/>
  <c r="N269" i="4"/>
  <c r="K269" i="4"/>
  <c r="J269" i="4"/>
  <c r="I269" i="4"/>
  <c r="H269" i="4"/>
  <c r="L269" i="4" s="1"/>
  <c r="U268" i="4"/>
  <c r="T268" i="4"/>
  <c r="S268" i="4"/>
  <c r="R268" i="4"/>
  <c r="O268" i="4"/>
  <c r="N268" i="4"/>
  <c r="P268" i="4" s="1"/>
  <c r="K268" i="4"/>
  <c r="J268" i="4"/>
  <c r="I268" i="4"/>
  <c r="H268" i="4"/>
  <c r="U267" i="4"/>
  <c r="T267" i="4"/>
  <c r="S267" i="4"/>
  <c r="R267" i="4"/>
  <c r="P267" i="4"/>
  <c r="O267" i="4"/>
  <c r="N267" i="4"/>
  <c r="L267" i="4"/>
  <c r="K267" i="4"/>
  <c r="J267" i="4"/>
  <c r="I267" i="4"/>
  <c r="H267" i="4"/>
  <c r="U266" i="4"/>
  <c r="T266" i="4"/>
  <c r="S266" i="4"/>
  <c r="R266" i="4"/>
  <c r="P266" i="4"/>
  <c r="O266" i="4"/>
  <c r="N266" i="4"/>
  <c r="K266" i="4"/>
  <c r="J266" i="4"/>
  <c r="I266" i="4"/>
  <c r="H266" i="4"/>
  <c r="U265" i="4"/>
  <c r="T265" i="4"/>
  <c r="S265" i="4"/>
  <c r="R265" i="4"/>
  <c r="O265" i="4"/>
  <c r="N265" i="4"/>
  <c r="P265" i="4" s="1"/>
  <c r="K265" i="4"/>
  <c r="J265" i="4"/>
  <c r="I265" i="4"/>
  <c r="L265" i="4" s="1"/>
  <c r="H265" i="4"/>
  <c r="U264" i="4"/>
  <c r="T264" i="4"/>
  <c r="S264" i="4"/>
  <c r="R264" i="4"/>
  <c r="O264" i="4"/>
  <c r="N264" i="4"/>
  <c r="K264" i="4"/>
  <c r="J264" i="4"/>
  <c r="I264" i="4"/>
  <c r="H264" i="4"/>
  <c r="U263" i="4"/>
  <c r="T263" i="4"/>
  <c r="S263" i="4"/>
  <c r="R263" i="4"/>
  <c r="O263" i="4"/>
  <c r="P263" i="4" s="1"/>
  <c r="N263" i="4"/>
  <c r="K263" i="4"/>
  <c r="J263" i="4"/>
  <c r="I263" i="4"/>
  <c r="H263" i="4"/>
  <c r="U262" i="4"/>
  <c r="T262" i="4"/>
  <c r="S262" i="4"/>
  <c r="R262" i="4"/>
  <c r="O262" i="4"/>
  <c r="N262" i="4"/>
  <c r="P262" i="4" s="1"/>
  <c r="K262" i="4"/>
  <c r="J262" i="4"/>
  <c r="I262" i="4"/>
  <c r="H262" i="4"/>
  <c r="U261" i="4"/>
  <c r="T261" i="4"/>
  <c r="S261" i="4"/>
  <c r="R261" i="4"/>
  <c r="O261" i="4"/>
  <c r="N261" i="4"/>
  <c r="K261" i="4"/>
  <c r="J261" i="4"/>
  <c r="I261" i="4"/>
  <c r="H261" i="4"/>
  <c r="U260" i="4"/>
  <c r="T260" i="4"/>
  <c r="S260" i="4"/>
  <c r="R260" i="4"/>
  <c r="O260" i="4"/>
  <c r="N260" i="4"/>
  <c r="P260" i="4" s="1"/>
  <c r="K260" i="4"/>
  <c r="J260" i="4"/>
  <c r="I260" i="4"/>
  <c r="H260" i="4"/>
  <c r="U259" i="4"/>
  <c r="T259" i="4"/>
  <c r="S259" i="4"/>
  <c r="R259" i="4"/>
  <c r="V259" i="4" s="1"/>
  <c r="P259" i="4"/>
  <c r="O259" i="4"/>
  <c r="N259" i="4"/>
  <c r="K259" i="4"/>
  <c r="J259" i="4"/>
  <c r="I259" i="4"/>
  <c r="H259" i="4"/>
  <c r="L259" i="4" s="1"/>
  <c r="U258" i="4"/>
  <c r="T258" i="4"/>
  <c r="S258" i="4"/>
  <c r="R258" i="4"/>
  <c r="P258" i="4"/>
  <c r="O258" i="4"/>
  <c r="N258" i="4"/>
  <c r="K258" i="4"/>
  <c r="J258" i="4"/>
  <c r="I258" i="4"/>
  <c r="H258" i="4"/>
  <c r="U257" i="4"/>
  <c r="T257" i="4"/>
  <c r="S257" i="4"/>
  <c r="R257" i="4"/>
  <c r="O257" i="4"/>
  <c r="N257" i="4"/>
  <c r="K257" i="4"/>
  <c r="J257" i="4"/>
  <c r="I257" i="4"/>
  <c r="H257" i="4"/>
  <c r="U256" i="4"/>
  <c r="T256" i="4"/>
  <c r="S256" i="4"/>
  <c r="R256" i="4"/>
  <c r="O256" i="4"/>
  <c r="P256" i="4" s="1"/>
  <c r="N256" i="4"/>
  <c r="K256" i="4"/>
  <c r="J256" i="4"/>
  <c r="I256" i="4"/>
  <c r="H256" i="4"/>
  <c r="U249" i="4"/>
  <c r="T249" i="4"/>
  <c r="S249" i="4"/>
  <c r="R249" i="4"/>
  <c r="O249" i="4"/>
  <c r="N249" i="4"/>
  <c r="P249" i="4" s="1"/>
  <c r="K249" i="4"/>
  <c r="J249" i="4"/>
  <c r="I249" i="4"/>
  <c r="H249" i="4"/>
  <c r="L249" i="4" s="1"/>
  <c r="U248" i="4"/>
  <c r="T248" i="4"/>
  <c r="S248" i="4"/>
  <c r="R248" i="4"/>
  <c r="O248" i="4"/>
  <c r="N248" i="4"/>
  <c r="K248" i="4"/>
  <c r="J248" i="4"/>
  <c r="I248" i="4"/>
  <c r="L248" i="4" s="1"/>
  <c r="H248" i="4"/>
  <c r="U247" i="4"/>
  <c r="T247" i="4"/>
  <c r="S247" i="4"/>
  <c r="R247" i="4"/>
  <c r="O247" i="4"/>
  <c r="P247" i="4" s="1"/>
  <c r="N247" i="4"/>
  <c r="K247" i="4"/>
  <c r="J247" i="4"/>
  <c r="I247" i="4"/>
  <c r="H247" i="4"/>
  <c r="U246" i="4"/>
  <c r="T246" i="4"/>
  <c r="S246" i="4"/>
  <c r="R246" i="4"/>
  <c r="O246" i="4"/>
  <c r="P246" i="4" s="1"/>
  <c r="N246" i="4"/>
  <c r="K246" i="4"/>
  <c r="J246" i="4"/>
  <c r="I246" i="4"/>
  <c r="H246" i="4"/>
  <c r="L246" i="4" s="1"/>
  <c r="U245" i="4"/>
  <c r="T245" i="4"/>
  <c r="S245" i="4"/>
  <c r="R245" i="4"/>
  <c r="O245" i="4"/>
  <c r="N245" i="4"/>
  <c r="P245" i="4" s="1"/>
  <c r="K245" i="4"/>
  <c r="J245" i="4"/>
  <c r="I245" i="4"/>
  <c r="H245" i="4"/>
  <c r="U244" i="4"/>
  <c r="T244" i="4"/>
  <c r="S244" i="4"/>
  <c r="R244" i="4"/>
  <c r="O244" i="4"/>
  <c r="N244" i="4"/>
  <c r="P244" i="4" s="1"/>
  <c r="K244" i="4"/>
  <c r="J244" i="4"/>
  <c r="I244" i="4"/>
  <c r="H244" i="4"/>
  <c r="U243" i="4"/>
  <c r="T243" i="4"/>
  <c r="S243" i="4"/>
  <c r="R243" i="4"/>
  <c r="O243" i="4"/>
  <c r="N243" i="4"/>
  <c r="P243" i="4" s="1"/>
  <c r="K243" i="4"/>
  <c r="J243" i="4"/>
  <c r="I243" i="4"/>
  <c r="H243" i="4"/>
  <c r="U242" i="4"/>
  <c r="T242" i="4"/>
  <c r="S242" i="4"/>
  <c r="R242" i="4"/>
  <c r="V242" i="4" s="1"/>
  <c r="O242" i="4"/>
  <c r="N242" i="4"/>
  <c r="P242" i="4" s="1"/>
  <c r="K242" i="4"/>
  <c r="J242" i="4"/>
  <c r="I242" i="4"/>
  <c r="H242" i="4"/>
  <c r="L242" i="4" s="1"/>
  <c r="U241" i="4"/>
  <c r="T241" i="4"/>
  <c r="S241" i="4"/>
  <c r="R241" i="4"/>
  <c r="P241" i="4"/>
  <c r="O241" i="4"/>
  <c r="N241" i="4"/>
  <c r="K241" i="4"/>
  <c r="J241" i="4"/>
  <c r="I241" i="4"/>
  <c r="H241" i="4"/>
  <c r="U240" i="4"/>
  <c r="T240" i="4"/>
  <c r="S240" i="4"/>
  <c r="R240" i="4"/>
  <c r="V240" i="4" s="1"/>
  <c r="O240" i="4"/>
  <c r="N240" i="4"/>
  <c r="K240" i="4"/>
  <c r="J240" i="4"/>
  <c r="I240" i="4"/>
  <c r="L240" i="4" s="1"/>
  <c r="H240" i="4"/>
  <c r="U239" i="4"/>
  <c r="T239" i="4"/>
  <c r="S239" i="4"/>
  <c r="R239" i="4"/>
  <c r="O239" i="4"/>
  <c r="P239" i="4" s="1"/>
  <c r="N239" i="4"/>
  <c r="K239" i="4"/>
  <c r="J239" i="4"/>
  <c r="I239" i="4"/>
  <c r="H239" i="4"/>
  <c r="U238" i="4"/>
  <c r="T238" i="4"/>
  <c r="S238" i="4"/>
  <c r="R238" i="4"/>
  <c r="P238" i="4"/>
  <c r="O238" i="4"/>
  <c r="N238" i="4"/>
  <c r="K238" i="4"/>
  <c r="J238" i="4"/>
  <c r="I238" i="4"/>
  <c r="H238" i="4"/>
  <c r="U237" i="4"/>
  <c r="T237" i="4"/>
  <c r="S237" i="4"/>
  <c r="R237" i="4"/>
  <c r="V237" i="4" s="1"/>
  <c r="O237" i="4"/>
  <c r="N237" i="4"/>
  <c r="K237" i="4"/>
  <c r="J237" i="4"/>
  <c r="I237" i="4"/>
  <c r="H237" i="4"/>
  <c r="U236" i="4"/>
  <c r="T236" i="4"/>
  <c r="S236" i="4"/>
  <c r="R236" i="4"/>
  <c r="O236" i="4"/>
  <c r="N236" i="4"/>
  <c r="K236" i="4"/>
  <c r="J236" i="4"/>
  <c r="I236" i="4"/>
  <c r="H236" i="4"/>
  <c r="U235" i="4"/>
  <c r="T235" i="4"/>
  <c r="S235" i="4"/>
  <c r="R235" i="4"/>
  <c r="O235" i="4"/>
  <c r="N235" i="4"/>
  <c r="K235" i="4"/>
  <c r="J235" i="4"/>
  <c r="I235" i="4"/>
  <c r="H235" i="4"/>
  <c r="U234" i="4"/>
  <c r="T234" i="4"/>
  <c r="S234" i="4"/>
  <c r="R234" i="4"/>
  <c r="O234" i="4"/>
  <c r="N234" i="4"/>
  <c r="P234" i="4" s="1"/>
  <c r="K234" i="4"/>
  <c r="J234" i="4"/>
  <c r="I234" i="4"/>
  <c r="H234" i="4"/>
  <c r="L234" i="4" s="1"/>
  <c r="U233" i="4"/>
  <c r="T233" i="4"/>
  <c r="S233" i="4"/>
  <c r="V233" i="4" s="1"/>
  <c r="R233" i="4"/>
  <c r="O233" i="4"/>
  <c r="N233" i="4"/>
  <c r="P233" i="4" s="1"/>
  <c r="K233" i="4"/>
  <c r="J233" i="4"/>
  <c r="I233" i="4"/>
  <c r="H233" i="4"/>
  <c r="U232" i="4"/>
  <c r="T232" i="4"/>
  <c r="S232" i="4"/>
  <c r="R232" i="4"/>
  <c r="O232" i="4"/>
  <c r="N232" i="4"/>
  <c r="K232" i="4"/>
  <c r="J232" i="4"/>
  <c r="I232" i="4"/>
  <c r="H232" i="4"/>
  <c r="U231" i="4"/>
  <c r="T231" i="4"/>
  <c r="S231" i="4"/>
  <c r="R231" i="4"/>
  <c r="O231" i="4"/>
  <c r="N231" i="4"/>
  <c r="K231" i="4"/>
  <c r="J231" i="4"/>
  <c r="I231" i="4"/>
  <c r="H231" i="4"/>
  <c r="U230" i="4"/>
  <c r="T230" i="4"/>
  <c r="S230" i="4"/>
  <c r="R230" i="4"/>
  <c r="O230" i="4"/>
  <c r="P230" i="4" s="1"/>
  <c r="N230" i="4"/>
  <c r="K230" i="4"/>
  <c r="J230" i="4"/>
  <c r="I230" i="4"/>
  <c r="H230" i="4"/>
  <c r="U229" i="4"/>
  <c r="T229" i="4"/>
  <c r="S229" i="4"/>
  <c r="R229" i="4"/>
  <c r="O229" i="4"/>
  <c r="N229" i="4"/>
  <c r="K229" i="4"/>
  <c r="J229" i="4"/>
  <c r="I229" i="4"/>
  <c r="H229" i="4"/>
  <c r="L229" i="4" s="1"/>
  <c r="U228" i="4"/>
  <c r="T228" i="4"/>
  <c r="S228" i="4"/>
  <c r="R228" i="4"/>
  <c r="O228" i="4"/>
  <c r="N228" i="4"/>
  <c r="P228" i="4" s="1"/>
  <c r="K228" i="4"/>
  <c r="J228" i="4"/>
  <c r="I228" i="4"/>
  <c r="H228" i="4"/>
  <c r="U221" i="4"/>
  <c r="T221" i="4"/>
  <c r="S221" i="4"/>
  <c r="R221" i="4"/>
  <c r="O221" i="4"/>
  <c r="P221" i="4" s="1"/>
  <c r="N221" i="4"/>
  <c r="K221" i="4"/>
  <c r="J221" i="4"/>
  <c r="I221" i="4"/>
  <c r="H221" i="4"/>
  <c r="U220" i="4"/>
  <c r="T220" i="4"/>
  <c r="S220" i="4"/>
  <c r="R220" i="4"/>
  <c r="O220" i="4"/>
  <c r="N220" i="4"/>
  <c r="K220" i="4"/>
  <c r="J220" i="4"/>
  <c r="I220" i="4"/>
  <c r="H220" i="4"/>
  <c r="U219" i="4"/>
  <c r="T219" i="4"/>
  <c r="S219" i="4"/>
  <c r="R219" i="4"/>
  <c r="O219" i="4"/>
  <c r="N219" i="4"/>
  <c r="P219" i="4" s="1"/>
  <c r="K219" i="4"/>
  <c r="J219" i="4"/>
  <c r="I219" i="4"/>
  <c r="H219" i="4"/>
  <c r="U218" i="4"/>
  <c r="T218" i="4"/>
  <c r="S218" i="4"/>
  <c r="R218" i="4"/>
  <c r="O218" i="4"/>
  <c r="N218" i="4"/>
  <c r="K218" i="4"/>
  <c r="J218" i="4"/>
  <c r="I218" i="4"/>
  <c r="H218" i="4"/>
  <c r="U217" i="4"/>
  <c r="T217" i="4"/>
  <c r="S217" i="4"/>
  <c r="R217" i="4"/>
  <c r="O217" i="4"/>
  <c r="N217" i="4"/>
  <c r="P217" i="4" s="1"/>
  <c r="K217" i="4"/>
  <c r="J217" i="4"/>
  <c r="I217" i="4"/>
  <c r="H217" i="4"/>
  <c r="U216" i="4"/>
  <c r="T216" i="4"/>
  <c r="S216" i="4"/>
  <c r="R216" i="4"/>
  <c r="O216" i="4"/>
  <c r="N216" i="4"/>
  <c r="P216" i="4" s="1"/>
  <c r="K216" i="4"/>
  <c r="J216" i="4"/>
  <c r="I216" i="4"/>
  <c r="H216" i="4"/>
  <c r="L216" i="4" s="1"/>
  <c r="U215" i="4"/>
  <c r="T215" i="4"/>
  <c r="S215" i="4"/>
  <c r="R215" i="4"/>
  <c r="O215" i="4"/>
  <c r="N215" i="4"/>
  <c r="K215" i="4"/>
  <c r="J215" i="4"/>
  <c r="I215" i="4"/>
  <c r="H215" i="4"/>
  <c r="L215" i="4" s="1"/>
  <c r="U214" i="4"/>
  <c r="T214" i="4"/>
  <c r="S214" i="4"/>
  <c r="R214" i="4"/>
  <c r="O214" i="4"/>
  <c r="P214" i="4" s="1"/>
  <c r="N214" i="4"/>
  <c r="K214" i="4"/>
  <c r="J214" i="4"/>
  <c r="I214" i="4"/>
  <c r="H214" i="4"/>
  <c r="U213" i="4"/>
  <c r="T213" i="4"/>
  <c r="S213" i="4"/>
  <c r="V213" i="4" s="1"/>
  <c r="R213" i="4"/>
  <c r="O213" i="4"/>
  <c r="N213" i="4"/>
  <c r="P213" i="4" s="1"/>
  <c r="K213" i="4"/>
  <c r="J213" i="4"/>
  <c r="I213" i="4"/>
  <c r="H213" i="4"/>
  <c r="U212" i="4"/>
  <c r="T212" i="4"/>
  <c r="S212" i="4"/>
  <c r="R212" i="4"/>
  <c r="O212" i="4"/>
  <c r="N212" i="4"/>
  <c r="K212" i="4"/>
  <c r="J212" i="4"/>
  <c r="I212" i="4"/>
  <c r="H212" i="4"/>
  <c r="U211" i="4"/>
  <c r="T211" i="4"/>
  <c r="S211" i="4"/>
  <c r="R211" i="4"/>
  <c r="O211" i="4"/>
  <c r="N211" i="4"/>
  <c r="K211" i="4"/>
  <c r="J211" i="4"/>
  <c r="I211" i="4"/>
  <c r="H211" i="4"/>
  <c r="U210" i="4"/>
  <c r="T210" i="4"/>
  <c r="S210" i="4"/>
  <c r="R210" i="4"/>
  <c r="O210" i="4"/>
  <c r="N210" i="4"/>
  <c r="P210" i="4" s="1"/>
  <c r="K210" i="4"/>
  <c r="J210" i="4"/>
  <c r="I210" i="4"/>
  <c r="H210" i="4"/>
  <c r="U209" i="4"/>
  <c r="T209" i="4"/>
  <c r="S209" i="4"/>
  <c r="R209" i="4"/>
  <c r="P209" i="4"/>
  <c r="O209" i="4"/>
  <c r="N209" i="4"/>
  <c r="K209" i="4"/>
  <c r="J209" i="4"/>
  <c r="I209" i="4"/>
  <c r="H209" i="4"/>
  <c r="V208" i="4"/>
  <c r="U208" i="4"/>
  <c r="T208" i="4"/>
  <c r="S208" i="4"/>
  <c r="R208" i="4"/>
  <c r="O208" i="4"/>
  <c r="N208" i="4"/>
  <c r="K208" i="4"/>
  <c r="L208" i="4" s="1"/>
  <c r="J208" i="4"/>
  <c r="I208" i="4"/>
  <c r="H208" i="4"/>
  <c r="U207" i="4"/>
  <c r="T207" i="4"/>
  <c r="S207" i="4"/>
  <c r="R207" i="4"/>
  <c r="O207" i="4"/>
  <c r="N207" i="4"/>
  <c r="K207" i="4"/>
  <c r="J207" i="4"/>
  <c r="I207" i="4"/>
  <c r="H207" i="4"/>
  <c r="U206" i="4"/>
  <c r="T206" i="4"/>
  <c r="S206" i="4"/>
  <c r="R206" i="4"/>
  <c r="P206" i="4"/>
  <c r="O206" i="4"/>
  <c r="N206" i="4"/>
  <c r="K206" i="4"/>
  <c r="J206" i="4"/>
  <c r="I206" i="4"/>
  <c r="H206" i="4"/>
  <c r="U205" i="4"/>
  <c r="T205" i="4"/>
  <c r="S205" i="4"/>
  <c r="R205" i="4"/>
  <c r="V205" i="4" s="1"/>
  <c r="O205" i="4"/>
  <c r="N205" i="4"/>
  <c r="P205" i="4" s="1"/>
  <c r="K205" i="4"/>
  <c r="J205" i="4"/>
  <c r="I205" i="4"/>
  <c r="H205" i="4"/>
  <c r="L205" i="4" s="1"/>
  <c r="U204" i="4"/>
  <c r="T204" i="4"/>
  <c r="S204" i="4"/>
  <c r="R204" i="4"/>
  <c r="O204" i="4"/>
  <c r="N204" i="4"/>
  <c r="K204" i="4"/>
  <c r="J204" i="4"/>
  <c r="I204" i="4"/>
  <c r="H204" i="4"/>
  <c r="U203" i="4"/>
  <c r="T203" i="4"/>
  <c r="S203" i="4"/>
  <c r="R203" i="4"/>
  <c r="O203" i="4"/>
  <c r="N203" i="4"/>
  <c r="K203" i="4"/>
  <c r="J203" i="4"/>
  <c r="I203" i="4"/>
  <c r="H203" i="4"/>
  <c r="U202" i="4"/>
  <c r="T202" i="4"/>
  <c r="S202" i="4"/>
  <c r="R202" i="4"/>
  <c r="O202" i="4"/>
  <c r="N202" i="4"/>
  <c r="K202" i="4"/>
  <c r="J202" i="4"/>
  <c r="I202" i="4"/>
  <c r="H202" i="4"/>
  <c r="U201" i="4"/>
  <c r="T201" i="4"/>
  <c r="S201" i="4"/>
  <c r="R201" i="4"/>
  <c r="O201" i="4"/>
  <c r="N201" i="4"/>
  <c r="K201" i="4"/>
  <c r="J201" i="4"/>
  <c r="I201" i="4"/>
  <c r="H201" i="4"/>
  <c r="U200" i="4"/>
  <c r="T200" i="4"/>
  <c r="S200" i="4"/>
  <c r="R200" i="4"/>
  <c r="P200" i="4"/>
  <c r="O200" i="4"/>
  <c r="N200" i="4"/>
  <c r="K200" i="4"/>
  <c r="J200" i="4"/>
  <c r="I200" i="4"/>
  <c r="H200" i="4"/>
  <c r="U193" i="4"/>
  <c r="T193" i="4"/>
  <c r="S193" i="4"/>
  <c r="R193" i="4"/>
  <c r="O193" i="4"/>
  <c r="N193" i="4"/>
  <c r="K193" i="4"/>
  <c r="J193" i="4"/>
  <c r="I193" i="4"/>
  <c r="H193" i="4"/>
  <c r="U192" i="4"/>
  <c r="T192" i="4"/>
  <c r="S192" i="4"/>
  <c r="R192" i="4"/>
  <c r="O192" i="4"/>
  <c r="N192" i="4"/>
  <c r="K192" i="4"/>
  <c r="J192" i="4"/>
  <c r="I192" i="4"/>
  <c r="H192" i="4"/>
  <c r="U191" i="4"/>
  <c r="T191" i="4"/>
  <c r="S191" i="4"/>
  <c r="R191" i="4"/>
  <c r="P191" i="4"/>
  <c r="O191" i="4"/>
  <c r="N191" i="4"/>
  <c r="K191" i="4"/>
  <c r="J191" i="4"/>
  <c r="L191" i="4" s="1"/>
  <c r="I191" i="4"/>
  <c r="H191" i="4"/>
  <c r="U190" i="4"/>
  <c r="T190" i="4"/>
  <c r="V190" i="4" s="1"/>
  <c r="S190" i="4"/>
  <c r="R190" i="4"/>
  <c r="O190" i="4"/>
  <c r="N190" i="4"/>
  <c r="P190" i="4" s="1"/>
  <c r="K190" i="4"/>
  <c r="J190" i="4"/>
  <c r="I190" i="4"/>
  <c r="H190" i="4"/>
  <c r="U189" i="4"/>
  <c r="T189" i="4"/>
  <c r="S189" i="4"/>
  <c r="R189" i="4"/>
  <c r="O189" i="4"/>
  <c r="N189" i="4"/>
  <c r="K189" i="4"/>
  <c r="J189" i="4"/>
  <c r="I189" i="4"/>
  <c r="H189" i="4"/>
  <c r="U188" i="4"/>
  <c r="T188" i="4"/>
  <c r="S188" i="4"/>
  <c r="R188" i="4"/>
  <c r="O188" i="4"/>
  <c r="N188" i="4"/>
  <c r="K188" i="4"/>
  <c r="J188" i="4"/>
  <c r="I188" i="4"/>
  <c r="H188" i="4"/>
  <c r="U187" i="4"/>
  <c r="T187" i="4"/>
  <c r="S187" i="4"/>
  <c r="R187" i="4"/>
  <c r="O187" i="4"/>
  <c r="N187" i="4"/>
  <c r="K187" i="4"/>
  <c r="J187" i="4"/>
  <c r="I187" i="4"/>
  <c r="H187" i="4"/>
  <c r="U186" i="4"/>
  <c r="T186" i="4"/>
  <c r="S186" i="4"/>
  <c r="R186" i="4"/>
  <c r="O186" i="4"/>
  <c r="N186" i="4"/>
  <c r="K186" i="4"/>
  <c r="J186" i="4"/>
  <c r="I186" i="4"/>
  <c r="H186" i="4"/>
  <c r="U185" i="4"/>
  <c r="T185" i="4"/>
  <c r="S185" i="4"/>
  <c r="R185" i="4"/>
  <c r="O185" i="4"/>
  <c r="N185" i="4"/>
  <c r="K185" i="4"/>
  <c r="J185" i="4"/>
  <c r="I185" i="4"/>
  <c r="H185" i="4"/>
  <c r="U184" i="4"/>
  <c r="T184" i="4"/>
  <c r="S184" i="4"/>
  <c r="R184" i="4"/>
  <c r="O184" i="4"/>
  <c r="N184" i="4"/>
  <c r="K184" i="4"/>
  <c r="J184" i="4"/>
  <c r="I184" i="4"/>
  <c r="H184" i="4"/>
  <c r="U183" i="4"/>
  <c r="T183" i="4"/>
  <c r="S183" i="4"/>
  <c r="R183" i="4"/>
  <c r="O183" i="4"/>
  <c r="N183" i="4"/>
  <c r="P183" i="4" s="1"/>
  <c r="K183" i="4"/>
  <c r="J183" i="4"/>
  <c r="I183" i="4"/>
  <c r="H183" i="4"/>
  <c r="U182" i="4"/>
  <c r="T182" i="4"/>
  <c r="S182" i="4"/>
  <c r="R182" i="4"/>
  <c r="O182" i="4"/>
  <c r="N182" i="4"/>
  <c r="P182" i="4" s="1"/>
  <c r="K182" i="4"/>
  <c r="J182" i="4"/>
  <c r="I182" i="4"/>
  <c r="H182" i="4"/>
  <c r="U181" i="4"/>
  <c r="T181" i="4"/>
  <c r="S181" i="4"/>
  <c r="R181" i="4"/>
  <c r="O181" i="4"/>
  <c r="N181" i="4"/>
  <c r="K181" i="4"/>
  <c r="J181" i="4"/>
  <c r="I181" i="4"/>
  <c r="H181" i="4"/>
  <c r="U180" i="4"/>
  <c r="T180" i="4"/>
  <c r="S180" i="4"/>
  <c r="R180" i="4"/>
  <c r="O180" i="4"/>
  <c r="N180" i="4"/>
  <c r="K180" i="4"/>
  <c r="J180" i="4"/>
  <c r="I180" i="4"/>
  <c r="H180" i="4"/>
  <c r="U179" i="4"/>
  <c r="T179" i="4"/>
  <c r="S179" i="4"/>
  <c r="R179" i="4"/>
  <c r="O179" i="4"/>
  <c r="P179" i="4" s="1"/>
  <c r="N179" i="4"/>
  <c r="K179" i="4"/>
  <c r="J179" i="4"/>
  <c r="I179" i="4"/>
  <c r="H179" i="4"/>
  <c r="U178" i="4"/>
  <c r="T178" i="4"/>
  <c r="S178" i="4"/>
  <c r="R178" i="4"/>
  <c r="O178" i="4"/>
  <c r="N178" i="4"/>
  <c r="P178" i="4" s="1"/>
  <c r="K178" i="4"/>
  <c r="J178" i="4"/>
  <c r="I178" i="4"/>
  <c r="H178" i="4"/>
  <c r="U177" i="4"/>
  <c r="T177" i="4"/>
  <c r="S177" i="4"/>
  <c r="R177" i="4"/>
  <c r="O177" i="4"/>
  <c r="N177" i="4"/>
  <c r="K177" i="4"/>
  <c r="J177" i="4"/>
  <c r="I177" i="4"/>
  <c r="H177" i="4"/>
  <c r="U176" i="4"/>
  <c r="T176" i="4"/>
  <c r="S176" i="4"/>
  <c r="R176" i="4"/>
  <c r="O176" i="4"/>
  <c r="N176" i="4"/>
  <c r="P176" i="4" s="1"/>
  <c r="K176" i="4"/>
  <c r="J176" i="4"/>
  <c r="I176" i="4"/>
  <c r="H176" i="4"/>
  <c r="U175" i="4"/>
  <c r="T175" i="4"/>
  <c r="S175" i="4"/>
  <c r="R175" i="4"/>
  <c r="P175" i="4"/>
  <c r="O175" i="4"/>
  <c r="N175" i="4"/>
  <c r="K175" i="4"/>
  <c r="J175" i="4"/>
  <c r="I175" i="4"/>
  <c r="H175" i="4"/>
  <c r="U174" i="4"/>
  <c r="T174" i="4"/>
  <c r="S174" i="4"/>
  <c r="R174" i="4"/>
  <c r="O174" i="4"/>
  <c r="P174" i="4" s="1"/>
  <c r="N174" i="4"/>
  <c r="K174" i="4"/>
  <c r="J174" i="4"/>
  <c r="I174" i="4"/>
  <c r="H174" i="4"/>
  <c r="U173" i="4"/>
  <c r="T173" i="4"/>
  <c r="S173" i="4"/>
  <c r="R173" i="4"/>
  <c r="O173" i="4"/>
  <c r="N173" i="4"/>
  <c r="K173" i="4"/>
  <c r="J173" i="4"/>
  <c r="I173" i="4"/>
  <c r="H173" i="4"/>
  <c r="U172" i="4"/>
  <c r="T172" i="4"/>
  <c r="S172" i="4"/>
  <c r="R172" i="4"/>
  <c r="O172" i="4"/>
  <c r="N172" i="4"/>
  <c r="K172" i="4"/>
  <c r="J172" i="4"/>
  <c r="I172" i="4"/>
  <c r="H172" i="4"/>
  <c r="U165" i="4"/>
  <c r="T165" i="4"/>
  <c r="S165" i="4"/>
  <c r="R165" i="4"/>
  <c r="O165" i="4"/>
  <c r="P165" i="4" s="1"/>
  <c r="N165" i="4"/>
  <c r="L165" i="4"/>
  <c r="K165" i="4"/>
  <c r="J165" i="4"/>
  <c r="I165" i="4"/>
  <c r="H165" i="4"/>
  <c r="U164" i="4"/>
  <c r="T164" i="4"/>
  <c r="S164" i="4"/>
  <c r="R164" i="4"/>
  <c r="O164" i="4"/>
  <c r="N164" i="4"/>
  <c r="K164" i="4"/>
  <c r="J164" i="4"/>
  <c r="I164" i="4"/>
  <c r="H164" i="4"/>
  <c r="L164" i="4" s="1"/>
  <c r="U163" i="4"/>
  <c r="T163" i="4"/>
  <c r="S163" i="4"/>
  <c r="R163" i="4"/>
  <c r="O163" i="4"/>
  <c r="N163" i="4"/>
  <c r="P163" i="4" s="1"/>
  <c r="K163" i="4"/>
  <c r="J163" i="4"/>
  <c r="I163" i="4"/>
  <c r="H163" i="4"/>
  <c r="U162" i="4"/>
  <c r="T162" i="4"/>
  <c r="S162" i="4"/>
  <c r="R162" i="4"/>
  <c r="O162" i="4"/>
  <c r="N162" i="4"/>
  <c r="K162" i="4"/>
  <c r="J162" i="4"/>
  <c r="I162" i="4"/>
  <c r="H162" i="4"/>
  <c r="U161" i="4"/>
  <c r="T161" i="4"/>
  <c r="S161" i="4"/>
  <c r="R161" i="4"/>
  <c r="O161" i="4"/>
  <c r="P161" i="4" s="1"/>
  <c r="N161" i="4"/>
  <c r="K161" i="4"/>
  <c r="J161" i="4"/>
  <c r="I161" i="4"/>
  <c r="H161" i="4"/>
  <c r="L161" i="4" s="1"/>
  <c r="U160" i="4"/>
  <c r="T160" i="4"/>
  <c r="S160" i="4"/>
  <c r="R160" i="4"/>
  <c r="O160" i="4"/>
  <c r="N160" i="4"/>
  <c r="K160" i="4"/>
  <c r="J160" i="4"/>
  <c r="I160" i="4"/>
  <c r="H160" i="4"/>
  <c r="U159" i="4"/>
  <c r="T159" i="4"/>
  <c r="S159" i="4"/>
  <c r="R159" i="4"/>
  <c r="O159" i="4"/>
  <c r="N159" i="4"/>
  <c r="P159" i="4" s="1"/>
  <c r="K159" i="4"/>
  <c r="J159" i="4"/>
  <c r="I159" i="4"/>
  <c r="H159" i="4"/>
  <c r="U158" i="4"/>
  <c r="T158" i="4"/>
  <c r="S158" i="4"/>
  <c r="R158" i="4"/>
  <c r="P158" i="4"/>
  <c r="O158" i="4"/>
  <c r="N158" i="4"/>
  <c r="K158" i="4"/>
  <c r="J158" i="4"/>
  <c r="L158" i="4" s="1"/>
  <c r="I158" i="4"/>
  <c r="H158" i="4"/>
  <c r="U157" i="4"/>
  <c r="V157" i="4" s="1"/>
  <c r="T157" i="4"/>
  <c r="S157" i="4"/>
  <c r="R157" i="4"/>
  <c r="P157" i="4"/>
  <c r="O157" i="4"/>
  <c r="N157" i="4"/>
  <c r="K157" i="4"/>
  <c r="L157" i="4" s="1"/>
  <c r="J157" i="4"/>
  <c r="I157" i="4"/>
  <c r="H157" i="4"/>
  <c r="U156" i="4"/>
  <c r="T156" i="4"/>
  <c r="S156" i="4"/>
  <c r="R156" i="4"/>
  <c r="V156" i="4" s="1"/>
  <c r="O156" i="4"/>
  <c r="N156" i="4"/>
  <c r="K156" i="4"/>
  <c r="J156" i="4"/>
  <c r="I156" i="4"/>
  <c r="H156" i="4"/>
  <c r="U155" i="4"/>
  <c r="T155" i="4"/>
  <c r="S155" i="4"/>
  <c r="R155" i="4"/>
  <c r="O155" i="4"/>
  <c r="N155" i="4"/>
  <c r="K155" i="4"/>
  <c r="J155" i="4"/>
  <c r="I155" i="4"/>
  <c r="H155" i="4"/>
  <c r="L155" i="4" s="1"/>
  <c r="U154" i="4"/>
  <c r="T154" i="4"/>
  <c r="S154" i="4"/>
  <c r="R154" i="4"/>
  <c r="O154" i="4"/>
  <c r="P154" i="4" s="1"/>
  <c r="N154" i="4"/>
  <c r="K154" i="4"/>
  <c r="J154" i="4"/>
  <c r="I154" i="4"/>
  <c r="H154" i="4"/>
  <c r="U153" i="4"/>
  <c r="T153" i="4"/>
  <c r="S153" i="4"/>
  <c r="R153" i="4"/>
  <c r="O153" i="4"/>
  <c r="N153" i="4"/>
  <c r="P153" i="4" s="1"/>
  <c r="K153" i="4"/>
  <c r="J153" i="4"/>
  <c r="I153" i="4"/>
  <c r="H153" i="4"/>
  <c r="U152" i="4"/>
  <c r="T152" i="4"/>
  <c r="S152" i="4"/>
  <c r="R152" i="4"/>
  <c r="O152" i="4"/>
  <c r="N152" i="4"/>
  <c r="P152" i="4" s="1"/>
  <c r="K152" i="4"/>
  <c r="J152" i="4"/>
  <c r="I152" i="4"/>
  <c r="H152" i="4"/>
  <c r="U151" i="4"/>
  <c r="T151" i="4"/>
  <c r="S151" i="4"/>
  <c r="R151" i="4"/>
  <c r="O151" i="4"/>
  <c r="N151" i="4"/>
  <c r="P151" i="4" s="1"/>
  <c r="K151" i="4"/>
  <c r="J151" i="4"/>
  <c r="I151" i="4"/>
  <c r="H151" i="4"/>
  <c r="U150" i="4"/>
  <c r="T150" i="4"/>
  <c r="S150" i="4"/>
  <c r="R150" i="4"/>
  <c r="O150" i="4"/>
  <c r="N150" i="4"/>
  <c r="P150" i="4" s="1"/>
  <c r="K150" i="4"/>
  <c r="J150" i="4"/>
  <c r="I150" i="4"/>
  <c r="H150" i="4"/>
  <c r="U149" i="4"/>
  <c r="T149" i="4"/>
  <c r="S149" i="4"/>
  <c r="R149" i="4"/>
  <c r="V149" i="4" s="1"/>
  <c r="P149" i="4"/>
  <c r="O149" i="4"/>
  <c r="N149" i="4"/>
  <c r="K149" i="4"/>
  <c r="J149" i="4"/>
  <c r="I149" i="4"/>
  <c r="H149" i="4"/>
  <c r="L149" i="4" s="1"/>
  <c r="U148" i="4"/>
  <c r="T148" i="4"/>
  <c r="S148" i="4"/>
  <c r="R148" i="4"/>
  <c r="O148" i="4"/>
  <c r="N148" i="4"/>
  <c r="K148" i="4"/>
  <c r="J148" i="4"/>
  <c r="I148" i="4"/>
  <c r="H148" i="4"/>
  <c r="U147" i="4"/>
  <c r="T147" i="4"/>
  <c r="S147" i="4"/>
  <c r="R147" i="4"/>
  <c r="O147" i="4"/>
  <c r="N147" i="4"/>
  <c r="P147" i="4" s="1"/>
  <c r="K147" i="4"/>
  <c r="J147" i="4"/>
  <c r="I147" i="4"/>
  <c r="H147" i="4"/>
  <c r="U146" i="4"/>
  <c r="T146" i="4"/>
  <c r="S146" i="4"/>
  <c r="R146" i="4"/>
  <c r="O146" i="4"/>
  <c r="P146" i="4" s="1"/>
  <c r="N146" i="4"/>
  <c r="K146" i="4"/>
  <c r="J146" i="4"/>
  <c r="I146" i="4"/>
  <c r="H146" i="4"/>
  <c r="U145" i="4"/>
  <c r="T145" i="4"/>
  <c r="S145" i="4"/>
  <c r="R145" i="4"/>
  <c r="P145" i="4"/>
  <c r="O145" i="4"/>
  <c r="N145" i="4"/>
  <c r="K145" i="4"/>
  <c r="J145" i="4"/>
  <c r="I145" i="4"/>
  <c r="H145" i="4"/>
  <c r="L145" i="4" s="1"/>
  <c r="U144" i="4"/>
  <c r="T144" i="4"/>
  <c r="S144" i="4"/>
  <c r="R144" i="4"/>
  <c r="O144" i="4"/>
  <c r="N144" i="4"/>
  <c r="P144" i="4" s="1"/>
  <c r="K144" i="4"/>
  <c r="J144" i="4"/>
  <c r="I144" i="4"/>
  <c r="H144" i="4"/>
  <c r="U137" i="4"/>
  <c r="T137" i="4"/>
  <c r="S137" i="4"/>
  <c r="R137" i="4"/>
  <c r="O137" i="4"/>
  <c r="P137" i="4" s="1"/>
  <c r="N137" i="4"/>
  <c r="K137" i="4"/>
  <c r="J137" i="4"/>
  <c r="I137" i="4"/>
  <c r="H137" i="4"/>
  <c r="U136" i="4"/>
  <c r="T136" i="4"/>
  <c r="S136" i="4"/>
  <c r="R136" i="4"/>
  <c r="P136" i="4"/>
  <c r="O136" i="4"/>
  <c r="N136" i="4"/>
  <c r="K136" i="4"/>
  <c r="J136" i="4"/>
  <c r="I136" i="4"/>
  <c r="H136" i="4"/>
  <c r="L136" i="4" s="1"/>
  <c r="U135" i="4"/>
  <c r="T135" i="4"/>
  <c r="S135" i="4"/>
  <c r="R135" i="4"/>
  <c r="O135" i="4"/>
  <c r="N135" i="4"/>
  <c r="P135" i="4" s="1"/>
  <c r="K135" i="4"/>
  <c r="J135" i="4"/>
  <c r="I135" i="4"/>
  <c r="H135" i="4"/>
  <c r="U134" i="4"/>
  <c r="T134" i="4"/>
  <c r="S134" i="4"/>
  <c r="R134" i="4"/>
  <c r="O134" i="4"/>
  <c r="N134" i="4"/>
  <c r="P134" i="4" s="1"/>
  <c r="K134" i="4"/>
  <c r="J134" i="4"/>
  <c r="I134" i="4"/>
  <c r="H134" i="4"/>
  <c r="U133" i="4"/>
  <c r="T133" i="4"/>
  <c r="S133" i="4"/>
  <c r="R133" i="4"/>
  <c r="O133" i="4"/>
  <c r="N133" i="4"/>
  <c r="P133" i="4" s="1"/>
  <c r="K133" i="4"/>
  <c r="J133" i="4"/>
  <c r="I133" i="4"/>
  <c r="H133" i="4"/>
  <c r="V132" i="4"/>
  <c r="U132" i="4"/>
  <c r="T132" i="4"/>
  <c r="S132" i="4"/>
  <c r="R132" i="4"/>
  <c r="P132" i="4"/>
  <c r="O132" i="4"/>
  <c r="N132" i="4"/>
  <c r="L132" i="4"/>
  <c r="K132" i="4"/>
  <c r="J132" i="4"/>
  <c r="I132" i="4"/>
  <c r="H132" i="4"/>
  <c r="U131" i="4"/>
  <c r="T131" i="4"/>
  <c r="S131" i="4"/>
  <c r="R131" i="4"/>
  <c r="O131" i="4"/>
  <c r="N131" i="4"/>
  <c r="P131" i="4" s="1"/>
  <c r="K131" i="4"/>
  <c r="J131" i="4"/>
  <c r="I131" i="4"/>
  <c r="H131" i="4"/>
  <c r="U130" i="4"/>
  <c r="T130" i="4"/>
  <c r="S130" i="4"/>
  <c r="R130" i="4"/>
  <c r="O130" i="4"/>
  <c r="N130" i="4"/>
  <c r="K130" i="4"/>
  <c r="J130" i="4"/>
  <c r="I130" i="4"/>
  <c r="H130" i="4"/>
  <c r="L130" i="4" s="1"/>
  <c r="U129" i="4"/>
  <c r="T129" i="4"/>
  <c r="S129" i="4"/>
  <c r="R129" i="4"/>
  <c r="O129" i="4"/>
  <c r="P129" i="4" s="1"/>
  <c r="N129" i="4"/>
  <c r="K129" i="4"/>
  <c r="J129" i="4"/>
  <c r="I129" i="4"/>
  <c r="H129" i="4"/>
  <c r="U128" i="4"/>
  <c r="T128" i="4"/>
  <c r="S128" i="4"/>
  <c r="R128" i="4"/>
  <c r="O128" i="4"/>
  <c r="N128" i="4"/>
  <c r="P128" i="4" s="1"/>
  <c r="K128" i="4"/>
  <c r="J128" i="4"/>
  <c r="I128" i="4"/>
  <c r="H128" i="4"/>
  <c r="U127" i="4"/>
  <c r="T127" i="4"/>
  <c r="S127" i="4"/>
  <c r="R127" i="4"/>
  <c r="O127" i="4"/>
  <c r="N127" i="4"/>
  <c r="K127" i="4"/>
  <c r="J127" i="4"/>
  <c r="I127" i="4"/>
  <c r="H127" i="4"/>
  <c r="U126" i="4"/>
  <c r="T126" i="4"/>
  <c r="S126" i="4"/>
  <c r="R126" i="4"/>
  <c r="O126" i="4"/>
  <c r="N126" i="4"/>
  <c r="P126" i="4" s="1"/>
  <c r="K126" i="4"/>
  <c r="J126" i="4"/>
  <c r="I126" i="4"/>
  <c r="H126" i="4"/>
  <c r="U125" i="4"/>
  <c r="T125" i="4"/>
  <c r="S125" i="4"/>
  <c r="R125" i="4"/>
  <c r="O125" i="4"/>
  <c r="N125" i="4"/>
  <c r="P125" i="4" s="1"/>
  <c r="K125" i="4"/>
  <c r="J125" i="4"/>
  <c r="L125" i="4" s="1"/>
  <c r="I125" i="4"/>
  <c r="H125" i="4"/>
  <c r="U124" i="4"/>
  <c r="T124" i="4"/>
  <c r="S124" i="4"/>
  <c r="R124" i="4"/>
  <c r="O124" i="4"/>
  <c r="N124" i="4"/>
  <c r="P124" i="4" s="1"/>
  <c r="K124" i="4"/>
  <c r="J124" i="4"/>
  <c r="I124" i="4"/>
  <c r="H124" i="4"/>
  <c r="L124" i="4" s="1"/>
  <c r="U123" i="4"/>
  <c r="T123" i="4"/>
  <c r="S123" i="4"/>
  <c r="R123" i="4"/>
  <c r="O123" i="4"/>
  <c r="N123" i="4"/>
  <c r="K123" i="4"/>
  <c r="J123" i="4"/>
  <c r="I123" i="4"/>
  <c r="H123" i="4"/>
  <c r="L123" i="4" s="1"/>
  <c r="U122" i="4"/>
  <c r="T122" i="4"/>
  <c r="S122" i="4"/>
  <c r="R122" i="4"/>
  <c r="O122" i="4"/>
  <c r="N122" i="4"/>
  <c r="K122" i="4"/>
  <c r="J122" i="4"/>
  <c r="I122" i="4"/>
  <c r="H122" i="4"/>
  <c r="U121" i="4"/>
  <c r="T121" i="4"/>
  <c r="S121" i="4"/>
  <c r="R121" i="4"/>
  <c r="O121" i="4"/>
  <c r="N121" i="4"/>
  <c r="K121" i="4"/>
  <c r="J121" i="4"/>
  <c r="I121" i="4"/>
  <c r="H121" i="4"/>
  <c r="U120" i="4"/>
  <c r="T120" i="4"/>
  <c r="S120" i="4"/>
  <c r="R120" i="4"/>
  <c r="O120" i="4"/>
  <c r="N120" i="4"/>
  <c r="P120" i="4" s="1"/>
  <c r="K120" i="4"/>
  <c r="J120" i="4"/>
  <c r="I120" i="4"/>
  <c r="H120" i="4"/>
  <c r="U119" i="4"/>
  <c r="T119" i="4"/>
  <c r="S119" i="4"/>
  <c r="R119" i="4"/>
  <c r="O119" i="4"/>
  <c r="N119" i="4"/>
  <c r="P119" i="4" s="1"/>
  <c r="K119" i="4"/>
  <c r="J119" i="4"/>
  <c r="I119" i="4"/>
  <c r="H119" i="4"/>
  <c r="U118" i="4"/>
  <c r="T118" i="4"/>
  <c r="S118" i="4"/>
  <c r="R118" i="4"/>
  <c r="O118" i="4"/>
  <c r="N118" i="4"/>
  <c r="K118" i="4"/>
  <c r="J118" i="4"/>
  <c r="I118" i="4"/>
  <c r="H118" i="4"/>
  <c r="U117" i="4"/>
  <c r="T117" i="4"/>
  <c r="S117" i="4"/>
  <c r="R117" i="4"/>
  <c r="P117" i="4"/>
  <c r="O117" i="4"/>
  <c r="N117" i="4"/>
  <c r="K117" i="4"/>
  <c r="J117" i="4"/>
  <c r="I117" i="4"/>
  <c r="H117" i="4"/>
  <c r="U116" i="4"/>
  <c r="T116" i="4"/>
  <c r="S116" i="4"/>
  <c r="R116" i="4"/>
  <c r="O116" i="4"/>
  <c r="P116" i="4" s="1"/>
  <c r="N116" i="4"/>
  <c r="K116" i="4"/>
  <c r="L116" i="4" s="1"/>
  <c r="J116" i="4"/>
  <c r="I116" i="4"/>
  <c r="H116" i="4"/>
  <c r="U109" i="4"/>
  <c r="T109" i="4"/>
  <c r="S109" i="4"/>
  <c r="R109" i="4"/>
  <c r="O109" i="4"/>
  <c r="N109" i="4"/>
  <c r="P109" i="4" s="1"/>
  <c r="K109" i="4"/>
  <c r="J109" i="4"/>
  <c r="I109" i="4"/>
  <c r="H109" i="4"/>
  <c r="U108" i="4"/>
  <c r="T108" i="4"/>
  <c r="S108" i="4"/>
  <c r="R108" i="4"/>
  <c r="O108" i="4"/>
  <c r="N108" i="4"/>
  <c r="K108" i="4"/>
  <c r="J108" i="4"/>
  <c r="L108" i="4" s="1"/>
  <c r="I108" i="4"/>
  <c r="H108" i="4"/>
  <c r="U107" i="4"/>
  <c r="T107" i="4"/>
  <c r="S107" i="4"/>
  <c r="R107" i="4"/>
  <c r="O107" i="4"/>
  <c r="P107" i="4" s="1"/>
  <c r="N107" i="4"/>
  <c r="K107" i="4"/>
  <c r="J107" i="4"/>
  <c r="I107" i="4"/>
  <c r="H107" i="4"/>
  <c r="U106" i="4"/>
  <c r="T106" i="4"/>
  <c r="S106" i="4"/>
  <c r="R106" i="4"/>
  <c r="O106" i="4"/>
  <c r="N106" i="4"/>
  <c r="K106" i="4"/>
  <c r="J106" i="4"/>
  <c r="I106" i="4"/>
  <c r="H106" i="4"/>
  <c r="U105" i="4"/>
  <c r="T105" i="4"/>
  <c r="S105" i="4"/>
  <c r="R105" i="4"/>
  <c r="O105" i="4"/>
  <c r="N105" i="4"/>
  <c r="K105" i="4"/>
  <c r="J105" i="4"/>
  <c r="I105" i="4"/>
  <c r="H105" i="4"/>
  <c r="U104" i="4"/>
  <c r="T104" i="4"/>
  <c r="S104" i="4"/>
  <c r="R104" i="4"/>
  <c r="O104" i="4"/>
  <c r="P104" i="4" s="1"/>
  <c r="N104" i="4"/>
  <c r="K104" i="4"/>
  <c r="J104" i="4"/>
  <c r="I104" i="4"/>
  <c r="H104" i="4"/>
  <c r="U103" i="4"/>
  <c r="T103" i="4"/>
  <c r="S103" i="4"/>
  <c r="R103" i="4"/>
  <c r="O103" i="4"/>
  <c r="N103" i="4"/>
  <c r="P103" i="4" s="1"/>
  <c r="K103" i="4"/>
  <c r="J103" i="4"/>
  <c r="I103" i="4"/>
  <c r="H103" i="4"/>
  <c r="L103" i="4" s="1"/>
  <c r="U102" i="4"/>
  <c r="T102" i="4"/>
  <c r="V102" i="4" s="1"/>
  <c r="S102" i="4"/>
  <c r="R102" i="4"/>
  <c r="O102" i="4"/>
  <c r="N102" i="4"/>
  <c r="P102" i="4" s="1"/>
  <c r="K102" i="4"/>
  <c r="J102" i="4"/>
  <c r="I102" i="4"/>
  <c r="L102" i="4" s="1"/>
  <c r="H102" i="4"/>
  <c r="U101" i="4"/>
  <c r="T101" i="4"/>
  <c r="S101" i="4"/>
  <c r="R101" i="4"/>
  <c r="O101" i="4"/>
  <c r="N101" i="4"/>
  <c r="K101" i="4"/>
  <c r="J101" i="4"/>
  <c r="I101" i="4"/>
  <c r="H101" i="4"/>
  <c r="U100" i="4"/>
  <c r="T100" i="4"/>
  <c r="S100" i="4"/>
  <c r="R100" i="4"/>
  <c r="O100" i="4"/>
  <c r="P100" i="4" s="1"/>
  <c r="N100" i="4"/>
  <c r="K100" i="4"/>
  <c r="J100" i="4"/>
  <c r="I100" i="4"/>
  <c r="H100" i="4"/>
  <c r="U99" i="4"/>
  <c r="T99" i="4"/>
  <c r="S99" i="4"/>
  <c r="R99" i="4"/>
  <c r="O99" i="4"/>
  <c r="N99" i="4"/>
  <c r="P99" i="4" s="1"/>
  <c r="K99" i="4"/>
  <c r="J99" i="4"/>
  <c r="I99" i="4"/>
  <c r="H99" i="4"/>
  <c r="U98" i="4"/>
  <c r="T98" i="4"/>
  <c r="S98" i="4"/>
  <c r="R98" i="4"/>
  <c r="V98" i="4" s="1"/>
  <c r="O98" i="4"/>
  <c r="N98" i="4"/>
  <c r="P98" i="4" s="1"/>
  <c r="K98" i="4"/>
  <c r="J98" i="4"/>
  <c r="I98" i="4"/>
  <c r="L98" i="4" s="1"/>
  <c r="H98" i="4"/>
  <c r="U97" i="4"/>
  <c r="T97" i="4"/>
  <c r="S97" i="4"/>
  <c r="R97" i="4"/>
  <c r="O97" i="4"/>
  <c r="N97" i="4"/>
  <c r="K97" i="4"/>
  <c r="J97" i="4"/>
  <c r="I97" i="4"/>
  <c r="H97" i="4"/>
  <c r="U96" i="4"/>
  <c r="T96" i="4"/>
  <c r="S96" i="4"/>
  <c r="R96" i="4"/>
  <c r="O96" i="4"/>
  <c r="P96" i="4" s="1"/>
  <c r="N96" i="4"/>
  <c r="K96" i="4"/>
  <c r="J96" i="4"/>
  <c r="I96" i="4"/>
  <c r="H96" i="4"/>
  <c r="U95" i="4"/>
  <c r="T95" i="4"/>
  <c r="S95" i="4"/>
  <c r="R95" i="4"/>
  <c r="O95" i="4"/>
  <c r="N95" i="4"/>
  <c r="P95" i="4" s="1"/>
  <c r="K95" i="4"/>
  <c r="J95" i="4"/>
  <c r="I95" i="4"/>
  <c r="H95" i="4"/>
  <c r="U94" i="4"/>
  <c r="T94" i="4"/>
  <c r="S94" i="4"/>
  <c r="R94" i="4"/>
  <c r="V94" i="4" s="1"/>
  <c r="O94" i="4"/>
  <c r="N94" i="4"/>
  <c r="P94" i="4" s="1"/>
  <c r="K94" i="4"/>
  <c r="J94" i="4"/>
  <c r="I94" i="4"/>
  <c r="H94" i="4"/>
  <c r="L94" i="4" s="1"/>
  <c r="U93" i="4"/>
  <c r="T93" i="4"/>
  <c r="S93" i="4"/>
  <c r="R93" i="4"/>
  <c r="O93" i="4"/>
  <c r="N93" i="4"/>
  <c r="K93" i="4"/>
  <c r="J93" i="4"/>
  <c r="I93" i="4"/>
  <c r="H93" i="4"/>
  <c r="U92" i="4"/>
  <c r="T92" i="4"/>
  <c r="S92" i="4"/>
  <c r="R92" i="4"/>
  <c r="O92" i="4"/>
  <c r="N92" i="4"/>
  <c r="P92" i="4" s="1"/>
  <c r="K92" i="4"/>
  <c r="J92" i="4"/>
  <c r="L92" i="4" s="1"/>
  <c r="I92" i="4"/>
  <c r="H92" i="4"/>
  <c r="U91" i="4"/>
  <c r="T91" i="4"/>
  <c r="S91" i="4"/>
  <c r="R91" i="4"/>
  <c r="O91" i="4"/>
  <c r="P91" i="4" s="1"/>
  <c r="N91" i="4"/>
  <c r="K91" i="4"/>
  <c r="J91" i="4"/>
  <c r="I91" i="4"/>
  <c r="L91" i="4" s="1"/>
  <c r="H91" i="4"/>
  <c r="V90" i="4"/>
  <c r="U90" i="4"/>
  <c r="T90" i="4"/>
  <c r="S90" i="4"/>
  <c r="R90" i="4"/>
  <c r="O90" i="4"/>
  <c r="N90" i="4"/>
  <c r="P90" i="4" s="1"/>
  <c r="K90" i="4"/>
  <c r="J90" i="4"/>
  <c r="I90" i="4"/>
  <c r="L90" i="4" s="1"/>
  <c r="H90" i="4"/>
  <c r="U89" i="4"/>
  <c r="T89" i="4"/>
  <c r="S89" i="4"/>
  <c r="R89" i="4"/>
  <c r="O89" i="4"/>
  <c r="N89" i="4"/>
  <c r="K89" i="4"/>
  <c r="J89" i="4"/>
  <c r="I89" i="4"/>
  <c r="H89" i="4"/>
  <c r="U88" i="4"/>
  <c r="T88" i="4"/>
  <c r="S88" i="4"/>
  <c r="R88" i="4"/>
  <c r="O88" i="4"/>
  <c r="P88" i="4" s="1"/>
  <c r="N88" i="4"/>
  <c r="K88" i="4"/>
  <c r="J88" i="4"/>
  <c r="I88" i="4"/>
  <c r="H88" i="4"/>
  <c r="V81" i="4"/>
  <c r="U81" i="4"/>
  <c r="T81" i="4"/>
  <c r="S81" i="4"/>
  <c r="R81" i="4"/>
  <c r="O81" i="4"/>
  <c r="N81" i="4"/>
  <c r="P81" i="4" s="1"/>
  <c r="K81" i="4"/>
  <c r="L81" i="4" s="1"/>
  <c r="J81" i="4"/>
  <c r="I81" i="4"/>
  <c r="H81" i="4"/>
  <c r="U80" i="4"/>
  <c r="T80" i="4"/>
  <c r="S80" i="4"/>
  <c r="R80" i="4"/>
  <c r="O80" i="4"/>
  <c r="N80" i="4"/>
  <c r="K80" i="4"/>
  <c r="J80" i="4"/>
  <c r="I80" i="4"/>
  <c r="H80" i="4"/>
  <c r="U79" i="4"/>
  <c r="T79" i="4"/>
  <c r="S79" i="4"/>
  <c r="R79" i="4"/>
  <c r="O79" i="4"/>
  <c r="P79" i="4" s="1"/>
  <c r="N79" i="4"/>
  <c r="K79" i="4"/>
  <c r="J79" i="4"/>
  <c r="I79" i="4"/>
  <c r="H79" i="4"/>
  <c r="U78" i="4"/>
  <c r="T78" i="4"/>
  <c r="S78" i="4"/>
  <c r="R78" i="4"/>
  <c r="O78" i="4"/>
  <c r="N78" i="4"/>
  <c r="P78" i="4" s="1"/>
  <c r="K78" i="4"/>
  <c r="J78" i="4"/>
  <c r="I78" i="4"/>
  <c r="H78" i="4"/>
  <c r="U77" i="4"/>
  <c r="T77" i="4"/>
  <c r="S77" i="4"/>
  <c r="R77" i="4"/>
  <c r="O77" i="4"/>
  <c r="N77" i="4"/>
  <c r="P77" i="4" s="1"/>
  <c r="K77" i="4"/>
  <c r="J77" i="4"/>
  <c r="I77" i="4"/>
  <c r="H77" i="4"/>
  <c r="U76" i="4"/>
  <c r="T76" i="4"/>
  <c r="S76" i="4"/>
  <c r="R76" i="4"/>
  <c r="O76" i="4"/>
  <c r="P76" i="4" s="1"/>
  <c r="N76" i="4"/>
  <c r="K76" i="4"/>
  <c r="J76" i="4"/>
  <c r="I76" i="4"/>
  <c r="H76" i="4"/>
  <c r="U75" i="4"/>
  <c r="T75" i="4"/>
  <c r="S75" i="4"/>
  <c r="R75" i="4"/>
  <c r="O75" i="4"/>
  <c r="N75" i="4"/>
  <c r="P75" i="4" s="1"/>
  <c r="K75" i="4"/>
  <c r="J75" i="4"/>
  <c r="L75" i="4" s="1"/>
  <c r="I75" i="4"/>
  <c r="H75" i="4"/>
  <c r="U74" i="4"/>
  <c r="T74" i="4"/>
  <c r="S74" i="4"/>
  <c r="R74" i="4"/>
  <c r="V74" i="4" s="1"/>
  <c r="O74" i="4"/>
  <c r="P74" i="4" s="1"/>
  <c r="N74" i="4"/>
  <c r="K74" i="4"/>
  <c r="J74" i="4"/>
  <c r="I74" i="4"/>
  <c r="H74" i="4"/>
  <c r="L74" i="4" s="1"/>
  <c r="U73" i="4"/>
  <c r="T73" i="4"/>
  <c r="S73" i="4"/>
  <c r="R73" i="4"/>
  <c r="O73" i="4"/>
  <c r="N73" i="4"/>
  <c r="P73" i="4" s="1"/>
  <c r="K73" i="4"/>
  <c r="J73" i="4"/>
  <c r="I73" i="4"/>
  <c r="H73" i="4"/>
  <c r="L73" i="4" s="1"/>
  <c r="U72" i="4"/>
  <c r="T72" i="4"/>
  <c r="S72" i="4"/>
  <c r="R72" i="4"/>
  <c r="O72" i="4"/>
  <c r="N72" i="4"/>
  <c r="K72" i="4"/>
  <c r="J72" i="4"/>
  <c r="I72" i="4"/>
  <c r="H72" i="4"/>
  <c r="U71" i="4"/>
  <c r="T71" i="4"/>
  <c r="S71" i="4"/>
  <c r="R71" i="4"/>
  <c r="O71" i="4"/>
  <c r="N71" i="4"/>
  <c r="K71" i="4"/>
  <c r="J71" i="4"/>
  <c r="I71" i="4"/>
  <c r="H71" i="4"/>
  <c r="U70" i="4"/>
  <c r="T70" i="4"/>
  <c r="S70" i="4"/>
  <c r="R70" i="4"/>
  <c r="O70" i="4"/>
  <c r="P70" i="4" s="1"/>
  <c r="N70" i="4"/>
  <c r="K70" i="4"/>
  <c r="J70" i="4"/>
  <c r="I70" i="4"/>
  <c r="H70" i="4"/>
  <c r="U69" i="4"/>
  <c r="T69" i="4"/>
  <c r="S69" i="4"/>
  <c r="R69" i="4"/>
  <c r="O69" i="4"/>
  <c r="N69" i="4"/>
  <c r="K69" i="4"/>
  <c r="J69" i="4"/>
  <c r="I69" i="4"/>
  <c r="H69" i="4"/>
  <c r="U68" i="4"/>
  <c r="T68" i="4"/>
  <c r="S68" i="4"/>
  <c r="R68" i="4"/>
  <c r="O68" i="4"/>
  <c r="N68" i="4"/>
  <c r="P68" i="4" s="1"/>
  <c r="K68" i="4"/>
  <c r="J68" i="4"/>
  <c r="I68" i="4"/>
  <c r="H68" i="4"/>
  <c r="U67" i="4"/>
  <c r="T67" i="4"/>
  <c r="S67" i="4"/>
  <c r="R67" i="4"/>
  <c r="O67" i="4"/>
  <c r="N67" i="4"/>
  <c r="K67" i="4"/>
  <c r="J67" i="4"/>
  <c r="I67" i="4"/>
  <c r="H67" i="4"/>
  <c r="U66" i="4"/>
  <c r="T66" i="4"/>
  <c r="S66" i="4"/>
  <c r="R66" i="4"/>
  <c r="O66" i="4"/>
  <c r="N66" i="4"/>
  <c r="P66" i="4" s="1"/>
  <c r="K66" i="4"/>
  <c r="J66" i="4"/>
  <c r="I66" i="4"/>
  <c r="L66" i="4" s="1"/>
  <c r="H66" i="4"/>
  <c r="U65" i="4"/>
  <c r="T65" i="4"/>
  <c r="S65" i="4"/>
  <c r="R65" i="4"/>
  <c r="O65" i="4"/>
  <c r="N65" i="4"/>
  <c r="P65" i="4" s="1"/>
  <c r="L65" i="4"/>
  <c r="K65" i="4"/>
  <c r="J65" i="4"/>
  <c r="I65" i="4"/>
  <c r="H65" i="4"/>
  <c r="U64" i="4"/>
  <c r="T64" i="4"/>
  <c r="S64" i="4"/>
  <c r="R64" i="4"/>
  <c r="O64" i="4"/>
  <c r="N64" i="4"/>
  <c r="K64" i="4"/>
  <c r="J64" i="4"/>
  <c r="I64" i="4"/>
  <c r="H64" i="4"/>
  <c r="U63" i="4"/>
  <c r="T63" i="4"/>
  <c r="S63" i="4"/>
  <c r="R63" i="4"/>
  <c r="O63" i="4"/>
  <c r="N63" i="4"/>
  <c r="K63" i="4"/>
  <c r="J63" i="4"/>
  <c r="I63" i="4"/>
  <c r="H63" i="4"/>
  <c r="L63" i="4" s="1"/>
  <c r="U62" i="4"/>
  <c r="T62" i="4"/>
  <c r="S62" i="4"/>
  <c r="R62" i="4"/>
  <c r="O62" i="4"/>
  <c r="N62" i="4"/>
  <c r="P62" i="4" s="1"/>
  <c r="K62" i="4"/>
  <c r="J62" i="4"/>
  <c r="I62" i="4"/>
  <c r="H62" i="4"/>
  <c r="U61" i="4"/>
  <c r="T61" i="4"/>
  <c r="S61" i="4"/>
  <c r="R61" i="4"/>
  <c r="O61" i="4"/>
  <c r="N61" i="4"/>
  <c r="K61" i="4"/>
  <c r="J61" i="4"/>
  <c r="I61" i="4"/>
  <c r="H61" i="4"/>
  <c r="U60" i="4"/>
  <c r="T60" i="4"/>
  <c r="S60" i="4"/>
  <c r="R60" i="4"/>
  <c r="O60" i="4"/>
  <c r="P60" i="4" s="1"/>
  <c r="N60" i="4"/>
  <c r="K60" i="4"/>
  <c r="J60" i="4"/>
  <c r="I60" i="4"/>
  <c r="H60" i="4"/>
  <c r="U53" i="4"/>
  <c r="T53" i="4"/>
  <c r="S53" i="4"/>
  <c r="R53" i="4"/>
  <c r="O53" i="4"/>
  <c r="P53" i="4" s="1"/>
  <c r="N53" i="4"/>
  <c r="K53" i="4"/>
  <c r="J53" i="4"/>
  <c r="I53" i="4"/>
  <c r="H53" i="4"/>
  <c r="L53" i="4" s="1"/>
  <c r="U52" i="4"/>
  <c r="T52" i="4"/>
  <c r="S52" i="4"/>
  <c r="R52" i="4"/>
  <c r="O52" i="4"/>
  <c r="N52" i="4"/>
  <c r="P52" i="4" s="1"/>
  <c r="K52" i="4"/>
  <c r="J52" i="4"/>
  <c r="I52" i="4"/>
  <c r="H52" i="4"/>
  <c r="L52" i="4" s="1"/>
  <c r="U51" i="4"/>
  <c r="T51" i="4"/>
  <c r="S51" i="4"/>
  <c r="R51" i="4"/>
  <c r="V51" i="4" s="1"/>
  <c r="O51" i="4"/>
  <c r="N51" i="4"/>
  <c r="K51" i="4"/>
  <c r="J51" i="4"/>
  <c r="I51" i="4"/>
  <c r="H51" i="4"/>
  <c r="U50" i="4"/>
  <c r="T50" i="4"/>
  <c r="S50" i="4"/>
  <c r="R50" i="4"/>
  <c r="O50" i="4"/>
  <c r="N50" i="4"/>
  <c r="P50" i="4" s="1"/>
  <c r="K50" i="4"/>
  <c r="J50" i="4"/>
  <c r="I50" i="4"/>
  <c r="H50" i="4"/>
  <c r="L50" i="4" s="1"/>
  <c r="U49" i="4"/>
  <c r="T49" i="4"/>
  <c r="S49" i="4"/>
  <c r="R49" i="4"/>
  <c r="O49" i="4"/>
  <c r="P49" i="4" s="1"/>
  <c r="N49" i="4"/>
  <c r="K49" i="4"/>
  <c r="J49" i="4"/>
  <c r="L49" i="4" s="1"/>
  <c r="I49" i="4"/>
  <c r="H49" i="4"/>
  <c r="U48" i="4"/>
  <c r="T48" i="4"/>
  <c r="S48" i="4"/>
  <c r="R48" i="4"/>
  <c r="O48" i="4"/>
  <c r="N48" i="4"/>
  <c r="P48" i="4" s="1"/>
  <c r="K48" i="4"/>
  <c r="J48" i="4"/>
  <c r="I48" i="4"/>
  <c r="H48" i="4"/>
  <c r="U47" i="4"/>
  <c r="T47" i="4"/>
  <c r="S47" i="4"/>
  <c r="R47" i="4"/>
  <c r="O47" i="4"/>
  <c r="N47" i="4"/>
  <c r="P47" i="4" s="1"/>
  <c r="L47" i="4"/>
  <c r="K47" i="4"/>
  <c r="J47" i="4"/>
  <c r="I47" i="4"/>
  <c r="H47" i="4"/>
  <c r="U46" i="4"/>
  <c r="T46" i="4"/>
  <c r="S46" i="4"/>
  <c r="R46" i="4"/>
  <c r="O46" i="4"/>
  <c r="N46" i="4"/>
  <c r="K46" i="4"/>
  <c r="J46" i="4"/>
  <c r="I46" i="4"/>
  <c r="H46" i="4"/>
  <c r="U45" i="4"/>
  <c r="T45" i="4"/>
  <c r="S45" i="4"/>
  <c r="R45" i="4"/>
  <c r="O45" i="4"/>
  <c r="N45" i="4"/>
  <c r="P45" i="4" s="1"/>
  <c r="K45" i="4"/>
  <c r="J45" i="4"/>
  <c r="I45" i="4"/>
  <c r="H45" i="4"/>
  <c r="U44" i="4"/>
  <c r="T44" i="4"/>
  <c r="S44" i="4"/>
  <c r="R44" i="4"/>
  <c r="O44" i="4"/>
  <c r="N44" i="4"/>
  <c r="P44" i="4" s="1"/>
  <c r="K44" i="4"/>
  <c r="J44" i="4"/>
  <c r="I44" i="4"/>
  <c r="H44" i="4"/>
  <c r="L44" i="4" s="1"/>
  <c r="U43" i="4"/>
  <c r="T43" i="4"/>
  <c r="S43" i="4"/>
  <c r="R43" i="4"/>
  <c r="O43" i="4"/>
  <c r="N43" i="4"/>
  <c r="K43" i="4"/>
  <c r="J43" i="4"/>
  <c r="I43" i="4"/>
  <c r="H43" i="4"/>
  <c r="L43" i="4" s="1"/>
  <c r="U42" i="4"/>
  <c r="T42" i="4"/>
  <c r="S42" i="4"/>
  <c r="R42" i="4"/>
  <c r="O42" i="4"/>
  <c r="N42" i="4"/>
  <c r="K42" i="4"/>
  <c r="J42" i="4"/>
  <c r="I42" i="4"/>
  <c r="H42" i="4"/>
  <c r="U41" i="4"/>
  <c r="T41" i="4"/>
  <c r="S41" i="4"/>
  <c r="R41" i="4"/>
  <c r="O41" i="4"/>
  <c r="N41" i="4"/>
  <c r="K41" i="4"/>
  <c r="J41" i="4"/>
  <c r="I41" i="4"/>
  <c r="H41" i="4"/>
  <c r="U40" i="4"/>
  <c r="T40" i="4"/>
  <c r="S40" i="4"/>
  <c r="R40" i="4"/>
  <c r="P40" i="4"/>
  <c r="O40" i="4"/>
  <c r="N40" i="4"/>
  <c r="K40" i="4"/>
  <c r="J40" i="4"/>
  <c r="I40" i="4"/>
  <c r="H40" i="4"/>
  <c r="U39" i="4"/>
  <c r="T39" i="4"/>
  <c r="S39" i="4"/>
  <c r="R39" i="4"/>
  <c r="O39" i="4"/>
  <c r="N39" i="4"/>
  <c r="P39" i="4" s="1"/>
  <c r="K39" i="4"/>
  <c r="J39" i="4"/>
  <c r="I39" i="4"/>
  <c r="H39" i="4"/>
  <c r="L39" i="4" s="1"/>
  <c r="U38" i="4"/>
  <c r="T38" i="4"/>
  <c r="S38" i="4"/>
  <c r="R38" i="4"/>
  <c r="O38" i="4"/>
  <c r="N38" i="4"/>
  <c r="P38" i="4" s="1"/>
  <c r="K38" i="4"/>
  <c r="J38" i="4"/>
  <c r="I38" i="4"/>
  <c r="H38" i="4"/>
  <c r="U37" i="4"/>
  <c r="T37" i="4"/>
  <c r="S37" i="4"/>
  <c r="R37" i="4"/>
  <c r="P37" i="4"/>
  <c r="O37" i="4"/>
  <c r="N37" i="4"/>
  <c r="K37" i="4"/>
  <c r="J37" i="4"/>
  <c r="I37" i="4"/>
  <c r="H37" i="4"/>
  <c r="U36" i="4"/>
  <c r="T36" i="4"/>
  <c r="S36" i="4"/>
  <c r="R36" i="4"/>
  <c r="O36" i="4"/>
  <c r="N36" i="4"/>
  <c r="P36" i="4" s="1"/>
  <c r="K36" i="4"/>
  <c r="J36" i="4"/>
  <c r="I36" i="4"/>
  <c r="H36" i="4"/>
  <c r="L36" i="4" s="1"/>
  <c r="U35" i="4"/>
  <c r="T35" i="4"/>
  <c r="S35" i="4"/>
  <c r="R35" i="4"/>
  <c r="O35" i="4"/>
  <c r="N35" i="4"/>
  <c r="P35" i="4" s="1"/>
  <c r="K35" i="4"/>
  <c r="J35" i="4"/>
  <c r="I35" i="4"/>
  <c r="H35" i="4"/>
  <c r="L35" i="4" s="1"/>
  <c r="U34" i="4"/>
  <c r="T34" i="4"/>
  <c r="S34" i="4"/>
  <c r="R34" i="4"/>
  <c r="V34" i="4" s="1"/>
  <c r="O34" i="4"/>
  <c r="N34" i="4"/>
  <c r="K34" i="4"/>
  <c r="J34" i="4"/>
  <c r="I34" i="4"/>
  <c r="H34" i="4"/>
  <c r="U33" i="4"/>
  <c r="T33" i="4"/>
  <c r="V33" i="4" s="1"/>
  <c r="S33" i="4"/>
  <c r="R33" i="4"/>
  <c r="O33" i="4"/>
  <c r="N33" i="4"/>
  <c r="K33" i="4"/>
  <c r="J33" i="4"/>
  <c r="I33" i="4"/>
  <c r="H33" i="4"/>
  <c r="U32" i="4"/>
  <c r="T32" i="4"/>
  <c r="S32" i="4"/>
  <c r="R32" i="4"/>
  <c r="V32" i="4" s="1"/>
  <c r="O32" i="4"/>
  <c r="N32" i="4"/>
  <c r="P32" i="4" s="1"/>
  <c r="K32" i="4"/>
  <c r="J32" i="4"/>
  <c r="I32" i="4"/>
  <c r="H32" i="4"/>
  <c r="U25" i="4"/>
  <c r="T25" i="4"/>
  <c r="S25" i="4"/>
  <c r="R25" i="4"/>
  <c r="O25" i="4"/>
  <c r="N25" i="4"/>
  <c r="K25" i="4"/>
  <c r="J25" i="4"/>
  <c r="I25" i="4"/>
  <c r="H25" i="4"/>
  <c r="U24" i="4"/>
  <c r="T24" i="4"/>
  <c r="S24" i="4"/>
  <c r="R24" i="4"/>
  <c r="O24" i="4"/>
  <c r="N24" i="4"/>
  <c r="K24" i="4"/>
  <c r="J24" i="4"/>
  <c r="I24" i="4"/>
  <c r="H24" i="4"/>
  <c r="U23" i="4"/>
  <c r="T23" i="4"/>
  <c r="S23" i="4"/>
  <c r="R23" i="4"/>
  <c r="P23" i="4"/>
  <c r="O23" i="4"/>
  <c r="N23" i="4"/>
  <c r="K23" i="4"/>
  <c r="J23" i="4"/>
  <c r="I23" i="4"/>
  <c r="H23" i="4"/>
  <c r="U22" i="4"/>
  <c r="T22" i="4"/>
  <c r="V22" i="4" s="1"/>
  <c r="S22" i="4"/>
  <c r="R22" i="4"/>
  <c r="O22" i="4"/>
  <c r="N22" i="4"/>
  <c r="K22" i="4"/>
  <c r="J22" i="4"/>
  <c r="I22" i="4"/>
  <c r="L22" i="4" s="1"/>
  <c r="H22" i="4"/>
  <c r="U21" i="4"/>
  <c r="T21" i="4"/>
  <c r="S21" i="4"/>
  <c r="R21" i="4"/>
  <c r="O21" i="4"/>
  <c r="N21" i="4"/>
  <c r="P21" i="4" s="1"/>
  <c r="K21" i="4"/>
  <c r="J21" i="4"/>
  <c r="I21" i="4"/>
  <c r="H21" i="4"/>
  <c r="L21" i="4" s="1"/>
  <c r="U20" i="4"/>
  <c r="T20" i="4"/>
  <c r="S20" i="4"/>
  <c r="R20" i="4"/>
  <c r="V20" i="4" s="1"/>
  <c r="P20" i="4"/>
  <c r="O20" i="4"/>
  <c r="N20" i="4"/>
  <c r="K20" i="4"/>
  <c r="J20" i="4"/>
  <c r="I20" i="4"/>
  <c r="H20" i="4"/>
  <c r="V19" i="4"/>
  <c r="U19" i="4"/>
  <c r="T19" i="4"/>
  <c r="S19" i="4"/>
  <c r="R19" i="4"/>
  <c r="O19" i="4"/>
  <c r="N19" i="4"/>
  <c r="P19" i="4" s="1"/>
  <c r="L19" i="4"/>
  <c r="K19" i="4"/>
  <c r="J19" i="4"/>
  <c r="I19" i="4"/>
  <c r="H19" i="4"/>
  <c r="U18" i="4"/>
  <c r="T18" i="4"/>
  <c r="S18" i="4"/>
  <c r="R18" i="4"/>
  <c r="V18" i="4" s="1"/>
  <c r="O18" i="4"/>
  <c r="N18" i="4"/>
  <c r="K18" i="4"/>
  <c r="J18" i="4"/>
  <c r="I18" i="4"/>
  <c r="H18" i="4"/>
  <c r="U17" i="4"/>
  <c r="T17" i="4"/>
  <c r="S17" i="4"/>
  <c r="R17" i="4"/>
  <c r="O17" i="4"/>
  <c r="N17" i="4"/>
  <c r="P17" i="4" s="1"/>
  <c r="K17" i="4"/>
  <c r="J17" i="4"/>
  <c r="I17" i="4"/>
  <c r="H17" i="4"/>
  <c r="L17" i="4" s="1"/>
  <c r="U16" i="4"/>
  <c r="T16" i="4"/>
  <c r="S16" i="4"/>
  <c r="R16" i="4"/>
  <c r="O16" i="4"/>
  <c r="N16" i="4"/>
  <c r="K16" i="4"/>
  <c r="J16" i="4"/>
  <c r="L16" i="4" s="1"/>
  <c r="I16" i="4"/>
  <c r="H16" i="4"/>
  <c r="U15" i="4"/>
  <c r="T15" i="4"/>
  <c r="S15" i="4"/>
  <c r="R15" i="4"/>
  <c r="O15" i="4"/>
  <c r="N15" i="4"/>
  <c r="P15" i="4" s="1"/>
  <c r="K15" i="4"/>
  <c r="J15" i="4"/>
  <c r="I15" i="4"/>
  <c r="H15" i="4"/>
  <c r="U14" i="4"/>
  <c r="T14" i="4"/>
  <c r="S14" i="4"/>
  <c r="V14" i="4" s="1"/>
  <c r="R14" i="4"/>
  <c r="O14" i="4"/>
  <c r="N14" i="4"/>
  <c r="P14" i="4" s="1"/>
  <c r="K14" i="4"/>
  <c r="J14" i="4"/>
  <c r="I14" i="4"/>
  <c r="H14" i="4"/>
  <c r="L14" i="4" s="1"/>
  <c r="U13" i="4"/>
  <c r="T13" i="4"/>
  <c r="S13" i="4"/>
  <c r="R13" i="4"/>
  <c r="O13" i="4"/>
  <c r="N13" i="4"/>
  <c r="P13" i="4" s="1"/>
  <c r="K13" i="4"/>
  <c r="J13" i="4"/>
  <c r="I13" i="4"/>
  <c r="H13" i="4"/>
  <c r="U12" i="4"/>
  <c r="T12" i="4"/>
  <c r="S12" i="4"/>
  <c r="R12" i="4"/>
  <c r="P12" i="4"/>
  <c r="O12" i="4"/>
  <c r="N12" i="4"/>
  <c r="K12" i="4"/>
  <c r="J12" i="4"/>
  <c r="I12" i="4"/>
  <c r="H12" i="4"/>
  <c r="U11" i="4"/>
  <c r="T11" i="4"/>
  <c r="V11" i="4" s="1"/>
  <c r="S11" i="4"/>
  <c r="R11" i="4"/>
  <c r="P11" i="4"/>
  <c r="O11" i="4"/>
  <c r="N11" i="4"/>
  <c r="K11" i="4"/>
  <c r="J11" i="4"/>
  <c r="L11" i="4" s="1"/>
  <c r="I11" i="4"/>
  <c r="H11" i="4"/>
  <c r="U10" i="4"/>
  <c r="T10" i="4"/>
  <c r="S10" i="4"/>
  <c r="R10" i="4"/>
  <c r="O10" i="4"/>
  <c r="N10" i="4"/>
  <c r="K10" i="4"/>
  <c r="J10" i="4"/>
  <c r="I10" i="4"/>
  <c r="H10" i="4"/>
  <c r="U9" i="4"/>
  <c r="T9" i="4"/>
  <c r="S9" i="4"/>
  <c r="R9" i="4"/>
  <c r="O9" i="4"/>
  <c r="N9" i="4"/>
  <c r="K9" i="4"/>
  <c r="J9" i="4"/>
  <c r="I9" i="4"/>
  <c r="H9" i="4"/>
  <c r="U8" i="4"/>
  <c r="T8" i="4"/>
  <c r="S8" i="4"/>
  <c r="R8" i="4"/>
  <c r="O8" i="4"/>
  <c r="P8" i="4" s="1"/>
  <c r="N8" i="4"/>
  <c r="K8" i="4"/>
  <c r="J8" i="4"/>
  <c r="I8" i="4"/>
  <c r="H8" i="4"/>
  <c r="U7" i="4"/>
  <c r="T7" i="4"/>
  <c r="S7" i="4"/>
  <c r="R7" i="4"/>
  <c r="O7" i="4"/>
  <c r="N7" i="4"/>
  <c r="P7" i="4" s="1"/>
  <c r="K7" i="4"/>
  <c r="J7" i="4"/>
  <c r="I7" i="4"/>
  <c r="H7" i="4"/>
  <c r="U6" i="4"/>
  <c r="T6" i="4"/>
  <c r="S6" i="4"/>
  <c r="R6" i="4"/>
  <c r="V6" i="4" s="1"/>
  <c r="O6" i="4"/>
  <c r="N6" i="4"/>
  <c r="K6" i="4"/>
  <c r="J6" i="4"/>
  <c r="I6" i="4"/>
  <c r="H6" i="4"/>
  <c r="L6" i="4" s="1"/>
  <c r="U5" i="4"/>
  <c r="T5" i="4"/>
  <c r="S5" i="4"/>
  <c r="R5" i="4"/>
  <c r="O5" i="4"/>
  <c r="N5" i="4"/>
  <c r="P5" i="4" s="1"/>
  <c r="K5" i="4"/>
  <c r="J5" i="4"/>
  <c r="I5" i="4"/>
  <c r="H5" i="4"/>
  <c r="U4" i="4"/>
  <c r="T4" i="4"/>
  <c r="S4" i="4"/>
  <c r="R4" i="4"/>
  <c r="O4" i="4"/>
  <c r="N4" i="4"/>
  <c r="P4" i="4" s="1"/>
  <c r="K4" i="4"/>
  <c r="J4" i="4"/>
  <c r="I4" i="4"/>
  <c r="H4" i="4"/>
  <c r="H4" i="2"/>
  <c r="L452" i="4" l="1"/>
  <c r="L462" i="4"/>
  <c r="L469" i="4"/>
  <c r="V473" i="4"/>
  <c r="L456" i="4"/>
  <c r="L459" i="4"/>
  <c r="P461" i="4"/>
  <c r="L466" i="4"/>
  <c r="P471" i="4"/>
  <c r="L472" i="4"/>
  <c r="P455" i="4"/>
  <c r="L460" i="4"/>
  <c r="L470" i="4"/>
  <c r="V456" i="4"/>
  <c r="P452" i="4"/>
  <c r="P456" i="4"/>
  <c r="L464" i="4"/>
  <c r="L467" i="4"/>
  <c r="P469" i="4"/>
  <c r="L455" i="4"/>
  <c r="P470" i="4"/>
  <c r="L454" i="4"/>
  <c r="P459" i="4"/>
  <c r="L461" i="4"/>
  <c r="L474" i="4" s="1"/>
  <c r="L471" i="4"/>
  <c r="V472" i="4"/>
  <c r="L426" i="4"/>
  <c r="P437" i="4"/>
  <c r="L439" i="4"/>
  <c r="L445" i="4"/>
  <c r="V424" i="4"/>
  <c r="P428" i="4"/>
  <c r="L436" i="4"/>
  <c r="V437" i="4"/>
  <c r="V440" i="4"/>
  <c r="L424" i="4"/>
  <c r="P438" i="4"/>
  <c r="L440" i="4"/>
  <c r="L427" i="4"/>
  <c r="L446" i="4" s="1"/>
  <c r="L437" i="4"/>
  <c r="P439" i="4"/>
  <c r="V425" i="4"/>
  <c r="L431" i="4"/>
  <c r="L434" i="4"/>
  <c r="L428" i="4"/>
  <c r="P436" i="4"/>
  <c r="V441" i="4"/>
  <c r="L444" i="4"/>
  <c r="L432" i="4"/>
  <c r="L438" i="4"/>
  <c r="V445" i="4"/>
  <c r="L396" i="4"/>
  <c r="P413" i="4"/>
  <c r="L415" i="4"/>
  <c r="L412" i="4"/>
  <c r="P404" i="4"/>
  <c r="L406" i="4"/>
  <c r="L409" i="4"/>
  <c r="V416" i="4"/>
  <c r="L397" i="4"/>
  <c r="L403" i="4"/>
  <c r="V407" i="4"/>
  <c r="P405" i="4"/>
  <c r="L407" i="4"/>
  <c r="V414" i="4"/>
  <c r="L398" i="4"/>
  <c r="V401" i="4"/>
  <c r="L404" i="4"/>
  <c r="L410" i="4"/>
  <c r="V417" i="4"/>
  <c r="L401" i="4"/>
  <c r="V408" i="4"/>
  <c r="P412" i="4"/>
  <c r="L414" i="4"/>
  <c r="L417" i="4"/>
  <c r="L370" i="4"/>
  <c r="V371" i="4"/>
  <c r="V374" i="4"/>
  <c r="L376" i="4"/>
  <c r="V383" i="4"/>
  <c r="P387" i="4"/>
  <c r="L389" i="4"/>
  <c r="P372" i="4"/>
  <c r="L374" i="4"/>
  <c r="V377" i="4"/>
  <c r="P378" i="4"/>
  <c r="L386" i="4"/>
  <c r="P369" i="4"/>
  <c r="L371" i="4"/>
  <c r="P373" i="4"/>
  <c r="L368" i="4"/>
  <c r="P379" i="4"/>
  <c r="L381" i="4"/>
  <c r="L384" i="4"/>
  <c r="L372" i="4"/>
  <c r="L378" i="4"/>
  <c r="V382" i="4"/>
  <c r="P386" i="4"/>
  <c r="L382" i="4"/>
  <c r="V389" i="4"/>
  <c r="L345" i="4"/>
  <c r="L361" i="4"/>
  <c r="P347" i="4"/>
  <c r="L349" i="4"/>
  <c r="L355" i="4"/>
  <c r="P344" i="4"/>
  <c r="L346" i="4"/>
  <c r="L352" i="4"/>
  <c r="P360" i="4"/>
  <c r="P345" i="4"/>
  <c r="L353" i="4"/>
  <c r="P361" i="4"/>
  <c r="L341" i="4"/>
  <c r="L357" i="4"/>
  <c r="L344" i="4"/>
  <c r="L362" i="4" s="1"/>
  <c r="P352" i="4"/>
  <c r="L354" i="4"/>
  <c r="P313" i="4"/>
  <c r="L315" i="4"/>
  <c r="P319" i="4"/>
  <c r="L321" i="4"/>
  <c r="P323" i="4"/>
  <c r="L327" i="4"/>
  <c r="L312" i="4"/>
  <c r="L318" i="4"/>
  <c r="V325" i="4"/>
  <c r="L331" i="4"/>
  <c r="P314" i="4"/>
  <c r="L316" i="4"/>
  <c r="P320" i="4"/>
  <c r="L328" i="4"/>
  <c r="V329" i="4"/>
  <c r="V332" i="4"/>
  <c r="L313" i="4"/>
  <c r="L319" i="4"/>
  <c r="P327" i="4"/>
  <c r="L329" i="4"/>
  <c r="P331" i="4"/>
  <c r="L320" i="4"/>
  <c r="P328" i="4"/>
  <c r="L305" i="4"/>
  <c r="P288" i="4"/>
  <c r="L290" i="4"/>
  <c r="L296" i="4"/>
  <c r="L302" i="4"/>
  <c r="L299" i="4"/>
  <c r="L287" i="4"/>
  <c r="P297" i="4"/>
  <c r="L303" i="4"/>
  <c r="L297" i="4"/>
  <c r="V298" i="4"/>
  <c r="L285" i="4"/>
  <c r="P302" i="4"/>
  <c r="L304" i="4"/>
  <c r="P287" i="4"/>
  <c r="L298" i="4"/>
  <c r="V257" i="4"/>
  <c r="P264" i="4"/>
  <c r="P270" i="4"/>
  <c r="P261" i="4"/>
  <c r="L263" i="4"/>
  <c r="L266" i="4"/>
  <c r="L272" i="4"/>
  <c r="V275" i="4"/>
  <c r="L257" i="4"/>
  <c r="L260" i="4"/>
  <c r="V267" i="4"/>
  <c r="P271" i="4"/>
  <c r="L273" i="4"/>
  <c r="L276" i="4"/>
  <c r="L270" i="4"/>
  <c r="L258" i="4"/>
  <c r="L261" i="4"/>
  <c r="L274" i="4"/>
  <c r="P269" i="4"/>
  <c r="L271" i="4"/>
  <c r="P273" i="4"/>
  <c r="L277" i="4"/>
  <c r="V235" i="4"/>
  <c r="P236" i="4"/>
  <c r="V238" i="4"/>
  <c r="V247" i="4"/>
  <c r="V249" i="4"/>
  <c r="V234" i="4"/>
  <c r="L238" i="4"/>
  <c r="L241" i="4"/>
  <c r="L243" i="4"/>
  <c r="L232" i="4"/>
  <c r="V232" i="4"/>
  <c r="L235" i="4"/>
  <c r="P237" i="4"/>
  <c r="P240" i="4"/>
  <c r="V248" i="4"/>
  <c r="L244" i="4"/>
  <c r="P231" i="4"/>
  <c r="L233" i="4"/>
  <c r="L236" i="4"/>
  <c r="L245" i="4"/>
  <c r="P229" i="4"/>
  <c r="P235" i="4"/>
  <c r="L237" i="4"/>
  <c r="L201" i="4"/>
  <c r="L207" i="4"/>
  <c r="L213" i="4"/>
  <c r="L202" i="4"/>
  <c r="P204" i="4"/>
  <c r="V216" i="4"/>
  <c r="L220" i="4"/>
  <c r="V221" i="4"/>
  <c r="P201" i="4"/>
  <c r="P207" i="4"/>
  <c r="L211" i="4"/>
  <c r="V212" i="4"/>
  <c r="V215" i="4"/>
  <c r="V209" i="4"/>
  <c r="L204" i="4"/>
  <c r="L209" i="4"/>
  <c r="L212" i="4"/>
  <c r="L217" i="4"/>
  <c r="L200" i="4"/>
  <c r="L206" i="4"/>
  <c r="P208" i="4"/>
  <c r="L218" i="4"/>
  <c r="P220" i="4"/>
  <c r="L174" i="4"/>
  <c r="L178" i="4"/>
  <c r="L182" i="4"/>
  <c r="P187" i="4"/>
  <c r="P184" i="4"/>
  <c r="L186" i="4"/>
  <c r="L175" i="4"/>
  <c r="V177" i="4"/>
  <c r="L190" i="4"/>
  <c r="L183" i="4"/>
  <c r="P186" i="4"/>
  <c r="V174" i="4"/>
  <c r="L180" i="4"/>
  <c r="P188" i="4"/>
  <c r="L177" i="4"/>
  <c r="P185" i="4"/>
  <c r="L192" i="4"/>
  <c r="P173" i="4"/>
  <c r="L181" i="4"/>
  <c r="P189" i="4"/>
  <c r="L193" i="4"/>
  <c r="L172" i="4"/>
  <c r="P180" i="4"/>
  <c r="V182" i="4"/>
  <c r="L184" i="4"/>
  <c r="L188" i="4"/>
  <c r="V189" i="4"/>
  <c r="P192" i="4"/>
  <c r="V175" i="4"/>
  <c r="P177" i="4"/>
  <c r="L185" i="4"/>
  <c r="L173" i="4"/>
  <c r="V180" i="4"/>
  <c r="P181" i="4"/>
  <c r="V186" i="4"/>
  <c r="P193" i="4"/>
  <c r="P162" i="4"/>
  <c r="L152" i="4"/>
  <c r="V165" i="4"/>
  <c r="L151" i="4"/>
  <c r="V147" i="4"/>
  <c r="P148" i="4"/>
  <c r="V153" i="4"/>
  <c r="P160" i="4"/>
  <c r="V144" i="4"/>
  <c r="L153" i="4"/>
  <c r="L162" i="4"/>
  <c r="P164" i="4"/>
  <c r="L147" i="4"/>
  <c r="P155" i="4"/>
  <c r="L144" i="4"/>
  <c r="L159" i="4"/>
  <c r="L163" i="4"/>
  <c r="L148" i="4"/>
  <c r="L150" i="4"/>
  <c r="P156" i="4"/>
  <c r="L160" i="4"/>
  <c r="V124" i="4"/>
  <c r="L127" i="4"/>
  <c r="L117" i="4"/>
  <c r="V122" i="4"/>
  <c r="P123" i="4"/>
  <c r="V128" i="4"/>
  <c r="L131" i="4"/>
  <c r="V119" i="4"/>
  <c r="L128" i="4"/>
  <c r="L133" i="4"/>
  <c r="L122" i="4"/>
  <c r="L134" i="4"/>
  <c r="L119" i="4"/>
  <c r="P127" i="4"/>
  <c r="L129" i="4"/>
  <c r="L135" i="4"/>
  <c r="P118" i="4"/>
  <c r="L120" i="4"/>
  <c r="P121" i="4"/>
  <c r="P93" i="4"/>
  <c r="L100" i="4"/>
  <c r="P106" i="4"/>
  <c r="L107" i="4"/>
  <c r="L105" i="4"/>
  <c r="V106" i="4"/>
  <c r="L93" i="4"/>
  <c r="P101" i="4"/>
  <c r="L106" i="4"/>
  <c r="L88" i="4"/>
  <c r="V89" i="4"/>
  <c r="L97" i="4"/>
  <c r="L99" i="4"/>
  <c r="P105" i="4"/>
  <c r="P108" i="4"/>
  <c r="L61" i="4"/>
  <c r="P69" i="4"/>
  <c r="L67" i="4"/>
  <c r="L77" i="4"/>
  <c r="V67" i="4"/>
  <c r="P63" i="4"/>
  <c r="V69" i="4"/>
  <c r="P67" i="4"/>
  <c r="L69" i="4"/>
  <c r="L70" i="4"/>
  <c r="P71" i="4"/>
  <c r="L79" i="4"/>
  <c r="L33" i="4"/>
  <c r="L34" i="4"/>
  <c r="L37" i="4"/>
  <c r="L40" i="4"/>
  <c r="P41" i="4"/>
  <c r="L46" i="4"/>
  <c r="P51" i="4"/>
  <c r="V38" i="4"/>
  <c r="P42" i="4"/>
  <c r="V44" i="4"/>
  <c r="V47" i="4"/>
  <c r="L32" i="4"/>
  <c r="P33" i="4"/>
  <c r="L38" i="4"/>
  <c r="P43" i="4"/>
  <c r="P34" i="4"/>
  <c r="V36" i="4"/>
  <c r="P46" i="4"/>
  <c r="L51" i="4"/>
  <c r="V39" i="4"/>
  <c r="L41" i="4"/>
  <c r="L42" i="4"/>
  <c r="L45" i="4"/>
  <c r="L54" i="4" s="1"/>
  <c r="L48" i="4"/>
  <c r="V52" i="4"/>
  <c r="L8" i="4"/>
  <c r="V12" i="4"/>
  <c r="L12" i="4"/>
  <c r="V15" i="4"/>
  <c r="V21" i="4"/>
  <c r="L4" i="4"/>
  <c r="V7" i="4"/>
  <c r="L10" i="4"/>
  <c r="V13" i="4"/>
  <c r="L15" i="4"/>
  <c r="P16" i="4"/>
  <c r="P22" i="4"/>
  <c r="P25" i="4"/>
  <c r="V41" i="4"/>
  <c r="V42" i="4"/>
  <c r="V50" i="4"/>
  <c r="V53" i="4"/>
  <c r="V91" i="4"/>
  <c r="V104" i="4"/>
  <c r="V129" i="4"/>
  <c r="V135" i="4"/>
  <c r="V163" i="4"/>
  <c r="V217" i="4"/>
  <c r="V239" i="4"/>
  <c r="V245" i="4"/>
  <c r="V268" i="4"/>
  <c r="V289" i="4"/>
  <c r="V295" i="4"/>
  <c r="V314" i="4"/>
  <c r="V320" i="4"/>
  <c r="V343" i="4"/>
  <c r="V356" i="4"/>
  <c r="V434" i="4"/>
  <c r="V463" i="4"/>
  <c r="L7" i="4"/>
  <c r="V120" i="4"/>
  <c r="V125" i="4"/>
  <c r="V126" i="4"/>
  <c r="V154" i="4"/>
  <c r="V160" i="4"/>
  <c r="V172" i="4"/>
  <c r="V187" i="4"/>
  <c r="V193" i="4"/>
  <c r="V266" i="4"/>
  <c r="V286" i="4"/>
  <c r="V301" i="4"/>
  <c r="V326" i="4"/>
  <c r="V341" i="4"/>
  <c r="V347" i="4"/>
  <c r="V353" i="4"/>
  <c r="V368" i="4"/>
  <c r="V381" i="4"/>
  <c r="V387" i="4"/>
  <c r="V406" i="4"/>
  <c r="V412" i="4"/>
  <c r="V415" i="4"/>
  <c r="V429" i="4"/>
  <c r="V432" i="4"/>
  <c r="V444" i="4"/>
  <c r="V460" i="4"/>
  <c r="V466" i="4"/>
  <c r="V5" i="4"/>
  <c r="P6" i="4"/>
  <c r="P9" i="4"/>
  <c r="L13" i="4"/>
  <c r="V24" i="4"/>
  <c r="V25" i="4"/>
  <c r="V43" i="4"/>
  <c r="V45" i="4"/>
  <c r="V66" i="4"/>
  <c r="V73" i="4"/>
  <c r="V92" i="4"/>
  <c r="V96" i="4"/>
  <c r="V116" i="4"/>
  <c r="V130" i="4"/>
  <c r="V145" i="4"/>
  <c r="V150" i="4"/>
  <c r="V164" i="4"/>
  <c r="V178" i="4"/>
  <c r="V183" i="4"/>
  <c r="V246" i="4"/>
  <c r="V260" i="4"/>
  <c r="V290" i="4"/>
  <c r="V296" i="4"/>
  <c r="V299" i="4"/>
  <c r="V315" i="4"/>
  <c r="V321" i="4"/>
  <c r="V324" i="4"/>
  <c r="V359" i="4"/>
  <c r="V378" i="4"/>
  <c r="V403" i="4"/>
  <c r="V435" i="4"/>
  <c r="V454" i="4"/>
  <c r="V464" i="4"/>
  <c r="V470" i="4"/>
  <c r="L5" i="4"/>
  <c r="L26" i="4" s="1"/>
  <c r="V16" i="4"/>
  <c r="V17" i="4"/>
  <c r="P18" i="4"/>
  <c r="V35" i="4"/>
  <c r="V37" i="4"/>
  <c r="V48" i="4"/>
  <c r="V64" i="4"/>
  <c r="V107" i="4"/>
  <c r="V127" i="4"/>
  <c r="V136" i="4"/>
  <c r="V155" i="4"/>
  <c r="V188" i="4"/>
  <c r="V229" i="4"/>
  <c r="V264" i="4"/>
  <c r="V273" i="4"/>
  <c r="V287" i="4"/>
  <c r="V312" i="4"/>
  <c r="V348" i="4"/>
  <c r="V354" i="4"/>
  <c r="V357" i="4"/>
  <c r="V369" i="4"/>
  <c r="V384" i="4"/>
  <c r="V409" i="4"/>
  <c r="V426" i="4"/>
  <c r="V439" i="4"/>
  <c r="V461" i="4"/>
  <c r="V467" i="4"/>
  <c r="V8" i="4"/>
  <c r="V9" i="4"/>
  <c r="P10" i="4"/>
  <c r="L24" i="4"/>
  <c r="L25" i="4"/>
  <c r="V40" i="4"/>
  <c r="V46" i="4"/>
  <c r="V61" i="4"/>
  <c r="V70" i="4"/>
  <c r="V75" i="4"/>
  <c r="V97" i="4"/>
  <c r="V108" i="4"/>
  <c r="V109" i="4"/>
  <c r="V117" i="4"/>
  <c r="V118" i="4"/>
  <c r="V131" i="4"/>
  <c r="V146" i="4"/>
  <c r="V152" i="4"/>
  <c r="V161" i="4"/>
  <c r="V179" i="4"/>
  <c r="V185" i="4"/>
  <c r="V204" i="4"/>
  <c r="V220" i="4"/>
  <c r="V243" i="4"/>
  <c r="V258" i="4"/>
  <c r="V270" i="4"/>
  <c r="V318" i="4"/>
  <c r="V331" i="4"/>
  <c r="V345" i="4"/>
  <c r="V360" i="4"/>
  <c r="V373" i="4"/>
  <c r="V379" i="4"/>
  <c r="V388" i="4"/>
  <c r="V398" i="4"/>
  <c r="V404" i="4"/>
  <c r="V413" i="4"/>
  <c r="V430" i="4"/>
  <c r="V436" i="4"/>
  <c r="V455" i="4"/>
  <c r="V471" i="4"/>
  <c r="V276" i="4"/>
  <c r="V288" i="4"/>
  <c r="V291" i="4"/>
  <c r="V303" i="4"/>
  <c r="V313" i="4"/>
  <c r="V316" i="4"/>
  <c r="V322" i="4"/>
  <c r="V328" i="4"/>
  <c r="V351" i="4"/>
  <c r="V370" i="4"/>
  <c r="V442" i="4"/>
  <c r="V452" i="4"/>
  <c r="V458" i="4"/>
  <c r="V468" i="4"/>
  <c r="V10" i="4"/>
  <c r="L20" i="4"/>
  <c r="V23" i="4"/>
  <c r="V65" i="4"/>
  <c r="V80" i="4"/>
  <c r="V99" i="4"/>
  <c r="V133" i="4"/>
  <c r="V176" i="4"/>
  <c r="V200" i="4"/>
  <c r="V206" i="4"/>
  <c r="V241" i="4"/>
  <c r="V256" i="4"/>
  <c r="V262" i="4"/>
  <c r="V265" i="4"/>
  <c r="V274" i="4"/>
  <c r="V294" i="4"/>
  <c r="V340" i="4"/>
  <c r="V346" i="4"/>
  <c r="V349" i="4"/>
  <c r="V361" i="4"/>
  <c r="V376" i="4"/>
  <c r="L9" i="4"/>
  <c r="V4" i="4"/>
  <c r="L18" i="4"/>
  <c r="L23" i="4"/>
  <c r="P24" i="4"/>
  <c r="V49" i="4"/>
  <c r="V77" i="4"/>
  <c r="V100" i="4"/>
  <c r="V158" i="4"/>
  <c r="V191" i="4"/>
  <c r="V380" i="4"/>
  <c r="V386" i="4"/>
  <c r="V396" i="4"/>
  <c r="V399" i="4"/>
  <c r="V405" i="4"/>
  <c r="V411" i="4"/>
  <c r="V428" i="4"/>
  <c r="V443" i="4"/>
  <c r="V453" i="4"/>
  <c r="V459" i="4"/>
  <c r="V469" i="4"/>
  <c r="V68" i="4"/>
  <c r="L96" i="4"/>
  <c r="L101" i="4"/>
  <c r="L64" i="4"/>
  <c r="L68" i="4"/>
  <c r="V71" i="4"/>
  <c r="P72" i="4"/>
  <c r="L80" i="4"/>
  <c r="L89" i="4"/>
  <c r="L110" i="4" s="1"/>
  <c r="L104" i="4"/>
  <c r="V105" i="4"/>
  <c r="L109" i="4"/>
  <c r="V121" i="4"/>
  <c r="P122" i="4"/>
  <c r="L126" i="4"/>
  <c r="V151" i="4"/>
  <c r="L154" i="4"/>
  <c r="V173" i="4"/>
  <c r="V184" i="4"/>
  <c r="L187" i="4"/>
  <c r="V62" i="4"/>
  <c r="L71" i="4"/>
  <c r="V72" i="4"/>
  <c r="V78" i="4"/>
  <c r="L121" i="4"/>
  <c r="V137" i="4"/>
  <c r="V60" i="4"/>
  <c r="L62" i="4"/>
  <c r="V76" i="4"/>
  <c r="L78" i="4"/>
  <c r="V95" i="4"/>
  <c r="L118" i="4"/>
  <c r="L138" i="4" s="1"/>
  <c r="V134" i="4"/>
  <c r="L146" i="4"/>
  <c r="V162" i="4"/>
  <c r="L179" i="4"/>
  <c r="L60" i="4"/>
  <c r="P61" i="4"/>
  <c r="V63" i="4"/>
  <c r="P64" i="4"/>
  <c r="L72" i="4"/>
  <c r="L76" i="4"/>
  <c r="V79" i="4"/>
  <c r="P80" i="4"/>
  <c r="V88" i="4"/>
  <c r="P89" i="4"/>
  <c r="V93" i="4"/>
  <c r="L95" i="4"/>
  <c r="V103" i="4"/>
  <c r="V123" i="4"/>
  <c r="L137" i="4"/>
  <c r="L156" i="4"/>
  <c r="P172" i="4"/>
  <c r="L189" i="4"/>
  <c r="P202" i="4"/>
  <c r="P218" i="4"/>
  <c r="P97" i="4"/>
  <c r="V101" i="4"/>
  <c r="P130" i="4"/>
  <c r="V148" i="4"/>
  <c r="V159" i="4"/>
  <c r="L176" i="4"/>
  <c r="V181" i="4"/>
  <c r="V192" i="4"/>
  <c r="V201" i="4"/>
  <c r="V207" i="4"/>
  <c r="L231" i="4"/>
  <c r="V236" i="4"/>
  <c r="L256" i="4"/>
  <c r="V261" i="4"/>
  <c r="L268" i="4"/>
  <c r="V272" i="4"/>
  <c r="V277" i="4"/>
  <c r="V293" i="4"/>
  <c r="L301" i="4"/>
  <c r="V305" i="4"/>
  <c r="L314" i="4"/>
  <c r="L334" i="4" s="1"/>
  <c r="V330" i="4"/>
  <c r="V344" i="4"/>
  <c r="L380" i="4"/>
  <c r="L405" i="4"/>
  <c r="V438" i="4"/>
  <c r="L443" i="4"/>
  <c r="V202" i="4"/>
  <c r="P203" i="4"/>
  <c r="V214" i="4"/>
  <c r="P215" i="4"/>
  <c r="V218" i="4"/>
  <c r="L264" i="4"/>
  <c r="V269" i="4"/>
  <c r="V285" i="4"/>
  <c r="L288" i="4"/>
  <c r="P290" i="4"/>
  <c r="L293" i="4"/>
  <c r="V297" i="4"/>
  <c r="V302" i="4"/>
  <c r="V327" i="4"/>
  <c r="P340" i="4"/>
  <c r="L347" i="4"/>
  <c r="V372" i="4"/>
  <c r="L377" i="4"/>
  <c r="V397" i="4"/>
  <c r="L402" i="4"/>
  <c r="V203" i="4"/>
  <c r="V210" i="4"/>
  <c r="P211" i="4"/>
  <c r="L214" i="4"/>
  <c r="V219" i="4"/>
  <c r="L221" i="4"/>
  <c r="V230" i="4"/>
  <c r="P248" i="4"/>
  <c r="P356" i="4"/>
  <c r="L435" i="4"/>
  <c r="L210" i="4"/>
  <c r="V228" i="4"/>
  <c r="L230" i="4"/>
  <c r="L239" i="4"/>
  <c r="V244" i="4"/>
  <c r="L262" i="4"/>
  <c r="V263" i="4"/>
  <c r="L289" i="4"/>
  <c r="L294" i="4"/>
  <c r="V319" i="4"/>
  <c r="V355" i="4"/>
  <c r="L360" i="4"/>
  <c r="L369" i="4"/>
  <c r="V385" i="4"/>
  <c r="V410" i="4"/>
  <c r="V427" i="4"/>
  <c r="L203" i="4"/>
  <c r="V211" i="4"/>
  <c r="L219" i="4"/>
  <c r="L247" i="4"/>
  <c r="V271" i="4"/>
  <c r="L286" i="4"/>
  <c r="L306" i="4" s="1"/>
  <c r="V304" i="4"/>
  <c r="P315" i="4"/>
  <c r="L322" i="4"/>
  <c r="V352" i="4"/>
  <c r="P381" i="4"/>
  <c r="L388" i="4"/>
  <c r="P406" i="4"/>
  <c r="L413" i="4"/>
  <c r="L430" i="4"/>
  <c r="P212" i="4"/>
  <c r="L228" i="4"/>
  <c r="V231" i="4"/>
  <c r="P232" i="4"/>
  <c r="P257" i="4"/>
  <c r="P348" i="4"/>
  <c r="L418" i="4" l="1"/>
  <c r="L390" i="4"/>
  <c r="L278" i="4"/>
  <c r="L222" i="4"/>
  <c r="L194" i="4"/>
  <c r="L166" i="4"/>
  <c r="L250" i="4"/>
  <c r="L82" i="4"/>
  <c r="L476" i="4" l="1"/>
</calcChain>
</file>

<file path=xl/sharedStrings.xml><?xml version="1.0" encoding="utf-8"?>
<sst xmlns="http://schemas.openxmlformats.org/spreadsheetml/2006/main" count="7325" uniqueCount="1397">
  <si>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</si>
  <si>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</si>
  <si>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</si>
  <si>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</si>
  <si>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</si>
  <si>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</si>
  <si>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</si>
  <si>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</si>
  <si>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</si>
  <si>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>Initiaing global repair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</si>
  <si>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</si>
  <si>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</si>
  <si>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</si>
  <si>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</si>
  <si>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</si>
  <si>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</si>
  <si>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</si>
  <si>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</si>
  <si>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</si>
  <si>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</si>
  <si>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</si>
  <si>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</si>
  <si>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</si>
  <si>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</si>
  <si>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</si>
  <si>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</si>
  <si>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</si>
  <si>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</si>
  <si>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</si>
  <si>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</si>
  <si>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</si>
  <si>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</si>
  <si>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</si>
  <si>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</si>
  <si>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</si>
  <si>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</si>
  <si>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</si>
  <si>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</si>
  <si>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</si>
  <si>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</si>
  <si>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</si>
  <si>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</si>
  <si>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</si>
  <si>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</si>
  <si>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</si>
  <si>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</si>
  <si>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</si>
  <si>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</si>
  <si>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</si>
  <si>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</si>
  <si>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</si>
  <si>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387076 19272957 49303 99920 0 69310 154941 9674681 11917 15392 0 8610 (radio 0.75% / 0.27% tx 0.25% / 0.12% listen 0.50% / 0.15%)</t>
  </si>
  <si>
    <t xml:space="preserve"> 76807 P 0.18 1 189473 19470511 15682 84620 0 68240 82840 9746791 2611 10394 0 7959 (radio 0.51% / 0.13% tx 0.07% / 0.02% listen 0.43% / 0.10%)</t>
  </si>
  <si>
    <t xml:space="preserve"> 76808 P 0.18 1 397505 19262338 50930 108477 0 73897 158978 9670570 12452 17476 0 9429 (radio 0.81% / 0.30% tx 0.25% / 0.12% listen 0.55% / 0.17%)</t>
  </si>
  <si>
    <t xml:space="preserve"> 76807 P 0.18 1 189212 19470713 15682 84470 0 69469 82694 9746930 2611 10174 0 8428 (radio 0.50% / 0.13% tx 0.07% / 0.02% listen 0.42% / 0.10%)</t>
  </si>
  <si>
    <t xml:space="preserve"> 76808 P 0.18 1 443432 19216589 59001 119707 0 70169 176308 9653370 15872 21951 0 9779 (radio 0.90% / 0.38% tx 0.30% / 0.16% listen 0.60% / 0.22%)</t>
  </si>
  <si>
    <t xml:space="preserve"> 76807 P 0.18 1 189472 19470496 15663 85319 0 68091 82890 9746733 2610 10552 0 8209 (radio 0.51% / 0.13% tx 0.07% / 0.02% listen 0.43% / 0.10%)</t>
  </si>
  <si>
    <t xml:space="preserve"> 76807 P 0.18 1 192135 19467818 15682 85976 0 70174 83178 9746451 2610 10621 0 8214 (radio 0.51% / 0.13% tx 0.07% / 0.02% listen 0.43% / 0.10%)</t>
  </si>
  <si>
    <t xml:space="preserve"> 76808 P 0.18 1 434368 19225329 58672 115313 0 69826 173909 9655582 17017 20943 0 9018 (radio 0.88% / 0.38% tx 0.29% / 0.17% listen 0.58% / 0.21%)</t>
  </si>
  <si>
    <t xml:space="preserve"> 76808 P 0.18 1 238317 19418206 23129 70853 0 66985 101765 9726045 304 8115 0 7880 (radio 0.47% / 0.08% tx 0.11% / 0.00% listen 0.36% / 0.08%)</t>
  </si>
  <si>
    <t xml:space="preserve"> 76807 P 0.18 1 188673 19471289 15682 83401 0 68638 82476 9747151 2611 9734 0 8061 (radio 0.50% / 0.12% tx 0.07% / 0.02% listen 0.42% / 0.09%)</t>
  </si>
  <si>
    <t xml:space="preserve"> 76807 P 0.18 1 189734 19470212 15663 84076 0 67068 82797 9746831 2610 10276 0 7801 (radio 0.50% / 0.13% tx 0.07% / 0.02% listen 0.42% / 0.10%)</t>
  </si>
  <si>
    <t xml:space="preserve"> 76808 P 0.18 1 403630 19256226 51011 106502 0 68489 165413 9664139 13676 18453 0 8781 (radio 0.80% / 0.32% tx 0.25% / 0.13% listen 0.54% / 0.18%)</t>
  </si>
  <si>
    <t xml:space="preserve"> 76807 P 0.18 1 189316 19470625 15682 84666 0 68903 82324 9747293 2611 9773 0 8516 (radio 0.51% / 0.12% tx 0.07% / 0.02% listen 0.43% / 0.09%)</t>
  </si>
  <si>
    <t xml:space="preserve"> 76807 P 0.18 1 190203 19469737 15666 86461 0 74447 83013 9746618 2614 10766 0 8785 (radio 0.51% / 0.13% tx 0.07% / 0.02% listen 0.43% / 0.10%)</t>
  </si>
  <si>
    <t xml:space="preserve"> 76807 P 0.18 1 189536 19470392 15682 86475 0 70242 82781 9746847 2611 10518 0 8129 (radio 0.51% / 0.13% tx 0.07% / 0.02% listen 0.43% / 0.10%)</t>
  </si>
  <si>
    <t xml:space="preserve"> 76808 P 0.18 1 359589 19300348 43094 93057 0 68024 145553 9683946 8045 13497 0 7865 (radio 0.69% / 0.21% tx 0.21% / 0.08% listen 0.47% / 0.13%)</t>
  </si>
  <si>
    <t xml:space="preserve"> 76808 P 0.18 1 311592 19348043 29582 81388 0 67595 129207 9700161 1264 9802 0 8602 (radio 0.56% / 0.11% tx 0.15% / 0.01% listen 0.41% / 0.09%)</t>
  </si>
  <si>
    <t xml:space="preserve"> 76808 P 0.18 1 192061 19468128 15667 84883 0 66843 83266 9746356 2610 10741 0 7948 (radio 0.51% / 0.13% tx 0.07% / 0.02% listen 0.43% / 0.10%)</t>
  </si>
  <si>
    <t xml:space="preserve"> 76807 P 0.18 1 189798 19470125 15666 85213 0 72194 82919 9746696 2614 10480 0 7985 (radio 0.51% / 0.13% tx 0.07% / 0.02% listen 0.43% / 0.10%)</t>
  </si>
  <si>
    <t xml:space="preserve"> 76807 P 0.18 1 187499 19472427 15682 81342 0 67472 81731 9747899 2611 8483 0 7781 (radio 0.49% / 0.11% tx 0.07% / 0.02% listen 0.41% / 0.08%)</t>
  </si>
  <si>
    <t xml:space="preserve"> 76808 P 0.18 1 427424 19232268 59169 112474 0 68423 171717 9657725 16990 19973 0 8072 (radio 0.87% / 0.37% tx 0.30% / 0.17% listen 0.57% / 0.20%)</t>
  </si>
  <si>
    <t xml:space="preserve"> 76808 P 0.18 1 320341 19339522 31469 84470 0 67468 133151 9696424 2001 10621 0 8019 (radio 0.58% / 0.12% tx 0.16% / 0.02% listen 0.42% / 0.10%)</t>
  </si>
  <si>
    <t xml:space="preserve"> 76808 P 0.18 1 371858 19288144 46425 96684 0 68139 153085 9676527 11191 14704 0 9172 (radio 0.72% / 0.26% tx 0.23% / 0.11% listen 0.49% / 0.14%)</t>
  </si>
  <si>
    <t xml:space="preserve"> 76807 P 0.18 1 191355 19468616 15673 85297 0 69417 83029 9746596 2610 10690 0 8738 (radio 0.51% / 0.13% tx 0.07% / 0.02% listen 0.43% / 0.10%)</t>
  </si>
  <si>
    <t xml:space="preserve"> 76807 P 0.18 1 189579 19470374 15666 83314 0 70826 82018 9747609 2610 8956 0 8368 (radio 0.50% / 0.11% tx 0.07% / 0.02% listen 0.42% / 0.09%)</t>
  </si>
  <si>
    <t xml:space="preserve"> 76808 P 0.18 1 343703 19316616 28063 80291 0 67584 148660 9681193 996 8871 0 8173 (radio 0.55% / 0.10% tx 0.14% / 0.01% listen 0.40% / 0.09%)</t>
  </si>
  <si>
    <t xml:space="preserve"> 76808 P 0.18 1 189883 19470340 15682 84523 0 70553 82929 9746705 2613 10245 0 8206 (radio 0.50% / 0.13% tx 0.07% / 0.02% listen 0.42% / 0.10%)</t>
  </si>
  <si>
    <t xml:space="preserve"> 76807 P 0.18 1 191198 19468734 15673 85197 0 67596 83042 9746585 2611 10609 0 8229 (radio 0.51% / 0.13% tx 0.07% / 0.02% listen 0.43% / 0.10%)</t>
  </si>
  <si>
    <t xml:space="preserve"> 76807 P 0.18 1 190162 19469784 15666 86310 0 70207 83120 9746503 2614 10965 0 8518 (radio 0.51% / 0.13% tx 0.07% / 0.02% listen 0.43% / 0.11%)</t>
  </si>
  <si>
    <t xml:space="preserve"> 76808 P 0.18 1 240862 19415645 25048 71678 0 68183 101533 9726277 304 8116 0 7880 (radio 0.49% / 0.08% tx 0.12% / 0.00% listen 0.36% / 0.08%)</t>
  </si>
  <si>
    <t xml:space="preserve"> 76808 P 0.18 1 342148 19317704 38174 92245 0 70858 140748 9688841 6226 12266 0 8207 (radio 0.66% / 0.18% tx 0.19% / 0.06% listen 0.46% / 0.12%)</t>
  </si>
  <si>
    <t xml:space="preserve"> 76808 P 0.18 1 421821 19238248 39941 111999 0 70273 172741 9656911 12636 20713 0 8771 (radio 0.77% / 0.33% tx 0.20% / 0.12% listen 0.56% / 0.21%)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</si>
  <si>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</si>
  <si>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</si>
  <si>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</si>
  <si>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</si>
  <si>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24</t>
  </si>
  <si>
    <t>DATA recv 'Hello 2 from the client' from 28</t>
  </si>
  <si>
    <t>DATA recv 'Hello 2 from the client' from 27</t>
  </si>
  <si>
    <t>DATA recv 'Hello 2 from the client' from 29</t>
  </si>
  <si>
    <t>DATA recv 'Hello 2 from the client' from 25</t>
  </si>
  <si>
    <t>DATA recv 'Hello 2 from the client' from 26</t>
  </si>
  <si>
    <t>DATA recv 'Hello 2 from the client' from 6</t>
  </si>
  <si>
    <t>DATA recv 'Hello 2 from the client' from 1</t>
  </si>
  <si>
    <t>DATA recv 'Hello 2 from the client' from 23</t>
  </si>
  <si>
    <t>DATA recv 'Hello 2 from the client' from 20</t>
  </si>
  <si>
    <t>DATA recv 'Hello 2 from the client' from 22</t>
  </si>
  <si>
    <t>DATA recv 'Hello 2 from the client' from 7</t>
  </si>
  <si>
    <t>DATA recv 'Hello 2 from the client' from 5</t>
  </si>
  <si>
    <t>DATA recv 'Hello 2 from the client' from 8</t>
  </si>
  <si>
    <t>DATA recv 'Hello 2 from the client' from 13</t>
  </si>
  <si>
    <t>DATA recv 'Hello 2 from the client' from 18</t>
  </si>
  <si>
    <t>DATA recv 'Hello 2 from the client' from 11</t>
  </si>
  <si>
    <t>DATA recv 'Hello 2 from the client' from 15</t>
  </si>
  <si>
    <t>DATA recv 'Hello 2 from the client' from 10</t>
  </si>
  <si>
    <t>DATA recv 'Hello 2 from the client' from 9</t>
  </si>
  <si>
    <t>DATA recv 'Hello 2 from the client' from 16</t>
  </si>
  <si>
    <t>DATA recv 'Hello 2 from the client' from 2</t>
  </si>
  <si>
    <t>DATA recv 'Hello 2 from the client' from 3</t>
  </si>
  <si>
    <t>DATA recv 'Hello 2 from the client' from 17</t>
  </si>
  <si>
    <t>DATA recv 'Hello 2 from the client' from 14</t>
  </si>
  <si>
    <t xml:space="preserve"> 115208 P 0.18 2 574485 28915161 63632 129877 0 77781 187406 9642204 14329 29957 0 8471 (radio 0.65% / 0.45% tx 0.21% / 0.14% listen 0.44% / 0.30%)</t>
  </si>
  <si>
    <t xml:space="preserve"> 115207 P 0.18 2 375089 29112620 27212 99414 0 77525 185613 9642109 11530 14794 0 9285 (radio 0.42% / 0.26% tx 0.09% / 0.11% listen 0.33% / 0.15%)</t>
  </si>
  <si>
    <t xml:space="preserve"> 115208 P 0.18 2 592865 28896676 68466 140898 0 83857 195357 9634338 17536 32421 0 9960 (radio 0.70% / 0.50% tx 0.23% / 0.17% listen 0.47% / 0.32%)</t>
  </si>
  <si>
    <t xml:space="preserve"> 115207 P 0.18 2 399371 29090356 27617 99619 0 78542 210156 9619643 11935 15149 0 9073 (radio 0.43% / 0.27% tx 0.09% / 0.12% listen 0.33% / 0.15%)</t>
  </si>
  <si>
    <t xml:space="preserve"> 115208 P 0.18 2 656298 28833302 82680 156794 0 79244 212863 9616713 23679 37087 0 9075 (radio 0.81% / 0.61% tx 0.28% / 0.24% listen 0.53% / 0.37%)</t>
  </si>
  <si>
    <t xml:space="preserve"> 115207 P 0.18 2 400507 29087240 41594 101598 0 76691 211032 9616744 25931 16279 0 8600 (radio 0.48% / 0.42% tx 0.14% / 0.26% listen 0.34% / 0.16%)</t>
  </si>
  <si>
    <t xml:space="preserve"> 115207 P 0.18 2 435664 29054209 36793 110617 0 79243 243526 9586391 21111 24641 0 9069 (radio 0.49% / 0.46% tx 0.12% / 0.21% listen 0.37% / 0.25%)</t>
  </si>
  <si>
    <t xml:space="preserve"> 115208 P 0.18 2 644741 28844541 81336 150861 0 79890 210370 9619212 22664 35548 0 10064 (radio 0.78% / 0.59% tx 0.27% / 0.23% listen 0.51% / 0.36%)</t>
  </si>
  <si>
    <t xml:space="preserve"> 115208 P 0.18 2 408135 29078393 36497 84184 0 74734 169815 9660187 13368 13331 0 7749 (radio 0.40% / 0.27% tx 0.12% / 0.13% listen 0.28% / 0.13%)</t>
  </si>
  <si>
    <t xml:space="preserve"> 115207 P 0.18 2 270407 29219267 18293 91533 0 76496 81731 9747978 2611 8132 0 7858 (radio 0.37% / 0.10% tx 0.06% / 0.02% listen 0.31% / 0.08%)</t>
  </si>
  <si>
    <t xml:space="preserve"> 115207 P 0.18 2 437590 29052383 30445 112523 0 86170 247853 9582171 14782 28447 0 19102 (radio 0.48% / 0.43% tx 0.10% / 0.15% listen 0.38% / 0.28%)</t>
  </si>
  <si>
    <t xml:space="preserve"> 115208 P 0.18 2 602059 28887298 69091 139330 0 77636 198426 9631072 18080 32828 0 9147 (radio 0.70% / 0.51% tx 0.23% / 0.18% listen 0.47% / 0.33%)</t>
  </si>
  <si>
    <t xml:space="preserve"> 115207 P 0.18 2 378596 29109062 28000 98705 0 77509 189277 9638437 12318 14039 0 8606 (radio 0.42% / 0.26% tx 0.09% / 0.12% listen 0.33% / 0.14%)</t>
  </si>
  <si>
    <t xml:space="preserve"> 115207 P 0.18 2 386605 29101054 31304 103735 0 85590 196399 9631317 15638 17274 0 11143 (radio 0.45% / 0.33% tx 0.10% / 0.15% listen 0.35% / 0.17%)</t>
  </si>
  <si>
    <t xml:space="preserve"> 115207 P 0.18 2 498210 28991643 36064 112170 0 82505 308671 9521251 20382 25695 0 12263 (radio 0.50% / 0.46% tx 0.12% / 0.20% listen 0.38% / 0.26%)</t>
  </si>
  <si>
    <t xml:space="preserve"> 115208 P 0.18 2 532897 28956749 53254 120141 0 77377 173305 9656401 10160 27084 0 9353 (radio 0.58% / 0.37% tx 0.18% / 0.10% listen 0.40% / 0.27%)</t>
  </si>
  <si>
    <t xml:space="preserve"> 115208 P 0.18 2 536051 28953503 43276 101285 0 77285 224456 9605460 13694 19897 0 9690 (radio 0.49% / 0.34% tx 0.14% / 0.13% listen 0.34% / 0.20%)</t>
  </si>
  <si>
    <t xml:space="preserve"> 115208 P 0.18 2 456857 29033095 33701 105716 0 78758 264793 9564967 18034 20833 0 11915 (radio 0.47% / 0.39% tx 0.11% / 0.18% listen 0.35% / 0.21%)</t>
  </si>
  <si>
    <t xml:space="preserve"> 115207 P 0.18 2 405426 29084289 30511 101531 0 80989 215625 9614164 14845 16318 0 8795 (radio 0.44% / 0.31% tx 0.10% / 0.15% listen 0.34% / 0.16%)</t>
  </si>
  <si>
    <t xml:space="preserve"> 115207 P 0.18 2 269237 29220403 18293 89455 0 75291 81735 9747976 2611 8113 0 7819 (radio 0.36% / 0.10% tx 0.06% / 0.02% listen 0.30% / 0.08%)</t>
  </si>
  <si>
    <t xml:space="preserve"> 115208 P 0.18 2 627187 28862066 77876 146606 0 78483 199760 9629798 18707 34132 0 10060 (radio 0.76% / 0.53% tx 0.26% / 0.19% listen 0.49% / 0.34%)</t>
  </si>
  <si>
    <t xml:space="preserve"> 115208 P 0.18 2 575654 28911863 50739 116125 0 76718 255310 9572341 19270 31655 0 9250 (radio 0.56% / 0.51% tx 0.17% / 0.19% listen 0.39% / 0.32%)</t>
  </si>
  <si>
    <t xml:space="preserve"> 115208 P 0.18 2 547964 28942018 56649 125679 0 77417 176103 9653874 10224 28995 0 9278 (radio 0.61% / 0.39% tx 0.19% / 0.10% listen 0.42% / 0.29%)</t>
  </si>
  <si>
    <t xml:space="preserve"> 115207 P 0.18 2 404666 29085238 29159 102189 0 81189 213308 9616622 13486 16892 0 11772 (radio 0.44% / 0.30% tx 0.09% / 0.13% listen 0.34% / 0.17%)</t>
  </si>
  <si>
    <t xml:space="preserve"> 115207 P 0.18 2 364945 29125125 32515 97344 0 80227 175363 9654751 16849 14030 0 9401 (radio 0.44% / 0.31% tx 0.11% / 0.17% listen 0.33% / 0.14%)</t>
  </si>
  <si>
    <t xml:space="preserve"> 115208 P 0.18 2 521868 28968228 41801 95669 0 75527 178162 9651612 13738 15378 0 7943 (radio 0.46% / 0.29% tx 0.14% / 0.13% listen 0.32% / 0.15%)</t>
  </si>
  <si>
    <t xml:space="preserve"> 115208 P 0.18 2 370617 29119652 33539 100363 0 79329 180731 9649312 17857 15840 0 8776 (radio 0.45% / 0.34% tx 0.11% / 0.18% listen 0.34% / 0.16%)</t>
  </si>
  <si>
    <t xml:space="preserve"> 115207 P 0.18 2 536062 28953800 87919 131238 0 76314 344861 9485066 72246 46041 0 8718 (radio 0.74% / 1.20% tx 0.29% / 0.73% listen 0.44% / 0.46%)</t>
  </si>
  <si>
    <t xml:space="preserve"> 115207 P 0.18 2 485955 29003980 33806 111057 0 84649 295790 9534196 18140 24747 0 14442 (radio 0.49% / 0.43% tx 0.11% / 0.18% listen 0.37% / 0.25%)</t>
  </si>
  <si>
    <t xml:space="preserve"> 115208 P 0.18 2 358420 29128248 32618 81687 0 76341 117555 9712603 7570 10009 0 8158 (radio 0.38% / 0.17% tx 0.11% / 0.07% listen 0.27% / 0.10%)</t>
  </si>
  <si>
    <t xml:space="preserve"> 115208 P 0.18 2 536914 28950550 47692 123371 0 82511 194763 9632846 9518 31126 0 11653 (radio 0.58% / 0.41% tx 0.16% / 0.09% listen 0.41% / 0.31%)</t>
  </si>
  <si>
    <t xml:space="preserve"> 115208 P 0.18 2 622156 28867500 55422 146052 0 79211 200332 9629252 15481 34053 0 8938 (radio 0.68% / 0.50% tx 0.18% / 0.15% listen 0.49% / 0.34%)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</si>
  <si>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</si>
  <si>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</si>
  <si>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</si>
  <si>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</si>
  <si>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</si>
  <si>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</si>
  <si>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</si>
  <si>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</si>
  <si>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>DATA recv 'Hello 3 from the client' from 25</t>
  </si>
  <si>
    <t>DATA recv 'Hello 3 from the client' from 26</t>
  </si>
  <si>
    <t>DATA recv 'Hello 3 from the client' from 7</t>
  </si>
  <si>
    <t>DATA recv 'Hello 3 from the client' from 22</t>
  </si>
  <si>
    <t>DATA recv 'Hello 3 from the client' from 23</t>
  </si>
  <si>
    <t xml:space="preserve"> 153608 P 0.18 3 730219 38589191 73469 144550 0 86494 155731 9674030 9837 14673 0 8713 (radio 0.55% / 0.24% tx 0.18% / 0.10% listen 0.36% / 0.14%)</t>
  </si>
  <si>
    <t xml:space="preserve"> 153607 P 0.18 3 540978 38774394 27516 107940 0 85813 165886 9661774 304 8526 0 8288 (radio 0.34% / 0.08% tx 0.06% / 0.00% listen 0.27% / 0.08%)</t>
  </si>
  <si>
    <t xml:space="preserve"> 153608 P 0.18 3 752937 38564217 79852 158008 0 92817 160069 9667541 11386 17110 0 8960 (radio 0.60% / 0.28% tx 0.20% / 0.11% listen 0.40% / 0.17%)</t>
  </si>
  <si>
    <t xml:space="preserve"> 153607 P 0.18 3 588039 38731516 27921 108620 0 87311 188665 9641160 304 9001 0 8769 (radio 0.34% / 0.09% tx 0.07% / 0.00% listen 0.27% / 0.09%)</t>
  </si>
  <si>
    <t xml:space="preserve"> 153608 P 0.18 3 839256 38479943 99606 180093 0 88054 182955 9646641 16926 23299 0 8810 (radio 0.71% / 0.40% tx 0.25% / 0.17% listen 0.45% / 0.23%)</t>
  </si>
  <si>
    <t xml:space="preserve"> 153607 P 0.18 3 570514 38744910 43494 110715 0 84600 170004 9657670 1900 9117 0 7909 (radio 0.39% / 0.11% tx 0.11% / 0.01% listen 0.28% / 0.09%)</t>
  </si>
  <si>
    <t xml:space="preserve"> 153607 P 0.18 3 645171 38674398 43454 123159 0 87287 209504 9620189 6661 12542 0 8044 (radio 0.42% / 0.19% tx 0.11% / 0.06% listen 0.31% / 0.12%)</t>
  </si>
  <si>
    <t xml:space="preserve"> 153608 P 0.18 3 825440 38493412 98265 172949 0 88914 180696 9648871 16929 22088 0 9024 (radio 0.68% / 0.39% tx 0.24% / 0.17% listen 0.43% / 0.22%)</t>
  </si>
  <si>
    <t xml:space="preserve"> 153608 P 0.18 3 556820 38759821 37360 93812 0 83257 148682 9681428 863 9628 0 8523 (radio 0.33% / 0.10% tx 0.09% / 0.00% listen 0.23% / 0.09%)</t>
  </si>
  <si>
    <t xml:space="preserve"> 153607 P 0.18 3 352272 38967039 20904 99665 0 84354 81862 9747772 2611 8132 0 7858 (radio 0.30% / 0.10% tx 0.05% / 0.02% listen 0.25% / 0.08%)</t>
  </si>
  <si>
    <t xml:space="preserve"> 153607 P 0.18 3 672023 38647098 31037 124157 0 97041 234430 9594715 592 11634 0 10871 (radio 0.39% / 0.12% tx 0.07% / 0.00% listen 0.31% / 0.11%)</t>
  </si>
  <si>
    <t xml:space="preserve"> 153608 P 0.18 3 765215 38553766 80276 156897 0 85716 163153 9666468 11185 17567 0 8080 (radio 0.60% / 0.29% tx 0.20% / 0.11% listen 0.39% / 0.17%)</t>
  </si>
  <si>
    <t xml:space="preserve"> 153607 P 0.18 3 574316 38742910 32580 108418 0 85306 195717 9633848 4580 9713 0 7797 (radio 0.35% / 0.14% tx 0.08% / 0.04% listen 0.27% / 0.09%)</t>
  </si>
  <si>
    <t xml:space="preserve"> 153607 P 0.18 3 552582 38762741 31608 111838 0 93459 165974 9661687 304 8103 0 7869 (radio 0.36% / 0.08% tx 0.08% / 0.00% listen 0.28% / 0.08%)</t>
  </si>
  <si>
    <t xml:space="preserve"> 153607 P 0.18 3 791537 38528160 55938 129905 0 91590 293324 9536517 19874 17735 0 9085 (radio 0.47% / 0.38% tx 0.14% / 0.20% listen 0.33% / 0.18%)</t>
  </si>
  <si>
    <t xml:space="preserve"> 153608 P 0.18 3 671987 38645582 58415 131677 0 86389 139087 9688833 5161 11536 0 9012 (radio 0.48% / 0.16% tx 0.14% / 0.05% listen 0.33% / 0.11%)</t>
  </si>
  <si>
    <t xml:space="preserve"> 153608 P 0.18 3 689295 38630244 34005 115574 0 88382 232435 9597149 304 9858 0 9624 (radio 0.38% / 0.10% tx 0.08% / 0.00% listen 0.29% / 0.10%)</t>
  </si>
  <si>
    <t xml:space="preserve"> 153608 P 0.18 3 798469 38520897 89374 127323 0 85082 262415 9567394 46098 26038 0 7797 (radio 0.55% / 0.73% tx 0.22% / 0.46% listen 0.32% / 0.26%)</t>
  </si>
  <si>
    <t xml:space="preserve"> 153607 P 0.18 3 596927 38722623 31575 110823 0 89566 191498 9638334 1064 9292 0 8577 (radio 0.36% / 0.10% tx 0.08% / 0.01% listen 0.28% / 0.09%)</t>
  </si>
  <si>
    <t xml:space="preserve"> 153607 P 0.18 3 351106 38968173 20904 97568 0 83110 81866 9747770 2611 8113 0 7819 (radio 0.30% / 0.10% tx 0.05% / 0.02% listen 0.24% / 0.08%)</t>
  </si>
  <si>
    <t xml:space="preserve"> 153608 P 0.18 3 799490 38517302 93389 166508 0 87325 172300 9655236 15513 19902 0 8842 (radio 0.66% / 0.36% tx 0.23% / 0.15% listen 0.42% / 0.20%)</t>
  </si>
  <si>
    <t xml:space="preserve"> 153608 P 0.18 3 776869 38538898 55305 130014 0 88232 201212 9627035 4566 13889 0 11514 (radio 0.47% / 0.18% tx 0.14% / 0.04% listen 0.33% / 0.14%)</t>
  </si>
  <si>
    <t xml:space="preserve"> 153608 P 0.18 3 701763 38617873 65896 138402 0 85921 153796 9675855 9247 12723 0 8504 (radio 0.51% / 0.22% tx 0.16% / 0.09% listen 0.35% / 0.12%)</t>
  </si>
  <si>
    <t xml:space="preserve"> 153607 P 0.18 3 675891 38643725 53344 120368 0 89126 271222 9558487 24185 18179 0 7937 (radio 0.44% / 0.43% tx 0.13% / 0.24% listen 0.30% / 0.18%)</t>
  </si>
  <si>
    <t xml:space="preserve"> 153607 P 0.18 3 515689 38804471 34415 110307 0 91747 150741 9679346 1900 12963 0 11520 (radio 0.36% / 0.15% tx 0.08% / 0.01% listen 0.28% / 0.13%)</t>
  </si>
  <si>
    <t xml:space="preserve"> 153608 P 0.18 3 682886 38637059 46464 111494 0 86531 161015 9668831 4663 15825 0 11004 (radio 0.40% / 0.20% tx 0.11% / 0.04% listen 0.28% / 0.16%)</t>
  </si>
  <si>
    <t xml:space="preserve"> 153608 P 0.18 3 520919 38799448 35439 109431 0 87198 150299 9679796 1900 9068 0 7869 (radio 0.36% / 0.11% tx 0.09% / 0.01% listen 0.27% / 0.09%)</t>
  </si>
  <si>
    <t xml:space="preserve"> 153607 P 0.18 3 779771 38539791 92224 145836 0 87487 243706 9585991 4305 14598 0 11173 (radio 0.60% / 0.19% tx 0.23% / 0.04% listen 0.37% / 0.14%)</t>
  </si>
  <si>
    <t xml:space="preserve"> 153607 P 0.18 3 764077 38553484 35700 123619 0 95463 278119 9549504 1894 12562 0 10814 (radio 0.40% / 0.14% tx 0.09% / 0.01% listen 0.31% / 0.12%)</t>
  </si>
  <si>
    <t xml:space="preserve"> 153608 P 0.18 3 462806 38851498 33482 91534 0 85058 104383 9723250 864 9847 0 8717 (radio 0.31% / 0.10% tx 0.08% / 0.00% listen 0.23% / 0.10%)</t>
  </si>
  <si>
    <t xml:space="preserve"> 153608 P 0.18 3 720183 38596627 54710 137083 0 91827 183266 9646077 7018 13712 0 9316 (radio 0.48% / 0.21% tx 0.13% / 0.07% listen 0.34% / 0.13%)</t>
  </si>
  <si>
    <t xml:space="preserve"> 153608 P 0.18 3 804086 38515160 68658 168412 0 88281 181927 9647660 13236 22360 0 9070 (radio 0.60% / 0.36% tx 0.17% / 0.13% listen 0.42% / 0.22%)</t>
  </si>
  <si>
    <t>DATA send to 1 'Hello 4'</t>
  </si>
  <si>
    <t>DATA recv 'Hello 4 from the client' from 31</t>
  </si>
  <si>
    <t>DATA recv 'Hello 4 from the client' from 30</t>
  </si>
  <si>
    <t>DATA recv 'Hello 4 from the client' from 32</t>
  </si>
  <si>
    <t>DATA recv 'Hello 4 from the client' from 24</t>
  </si>
  <si>
    <t>DATA recv 'Hello 4 from the client' from 28</t>
  </si>
  <si>
    <t>DATA recv 'Hello 4 from the client' from 27</t>
  </si>
  <si>
    <t>DATA recv 'Hello 4 from the client' from 29</t>
  </si>
  <si>
    <t>DATA recv 'Hello 4 from the client' from 26</t>
  </si>
  <si>
    <t xml:space="preserve"> 192008 P 0.18 4 879702 48267502 82576 157799 0 94236 149480 9678311 9107 13249 0 7742 (radio 0.48% / 0.22% tx 0.16% / 0.09% listen 0.32% / 0.13%)</t>
  </si>
  <si>
    <t xml:space="preserve"> 192007 P 0.18 4 915841 48229227 51172 147730 0 110602 374860 9454833 23656 39790 0 24789 (radio 0.40% / 0.64% tx 0.10% / 0.24% listen 0.30% / 0.40%)</t>
  </si>
  <si>
    <t xml:space="preserve"> 192008 P 0.18 4 909719 48235104 89918 173587 0 102406 156779 9670887 10066 15579 0 9589 (radio 0.53% / 0.26% tx 0.18% / 0.10% listen 0.35% / 0.15%)</t>
  </si>
  <si>
    <t xml:space="preserve"> 192007 P 0.18 4 929273 48219877 46204 144956 0 114411 341231 9488361 18283 36336 0 27100 (radio 0.38% / 0.55% tx 0.09% / 0.18% listen 0.29% / 0.36%)</t>
  </si>
  <si>
    <t xml:space="preserve"> 192008 P 0.18 4 1012094 48136646 114842 200328 0 97157 172835 9656703 15236 20235 0 9103 (radio 0.64% / 0.36% tx 0.23% / 0.15% listen 0.40% / 0.20%)</t>
  </si>
  <si>
    <t xml:space="preserve"> 192007 P 0.18 4 839329 48303903 89134 136948 0 92332 268812 9558993 45640 26233 0 7732 (radio 0.46% / 0.73% tx 0.18% / 0.46% listen 0.27% / 0.26%)</t>
  </si>
  <si>
    <t xml:space="preserve"> 192007 P 0.18 4 936401 48213209 89746 159057 0 101490 291227 9538811 46292 35898 0 14203 (radio 0.50% / 0.83% tx 0.18% / 0.47% listen 0.32% / 0.36%)</t>
  </si>
  <si>
    <t xml:space="preserve"> 192008 P 0.18 4 995765 48152610 113210 191572 0 97795 170322 9659198 14945 18623 0 8881 (radio 0.62% / 0.34% tx 0.23% / 0.15% listen 0.38% / 0.18%)</t>
  </si>
  <si>
    <t xml:space="preserve"> 192008 P 0.18 4 739458 48405188 45213 107863 0 93497 182635 9645367 7853 14051 0 10240 (radio 0.31% / 0.22% tx 0.09% / 0.07% listen 0.21% / 0.14%)</t>
  </si>
  <si>
    <t xml:space="preserve"> 192007 P 0.18 4 434308 48714720 23515 107739 0 92355 82033 9747681 2611 8074 0 8001 (radio 0.26% / 0.10% tx 0.04% / 0.02% listen 0.21% / 0.08%)</t>
  </si>
  <si>
    <t xml:space="preserve"> 192007 P 0.18 4 911493 48237759 37137 135683 0 104579 239467 9590661 6100 11526 0 7538 (radio 0.35% / 0.17% tx 0.07% / 0.06% listen 0.27% / 0.11%)</t>
  </si>
  <si>
    <t xml:space="preserve"> 192008 P 0.18 4 923073 48223575 90765 172871 0 94449 157855 9669809 10489 15974 0 8733 (radio 0.53% / 0.26% tx 0.18% / 0.10% listen 0.35% / 0.16%)</t>
  </si>
  <si>
    <t xml:space="preserve"> 192007 P 0.18 4 915649 48231278 68200 147039 0 108468 341330 9488368 35620 38621 0 23162 (radio 0.43% / 0.75% tx 0.13% / 0.36% listen 0.29% / 0.39%)</t>
  </si>
  <si>
    <t xml:space="preserve"> 192007 P 0.18 4 884411 48258737 58975 146619 0 111872 331826 9495996 27367 34781 0 18413 (radio 0.41% / 0.63% tx 0.12% / 0.27% listen 0.29% / 0.35%)</t>
  </si>
  <si>
    <t xml:space="preserve"> 192007 P 0.18 4 1245762 47901650 147485 190732 0 111284 454222 9373490 91547 60827 0 19694 (radio 0.68% / 1.55% tx 0.30% / 0.93% listen 0.38% / 0.61%)</t>
  </si>
  <si>
    <t xml:space="preserve"> 192008 P 0.18 4 821904 48325414 66284 145627 0 94670 149914 9679832 7869 13950 0 8281 (radio 0.43% / 0.22% tx 0.13% / 0.08% listen 0.29% / 0.14%)</t>
  </si>
  <si>
    <t xml:space="preserve"> 192008 P 0.18 4 924808 48224649 40113 127405 0 96251 235510 9594405 6108 11831 0 7869 (radio 0.34% / 0.18% tx 0.08% / 0.06% listen 0.25% / 0.12%)</t>
  </si>
  <si>
    <t xml:space="preserve"> 192008 P 0.18 4 1100718 48048502 96659 154130 0 107606 302246 9527605 7285 26807 0 22524 (radio 0.51% / 0.34% tx 0.19% / 0.07% listen 0.31% / 0.27%)</t>
  </si>
  <si>
    <t xml:space="preserve"> 192007 P 0.18 4 791743 48355487 37679 122618 0 97436 194813 9632864 6104 11795 0 7870 (radio 0.32% / 0.18% tx 0.07% / 0.06% listen 0.24% / 0.12%)</t>
  </si>
  <si>
    <t xml:space="preserve"> 192007 P 0.18 4 490379 48658638 31332 108175 0 91575 139270 9690465 10428 10607 0 8465 (radio 0.28% / 0.21% tx 0.06% / 0.10% listen 0.22% / 0.10%)</t>
  </si>
  <si>
    <t xml:space="preserve"> 192008 P 0.18 4 967094 48177446 108306 184475 0 95223 167601 9660144 14917 17967 0 7898 (radio 0.59% / 0.33% tx 0.22% / 0.15% listen 0.37% / 0.18%)</t>
  </si>
  <si>
    <t xml:space="preserve"> 192008 P 0.18 4 1050430 48093021 66359 148213 0 100883 273558 9554123 11054 18199 0 12651 (radio 0.43% / 0.29% tx 0.13% / 0.11% listen 0.30% / 0.18%)</t>
  </si>
  <si>
    <t xml:space="preserve"> 192008 P 0.18 4 849390 48297735 74359 150858 0 94147 147624 9679862 8463 12456 0 8226 (radio 0.45% / 0.21% tx 0.15% / 0.08% listen 0.30% / 0.12%)</t>
  </si>
  <si>
    <t xml:space="preserve"> 192007 P 0.18 4 1044606 48102807 72239 154719 0 113197 368712 9459082 18895 34351 0 24071 (radio 0.46% / 0.54% tx 0.14% / 0.19% listen 0.31% / 0.34%)</t>
  </si>
  <si>
    <t xml:space="preserve"> 192007 P 0.18 4 807971 48342208 85845 162890 0 120553 292279 9537737 51430 52583 0 28806 (radio 0.50% / 1.05% tx 0.17% / 0.52% listen 0.33% / 0.53%)</t>
  </si>
  <si>
    <t xml:space="preserve"> 192008 P 0.18 4 935581 48214405 54943 146387 0 116706 252692 9577346 8479 34893 0 30175 (radio 0.40% / 0.44% tx 0.11% / 0.08% listen 0.29% / 0.35%)</t>
  </si>
  <si>
    <t xml:space="preserve"> 192008 P 0.18 4 828651 48319433 54130 144845 0 110175 307729 9519985 18691 35414 0 22977 (radio 0.40% / 0.55% tx 0.11% / 0.19% listen 0.29% / 0.36%)</t>
  </si>
  <si>
    <t xml:space="preserve"> 192007 P 0.18 4 1165557 47983589 151361 200512 0 113731 385783 9443798 59137 54676 0 26244 (radio 0.71% / 1.15% tx 0.30% / 0.60% listen 0.40% / 0.55%)</t>
  </si>
  <si>
    <t xml:space="preserve"> 192007 P 0.18 4 1198307 47948992 93873 179101 0 123337 434227 9395508 58173 55482 0 27874 (radio 0.55% / 1.15% tx 0.19% / 0.59% listen 0.36% / 0.56%)</t>
  </si>
  <si>
    <t xml:space="preserve"> 192008 P 0.18 4 668772 48473707 47362 123954 0 111010 205963 9622209 13880 32420 0 25952 (radio 0.34% / 0.47% tx 0.09% / 0.14% listen 0.25% / 0.32%)</t>
  </si>
  <si>
    <t xml:space="preserve"> 192008 P 0.18 4 928066 48218559 66324 155313 0 100452 207880 9621932 11614 18230 0 8625 (radio 0.45% / 0.30% tx 0.13% / 0.11% listen 0.31% / 0.18%)</t>
  </si>
  <si>
    <t xml:space="preserve"> 192008 P 0.18 4 976076 48172709 80381 188320 0 96595 171987 9657549 11723 19908 0 8314 (radio 0.54% / 0.32% tx 0.16% / 0.11% listen 0.38% / 0.20%)</t>
  </si>
  <si>
    <t>DATA send to 1 'Hello 5'</t>
  </si>
  <si>
    <t>DATA recv 'Hello 5 from the client' from 31</t>
  </si>
  <si>
    <t>DATA recv 'Hello 5 from the client' from 30</t>
  </si>
  <si>
    <t>DATA recv 'Hello 5 from the client' from 29</t>
  </si>
  <si>
    <t>DATA recv 'Hello 5 from the client' from 32</t>
  </si>
  <si>
    <t xml:space="preserve"> 230408 P 0.18 5 1038066 57938802 94313 171666 0 102393 158361 9671300 11737 13867 0 8157 (radio 0.45% / 0.26% tx 0.15% / 0.11% listen 0.29% / 0.14%)</t>
  </si>
  <si>
    <t xml:space="preserve"> 230407 P 0.18 5 1299189 57675725 78063 179589 0 131787 383345 9446498 26891 31859 0 21185 (radio 0.43% / 0.59% tx 0.13% / 0.27% listen 0.30% / 0.32%)</t>
  </si>
  <si>
    <t xml:space="preserve"> 230408 P 0.18 5 1063453 57908966 99294 187720 0 111094 153731 9673862 9376 14133 0 8688 (radio 0.48% / 0.23% tx 0.16% / 0.09% listen 0.31% / 0.14%)</t>
  </si>
  <si>
    <t xml:space="preserve"> 230407 P 0.18 5 1271539 57705434 54927 169901 0 136081 342263 9485557 8723 24945 0 21670 (radio 0.38% / 0.34% tx 0.09% / 0.08% listen 0.28% / 0.25%)</t>
  </si>
  <si>
    <t xml:space="preserve"> 230408 P 0.18 5 1190883 57787365 130954 220112 0 106148 178786 9650719 16112 19784 0 8991 (radio 0.59% / 0.36% tx 0.22% / 0.16% listen 0.37% / 0.20%)</t>
  </si>
  <si>
    <t xml:space="preserve"> 230407 P 0.18 5 1159955 57811131 123931 170517 0 110189 320623 9507228 34797 33569 0 17857 (radio 0.49% / 0.69% tx 0.21% / 0.35% listen 0.28% / 0.34%)</t>
  </si>
  <si>
    <t xml:space="preserve"> 230407 P 0.18 5 1236704 57740465 112839 181149 0 114209 300300 9527256 23093 22092 0 12719 (radio 0.49% / 0.45% tx 0.19% / 0.23% listen 0.30% / 0.22%)</t>
  </si>
  <si>
    <t xml:space="preserve"> 230408 P 0.18 5 1171444 57806403 128615 209674 0 106137 175676 9653793 15405 18102 0 8342 (radio 0.57% / 0.34% tx 0.21% / 0.15% listen 0.35% / 0.18%)</t>
  </si>
  <si>
    <t xml:space="preserve"> 230408 P 0.18 5 904527 58069740 46077 118512 0 103068 165066 9664552 864 10649 0 9571 (radio 0.27% / 0.11% tx 0.07% / 0.00% listen 0.20% / 0.10%)</t>
  </si>
  <si>
    <t xml:space="preserve"> 230407 P 0.18 5 618290 58358331 39045 128547 0 107318 183979 9643611 15530 20808 0 14963 (radio 0.28% / 0.36% tx 0.06% / 0.15% listen 0.21% / 0.21%)</t>
  </si>
  <si>
    <t xml:space="preserve"> 230407 P 0.18 5 1129918 57849406 37137 143592 0 112488 218422 9611647 0 7909 0 7909 (radio 0.30% / 0.08% tx 0.06% / 0.00% listen 0.24% / 0.08%)</t>
  </si>
  <si>
    <t xml:space="preserve"> 230408 P 0.18 5 1083383 57892884 100821 187403 0 102385 160307 9669309 10056 14532 0 7936 (radio 0.48% / 0.25% tx 0.17% / 0.10% listen 0.31% / 0.14%)</t>
  </si>
  <si>
    <t xml:space="preserve"> 230407 P 0.18 5 1367416 57609483 108064 186742 0 129532 451764 9378205 39864 39703 0 21064 (radio 0.49% / 0.80% tx 0.18% / 0.40% listen 0.31% / 0.40%)</t>
  </si>
  <si>
    <t xml:space="preserve"> 230407 P 0.18 5 1202645 57770386 60875 171762 0 133642 318231 9511649 1900 25143 0 21770 (radio 0.39% / 0.27% tx 0.10% / 0.01% listen 0.29% / 0.25%)</t>
  </si>
  <si>
    <t xml:space="preserve"> 230407 P 0.18 5 1623677 57351498 153831 217553 0 133801 377912 9449848 6346 26821 0 22517 (radio 0.62% / 0.33% tx 0.26% / 0.06% listen 0.36% / 0.27%)</t>
  </si>
  <si>
    <t xml:space="preserve"> 230408 P 0.18 5 963110 58011797 71135 157341 0 102803 141203 9686383 4851 11714 0 8133 (radio 0.38% / 0.16% tx 0.12% / 0.04% listen 0.26% / 0.11%)</t>
  </si>
  <si>
    <t xml:space="preserve"> 230408 P 0.18 5 1389844 57588614 96963 164320 0 117331 289123 9540112 304 10190 0 9725 (radio 0.44% / 0.10% tx 0.16% / 0.00% listen 0.27% / 0.10%)</t>
  </si>
  <si>
    <t xml:space="preserve"> 230408 P 0.18 5 1175109 57804070 59517 147048 0 107885 250298 9579421 19404 19643 0 11634 (radio 0.35% / 0.39% tx 0.10% / 0.19% listen 0.24% / 0.19%)</t>
  </si>
  <si>
    <t xml:space="preserve"> 230407 P 0.18 5 1021106 57953816 66128 145958 0 108589 229360 9598329 28449 23340 0 11153 (radio 0.35% / 0.52% tx 0.11% / 0.28% listen 0.24% / 0.23%)</t>
  </si>
  <si>
    <t xml:space="preserve"> 230407 P 0.18 5 615453 58363205 31636 118270 0 101434 125071 9704567 304 10095 0 9859 (radio 0.25% / 0.10% tx 0.05% / 0.00% listen 0.20% / 0.10%)</t>
  </si>
  <si>
    <t xml:space="preserve"> 230408 P 0.18 5 1133802 57838245 122601 201498 0 103761 166705 9660799 14295 17023 0 8538 (radio 0.54% / 0.31% tx 0.20% / 0.14% listen 0.34% / 0.17%)</t>
  </si>
  <si>
    <t xml:space="preserve"> 230408 P 0.18 5 1307844 57665307 67459 157539 0 109093 257411 9572286 1100 9326 0 8210 (radio 0.38% / 0.10% tx 0.11% / 0.01% listen 0.26% / 0.09%)</t>
  </si>
  <si>
    <t xml:space="preserve"> 230408 P 0.18 5 1001405 57973337 83506 164856 0 102391 152012 9675602 9147 13998 0 8244 (radio 0.42% / 0.23% tx 0.14% / 0.09% listen 0.27% / 0.14%)</t>
  </si>
  <si>
    <t xml:space="preserve"> 230407 P 0.18 5 1564032 57411182 156227 205711 0 129556 519423 9308375 83988 50992 0 16359 (radio 0.61% / 1.37% tx 0.26% / 0.85% listen 0.34% / 0.51%)</t>
  </si>
  <si>
    <t xml:space="preserve"> 230407 P 0.18 5 1119916 57857972 105660 185381 0 134733 311942 9515764 19815 22491 0 14180 (radio 0.49% / 0.43% tx 0.17% / 0.20% listen 0.31% / 0.22%)</t>
  </si>
  <si>
    <t xml:space="preserve"> 230408 P 0.18 5 1213075 57766707 86164 167985 0 125343 277491 9552302 31221 21598 0 8637 (radio 0.43% / 0.53% tx 0.14% / 0.31% listen 0.28% / 0.21%)</t>
  </si>
  <si>
    <t xml:space="preserve"> 230408 P 0.18 5 1184980 57790887 66027 172592 0 132293 356326 9471454 11897 27747 0 22118 (radio 0.40% / 0.40% tx 0.11% / 0.12% listen 0.29% / 0.28%)</t>
  </si>
  <si>
    <t xml:space="preserve"> 230407 P 0.18 5 1591565 57387300 200565 241923 0 133274 426005 9403711 49204 41411 0 19543 (radio 0.02% / 0.92% tx 0.34% / 0.50% listen 0.41% / 0.42%)</t>
  </si>
  <si>
    <t xml:space="preserve"> 230407 P 0.18 5 1551574 57423487 94689 206329 0 145756 353264 9474495 816 27228 0 22419 (radio 0.51% / 0.28% tx 0.16% / 0.00% listen 0.34% / 0.27%)</t>
  </si>
  <si>
    <t xml:space="preserve"> 230408 P 0.18 5 917635 58054681 62180 146687 0 126420 248860 9580974 14818 22733 0 15410 (radio 0.35% / 0.38% tx 0.10% / 0.15% listen 0.24% / 0.23%)</t>
  </si>
  <si>
    <t xml:space="preserve"> 230408 P 0.18 5 1102230 57874306 70515 165851 0 108653 174161 9655747 4191 10538 0 8201 (radio 0.40% / 0.14% tx 0.11% / 0.04% listen 0.28% / 0.10%)</t>
  </si>
  <si>
    <t xml:space="preserve"> 230408 P 0.18 5 1151763 57826511 92355 207254 0 105054 175684 9653802 11974 18934 0 8459 (radio 0.50% / 0.31% tx 0.15% / 0.12% listen 0.35% / 0.19%)</t>
  </si>
  <si>
    <t>DATA send to 1 'Hello 6'</t>
  </si>
  <si>
    <t>DATA recv 'Hello 6 from the client' from 31</t>
  </si>
  <si>
    <t>DATA recv 'Hello 6 from the client' from 30</t>
  </si>
  <si>
    <t>DATA recv 'Hello 6 from the client' from 32</t>
  </si>
  <si>
    <t>DATA recv 'Hello 6 from the client' from 6</t>
  </si>
  <si>
    <t>DATA recv 'Hello 6 from the client' from 29</t>
  </si>
  <si>
    <t>DATA recv 'Hello 6 from the client' from 24</t>
  </si>
  <si>
    <t>DATA recv 'Hello 6 from the client' from 28</t>
  </si>
  <si>
    <t>DATA recv 'Hello 6 from the client' from 27</t>
  </si>
  <si>
    <t>DATA recv 'Hello 6 from the client' from 25</t>
  </si>
  <si>
    <t>DATA recv 'Hello 6 from the client' from 26</t>
  </si>
  <si>
    <t>DATA recv 'Hello 6 from the client' from 20</t>
  </si>
  <si>
    <t>DATA recv 'Hello 6 from the client' from 22</t>
  </si>
  <si>
    <t>DATA recv 'Hello 6 from the client' from 23</t>
  </si>
  <si>
    <t xml:space="preserve"> 268808 P 0.18 6 1198227 67606185 105546 187458 0 110523 160158 9667383 11233 15792 0 8130 (radio 0.42% / 0.27% tx 0.15% / 0.11% listen 0.27% / 0.16%)</t>
  </si>
  <si>
    <t xml:space="preserve"> 268807 P 0.18 6 1818671 66983934 150051 233123 0 150970 519479 9308209 71988 53534 0 19183 (radio 0.55% / 1.27% tx 0.21% / 0.73% listen 0.33% / 0.54%)</t>
  </si>
  <si>
    <t xml:space="preserve"> 268808 P 0.18 6 1231870 67570262 111417 206528 0 121173 168414 9661296 12123 18808 0 10079 (radio 0.46% / 0.31% tx 0.16% / 0.12% listen 0.30% / 0.19%)</t>
  </si>
  <si>
    <t xml:space="preserve"> 268807 P 0.18 6 1707338 67099515 66720 203584 0 159419 435796 9394081 11793 33683 0 23338 (radio 0.39% / 0.46% tx 0.09% / 0.11% listen 0.29% / 0.34%)</t>
  </si>
  <si>
    <t xml:space="preserve"> 268808 P 0.18 6 1384808 67423095 149982 246805 0 115377 193922 9635730 19028 26693 0 9229 (radio 0.57% / 0.46% tx 0.21% / 0.19% listen 0.35% / 0.27%)</t>
  </si>
  <si>
    <t xml:space="preserve"> 268807 P 0.18 6 1536805 67264401 141690 196955 0 128334 376847 9453270 17759 26438 0 18145 (radio 0.49% / 0.44% tx 0.20% / 0.18% listen 0.28% / 0.26%)</t>
  </si>
  <si>
    <t xml:space="preserve"> 268807 P 0.18 6 1665871 67139059 127242 212801 0 131809 429164 9398594 14403 31652 0 17600 (radio 0.49% / 0.46% tx 0.18% / 0.14% listen 0.30% / 0.32%)</t>
  </si>
  <si>
    <t xml:space="preserve"> 268808 P 0.18 6 1358967 67446397 147105 235175 0 115582 187520 9639994 18490 25501 0 9445 (radio 0.55% / 0.44% tx 0.21% / 0.18% listen 0.34% / 0.25%)</t>
  </si>
  <si>
    <t xml:space="preserve"> 268808 P 0.18 6 1063971 67739966 46383 128953 0 113274 159441 9670226 306 10441 0 10206 (radio 0.25% / 0.10% tx 0.06% / 0.00% listen 0.18% / 0.10%)</t>
  </si>
  <si>
    <t xml:space="preserve"> 268807 P 0.18 6 873271 67933397 64628 154408 0 121179 254978 9575066 25583 25861 0 13861 (radio 0.31% / 0.52% tx 0.09% / 0.26% listen 0.22% / 0.26%)</t>
  </si>
  <si>
    <t xml:space="preserve"> 268807 P 0.18 6 1348230 67461176 37137 151501 0 120397 218309 9611770 0 7909 0 7909 (radio 0.27% / 0.08% tx 0.05% / 0.00% listen 0.22% / 0.08%)</t>
  </si>
  <si>
    <t xml:space="preserve"> 268808 P 0.18 6 1257453 67548421 114009 206781 0 111386 174067 9655537 13188 19378 0 9001 (radio 0.46% / 0.33% tx 0.16% / 0.13% listen 0.30% / 0.19%)</t>
  </si>
  <si>
    <t xml:space="preserve"> 268807 P 0.18 6 1955030 66851913 181930 244444 0 143861 587611 9242430 73866 57702 0 14329 (radio 0.61% / 1.33% tx 0.26% / 0.75% listen 0.35% / 0.58%)</t>
  </si>
  <si>
    <t xml:space="preserve"> 268807 P 0.18 6 1590138 67213027 112259 208167 0 147934 387490 9442641 51384 36405 0 14292 (radio 0.46% / 0.89% tx 0.16% / 0.52% listen 0.30% / 0.37%)</t>
  </si>
  <si>
    <t xml:space="preserve"> 268807 P 0.18 6 2089383 66713541 173977 254208 0 158393 465703 9362043 20146 36655 0 24592 (radio 0.62% / 0.57% tx 0.25% / 0.20% listen 0.36% / 0.37%)</t>
  </si>
  <si>
    <t xml:space="preserve"> 268808 P 0.18 6 1120033 67684718 80863 171154 0 110786 156920 9672921 9728 13813 0 7983 (radio 0.36% / 0.23% tx 0.11% / 0.09% listen 0.24% / 0.14%)</t>
  </si>
  <si>
    <t xml:space="preserve"> 268808 P 0.18 6 1683732 67124608 101029 176145 0 127922 293885 9535994 4066 11825 0 10591 (radio 0.40% / 0.16% tx 0.14% / 0.04% listen 0.25% / 0.12%)</t>
  </si>
  <si>
    <t xml:space="preserve"> 268808 P 0.18 6 1561119 67245669 72733 179786 0 130938 386007 9441599 13216 32738 0 23053 (radio 0.36% / 0.46% tx 0.10% / 0.13% listen 0.26% / 0.33%)</t>
  </si>
  <si>
    <t xml:space="preserve"> 268807 P 0.18 6 1385987 67418831 84403 181364 0 131980 364878 9465015 18275 35406 0 23391 (radio 0.38% / 0.54% tx 0.12% / 0.18% listen 0.26% / 0.36%)</t>
  </si>
  <si>
    <t xml:space="preserve"> 268807 P 0.18 6 863538 67944886 39330 141743 0 118712 248082 9581681 7694 23473 0 17278 (radio 0.26% / 0.31% tx 0.05% / 0.07% listen 0.20% / 0.23%)</t>
  </si>
  <si>
    <t xml:space="preserve"> 268808 P 0.18 6 1361242 67438618 140890 234629 0 118659 227437 9600373 18289 33131 0 14898 (radio 0.54% / 0.52% tx 0.20% / 0.18% listen 0.34% / 0.33%)</t>
  </si>
  <si>
    <t xml:space="preserve"> 268808 P 0.18 6 1566451 67236610 72319 168806 0 116993 258604 9571303 4860 11267 0 7900 (radio 0.35% / 0.16% tx 0.10% / 0.04% listen 0.24% / 0.11%)</t>
  </si>
  <si>
    <t xml:space="preserve"> 268808 P 0.18 6 1163716 67640703 94385 180827 0 111387 162308 9667366 10879 15971 0 8996 (radio 0.39% / 0.27% tx 0.13% / 0.11% listen 0.26% / 0.16%)</t>
  </si>
  <si>
    <t xml:space="preserve"> 268807 P 0.18 6 2111250 66691765 214306 255685 0 148608 547215 9280583 58079 49974 0 19052 (radio 0.05% / 1.09% tx 0.31% / 0.59% listen 0.37% / 0.50%)</t>
  </si>
  <si>
    <t xml:space="preserve"> 268807 P 0.18 6 1480886 67326921 118512 213475 0 153693 360967 9468949 12852 28094 0 18960 (radio 0.48% / 0.41% tx 0.17% / 0.13% listen 0.31% / 0.28%)</t>
  </si>
  <si>
    <t xml:space="preserve"> 268808 P 0.18 6 1499297 67308532 128995 196664 0 135945 286219 9541825 42831 28679 0 10602 (radio 0.47% / 0.72% tx 0.18% / 0.43% listen 0.28% / 0.29%)</t>
  </si>
  <si>
    <t xml:space="preserve"> 268808 P 0.18 6 1648628 67157085 93199 216354 0 157403 463645 9366198 27172 43762 0 25110 (radio 0.44% / 0.72% tx 0.13% / 0.27% listen 0.31% / 0.44%)</t>
  </si>
  <si>
    <t xml:space="preserve"> 268807 P 0.18 6 2037661 66770936 222123 276631 0 154038 446093 9383636 21558 34708 0 20764 (radio 0.10% / 0.57% tx 0.32% / 0.21% listen 0.40% / 0.35%)</t>
  </si>
  <si>
    <t xml:space="preserve"> 268807 P 0.18 6 2038774 66766070 116320 246753 0 170003 487197 9342583 21631 40424 0 24247 (radio 0.52% / 0.63% tx 0.16% / 0.22% listen 0.35% / 0.41%)</t>
  </si>
  <si>
    <t xml:space="preserve"> 268808 P 0.18 6 1220403 67581843 113411 175847 0 136463 302765 9527162 51231 29160 0 10043 (radio 0.42% / 0.81% tx 0.16% / 0.52% listen 0.25% / 0.29%)</t>
  </si>
  <si>
    <t xml:space="preserve"> 268808 P 0.18 6 1287709 67518880 76451 179857 0 117446 185476 9644574 5936 14006 0 8793 (radio 0.37% / 0.20% tx 0.11% / 0.06% listen 0.26% / 0.14%)</t>
  </si>
  <si>
    <t xml:space="preserve"> 268808 P 0.18 6 1342437 67465472 105827 232622 0 114235 190671 9638961 13472 25368 0 9181 (radio 0.49% / 0.39% tx 0.15% / 0.13% listen 0.33% / 0.25%)</t>
  </si>
  <si>
    <t>DATA send to 1 'Hello 7'</t>
  </si>
  <si>
    <t>DATA recv 'Hello 7 from the client' from 1</t>
  </si>
  <si>
    <t>DATA recv 'Hello 7 from the client' from 31</t>
  </si>
  <si>
    <t>DATA recv 'Hello 7 from the client' from 32</t>
  </si>
  <si>
    <t>DATA recv 'Hello 7 from the client' from 30</t>
  </si>
  <si>
    <t>DATA recv 'Hello 7 from the client' from 7</t>
  </si>
  <si>
    <t>DATA recv 'Hello 7 from the client' from 13</t>
  </si>
  <si>
    <t>DATA recv 'Hello 7 from the client' from 10</t>
  </si>
  <si>
    <t>DATA recv 'Hello 7 from the client' from 15</t>
  </si>
  <si>
    <t>DATA recv 'Hello 7 from the client' from 29</t>
  </si>
  <si>
    <t>DATA recv 'Hello 7 from the client' from 24</t>
  </si>
  <si>
    <t>DATA recv 'Hello 7 from the client' from 28</t>
  </si>
  <si>
    <t>DATA recv 'Hello 7 from the client' from 27</t>
  </si>
  <si>
    <t>DATA recv 'Hello 7 from the client' from 22</t>
  </si>
  <si>
    <t>DATA recv 'Hello 7 from the client' from 23</t>
  </si>
  <si>
    <t xml:space="preserve"> 307208 P 0.18 7 1357464 77276611 115836 202319 0 119455 159234 9670426 10290 14861 0 8932 (radio 0.40% / 0.25% tx 0.14% / 0.10% listen 0.25% / 0.15%)</t>
  </si>
  <si>
    <t xml:space="preserve"> 307207 P 0.18 7 2287198 76343196 176614 259567 0 165158 468524 9359262 26563 26444 0 14188 (radio 0.00% / 0.53% tx 0.22% / 0.27% listen 0.33% / 0.26%)</t>
  </si>
  <si>
    <t xml:space="preserve"> 307208 P 0.18 7 1390942 77238625 122124 223639 0 130961 159069 9668363 10707 17111 0 9788 (radio 0.43% / 0.28% tx 0.15% / 0.10% listen 0.28% / 0.17%)</t>
  </si>
  <si>
    <t xml:space="preserve"> 307207 P 0.18 7 2155649 76481119 94542 228581 0 169224 448308 9381604 27822 24997 0 9805 (radio 0.41% / 0.53% tx 0.12% / 0.28% listen 0.29% / 0.25%)</t>
  </si>
  <si>
    <t xml:space="preserve"> 307208 P 0.18 7 1624394 77011267 170774 281241 0 123787 239583 9588172 20792 34436 0 8410 (radio 0.02% / 0.56% tx 0.21% / 0.21% listen 0.35% / 0.35%)</t>
  </si>
  <si>
    <t xml:space="preserve"> 307207 P 0.18 7 1981153 76649865 170506 219193 0 138664 444345 9385464 28816 22238 0 10330 (radio 0.49% / 0.51% tx 0.21% / 0.29% listen 0.27% / 0.22%)</t>
  </si>
  <si>
    <t xml:space="preserve"> 307207 P 0.18 7 2162893 76471982 165505 248649 0 144276 497019 9332923 38263 35848 0 12467 (radio 0.52% / 0.75% tx 0.21% / 0.38% listen 0.31% / 0.36%)</t>
  </si>
  <si>
    <t xml:space="preserve"> 307208 P 0.18 7 1626468 77008847 159681 258636 0 130609 267498 9562450 12576 23461 0 15027 (radio 0.53% / 0.36% tx 0.20% / 0.12% listen 0.32% / 0.23%)</t>
  </si>
  <si>
    <t xml:space="preserve"> 307208 P 0.18 7 1278030 77355942 54531 141413 0 121029 214056 9615976 8148 12460 0 7755 (radio 0.24% / 0.20% tx 0.06% / 0.08% listen 0.17% / 0.12%)</t>
  </si>
  <si>
    <t xml:space="preserve"> 307207 P 0.18 7 1153806 77482912 80602 170938 0 130209 280532 9549515 15974 16530 0 9030 (radio 0.31% / 0.33% tx 0.10% / 0.16% listen 0.21% / 0.16%)</t>
  </si>
  <si>
    <t xml:space="preserve"> 307207 P 0.18 7 1786625 76852807 161689 213885 0 127700 438392 9391631 124552 62384 0 7303 (radio 0.47% / 1.90% tx 0.20% / 1.26% listen 0.27% / 0.63%)</t>
  </si>
  <si>
    <t xml:space="preserve"> 307208 P 0.18 7 1450525 77184949 129150 228217 0 121366 193069 9636528 15141 21436 0 9980 (radio 0.45% / 0.37% tx 0.16% / 0.15% listen 0.29% / 0.21%)</t>
  </si>
  <si>
    <t xml:space="preserve"> 307207 P 0.18 7 2539075 76095625 204774 291219 0 160901 584042 9243712 22844 46775 0 17040 (radio 0.08% / 0.70% tx 0.26% / 0.23% listen 0.37% / 0.47%)</t>
  </si>
  <si>
    <t xml:space="preserve"> 307207 P 0.18 7 1990343 76642682 133459 230679 0 157497 400202 9429655 21200 22512 0 9563 (radio 0.46% / 0.44% tx 0.16% / 0.21% listen 0.29% / 0.22%)</t>
  </si>
  <si>
    <t xml:space="preserve"> 307207 P 0.18 7 2566922 76065689 187215 282223 0 174529 477536 9352148 13238 28015 0 16136 (radio 0.05% / 0.41% tx 0.23% / 0.13% listen 0.35% / 0.28%)</t>
  </si>
  <si>
    <t xml:space="preserve"> 307208 P 0.18 7 1261700 77370862 86282 182983 0 119121 141664 9686144 5419 11829 0 8335 (radio 0.34% / 0.17% tx 0.10% / 0.05% listen 0.23% / 0.12%)</t>
  </si>
  <si>
    <t xml:space="preserve"> 307208 P 0.18 7 1959765 76677924 101333 184719 0 135754 276030 9553316 304 8574 0 7832 (radio 0.36% / 0.09% tx 0.12% / 0.00% listen 0.23% / 0.08%)</t>
  </si>
  <si>
    <t xml:space="preserve"> 307208 P 0.18 7 1974481 76660106 91772 205596 0 141776 413359 9414437 19039 25810 0 10838 (radio 0.37% / 0.45% tx 0.11% / 0.19% listen 0.26% / 0.26%)</t>
  </si>
  <si>
    <t xml:space="preserve"> 307207 P 0.18 7 1800222 76834530 104098 215809 0 146637 414232 9415699 19695 34445 0 14657 (radio 0.40% / 0.55% tx 0.13% / 0.20% listen 0.27% / 0.35%)</t>
  </si>
  <si>
    <t xml:space="preserve"> 307207 P 0.18 7 1200639 77437568 55621 166384 0 132124 337098 9492682 16291 24641 0 13412 (radio 0.28% / 0.41% tx 0.07% / 0.16% listen 0.21% / 0.25%)</t>
  </si>
  <si>
    <t xml:space="preserve"> 307208 P 0.18 7 1638497 76991101 170712 266194 0 130849 277252 9552483 29822 31565 0 12190 (radio 0.00% / 0.62% tx 0.21% / 0.30% listen 0.33% / 0.32%)</t>
  </si>
  <si>
    <t xml:space="preserve"> 307208 P 0.18 7 1815321 76815859 73473 178266 0 124788 248867 9579249 1154 9460 0 7795 (radio 0.32% / 0.10% tx 0.09% / 0.01% listen 0.22% / 0.09%)</t>
  </si>
  <si>
    <t xml:space="preserve"> 307208 P 0.18 7 1311677 77322007 103311 193828 0 119763 147958 9681304 8926 13001 0 8376 (radio 0.37% / 0.22% tx 0.13% / 0.09% listen 0.24% / 0.13%)</t>
  </si>
  <si>
    <t xml:space="preserve"> 307207 P 0.18 7 2564907 76067876 225808 272441 0 158936 453654 9376111 11502 16756 0 10328 (radio 0.08% / 0.28% tx 0.28% / 0.11% listen 0.34% / 0.17%)</t>
  </si>
  <si>
    <t xml:space="preserve"> 307207 P 0.18 7 1856600 76780764 135887 238732 0 168196 375711 9453843 17375 25257 0 14503 (radio 0.47% / 0.43% tx 0.17% / 0.17% listen 0.30% / 0.25%)</t>
  </si>
  <si>
    <t xml:space="preserve"> 307208 P 0.18 7 1724418 76913511 132543 211784 0 149495 225118 9604979 3548 15120 0 13550 (radio 0.43% / 0.18% tx 0.16% / 0.03% listen 0.26% / 0.15%)</t>
  </si>
  <si>
    <t xml:space="preserve"> 307208 P 0.18 7 2100528 76533184 114506 242418 0 170037 451897 9376099 21307 26064 0 12634 (radio 0.45% / 0.48% tx 0.14% / 0.21% listen 0.30% / 0.26%)</t>
  </si>
  <si>
    <t xml:space="preserve"> 307207 P 0.18 7 2597598 76040680 256875 316109 0 169727 559934 9269744 34752 39478 0 15689 (radio 0.18% / 0.75% tx 0.32% / 0.35% listen 0.40% / 0.40%)</t>
  </si>
  <si>
    <t xml:space="preserve"> 307207 P 0.18 7 2532525 76102150 137681 282129 0 192635 493748 9336080 21361 35376 0 22632 (radio 0.53% / 0.57% tx 0.17% / 0.21% listen 0.35% / 0.35%)</t>
  </si>
  <si>
    <t xml:space="preserve"> 307208 P 0.18 7 1566737 77065462 193265 216991 0 143534 346331 9483619 79854 41144 0 7071 (radio 0.52% / 1.23% tx 0.24% / 0.81% listen 0.27% / 0.41%)</t>
  </si>
  <si>
    <t xml:space="preserve"> 307208 P 0.18 7 1464260 77172346 81262 190829 0 125872 176548 9653466 4811 10972 0 8426 (radio 0.34% / 0.16% tx 0.10% / 0.04% listen 0.24% / 0.11%)</t>
  </si>
  <si>
    <t xml:space="preserve"> 307208 P 0.18 7 1547631 77090181 118617 268644 0 133566 205191 9624709 12790 36022 0 19331 (radio 0.49% / 0.49% tx 0.15% / 0.13% listen 0.34% / 0.36%)</t>
  </si>
  <si>
    <t>DATA send to 1 'Hello 8'</t>
  </si>
  <si>
    <t>DATA recv 'Hello 8 from the client' from 1</t>
  </si>
  <si>
    <t>DATA recv 'Hello 8 from the client' from 11</t>
  </si>
  <si>
    <t>DATA recv 'Hello 8 from the client' from 32</t>
  </si>
  <si>
    <t>DATA recv 'Hello 8 from the client' from 5</t>
  </si>
  <si>
    <t>DATA recv 'Hello 8 from the client' from 17</t>
  </si>
  <si>
    <t>DATA recv 'Hello 8 from the client' from 10</t>
  </si>
  <si>
    <t>DATA recv 'Hello 8 from the client' from 7</t>
  </si>
  <si>
    <t>DATA recv 'Hello 8 from the client' from 31</t>
  </si>
  <si>
    <t>DATA recv 'Hello 8 from the client' from 2</t>
  </si>
  <si>
    <t>DATA recv 'Hello 8 from the client' from 8</t>
  </si>
  <si>
    <t>DATA recv 'Hello 8 from the client' from 15</t>
  </si>
  <si>
    <t>DATA recv 'Hello 8 from the client' from 6</t>
  </si>
  <si>
    <t>DATA recv 'Hello 8 from the client' from 30</t>
  </si>
  <si>
    <t>DATA recv 'Hello 8 from the client' from 13</t>
  </si>
  <si>
    <t>DATA recv 'Hello 8 from the client' from 12</t>
  </si>
  <si>
    <t>DATA recv 'Hello 8 from the client' from 24</t>
  </si>
  <si>
    <t>DATA recv 'Hello 8 from the client' from 28</t>
  </si>
  <si>
    <t>DATA recv 'Hello 8 from the client' from 27</t>
  </si>
  <si>
    <t>DATA recv 'Hello 8 from the client' from 29</t>
  </si>
  <si>
    <t>DATA recv 'Hello 8 from the client' from 16</t>
  </si>
  <si>
    <t>DATA recv 'Hello 8 from the client' from 14</t>
  </si>
  <si>
    <t>DATA recv 'Hello 8 from the client' from 9</t>
  </si>
  <si>
    <t xml:space="preserve"> 345608 P 0.18 8 1513824 86947770 125698 216202 0 127402 156357 9671159 9862 13883 0 7947 (radio 0.38% / 0.24% tx 0.14% / 0.10% listen 0.24% / 0.14%)</t>
  </si>
  <si>
    <t xml:space="preserve"> 345607 P 0.18 8 2811185 85649130 200563 298485 0 185842 523984 9305934 23949 38918 0 20684 (radio 0.07% / 0.63% tx 0.22% / 0.24% listen 0.33% / 0.39%)</t>
  </si>
  <si>
    <t xml:space="preserve"> 345608 P 0.18 8 1554306 86902888 133267 241495 0 140956 163361 9664263 11143 17856 0 9995 (radio 0.42% / 0.29% tx 0.15% / 0.11% listen 0.27% / 0.18%)</t>
  </si>
  <si>
    <t xml:space="preserve"> 345607 P 0.18 8 2625320 85839316 118885 265345 0 186335 469668 9358197 24343 36764 0 17111 (radio 0.43% / 0.62% tx 0.13% / 0.24% listen 0.29% / 0.37%)</t>
  </si>
  <si>
    <t xml:space="preserve"> 345608 P 0.18 8 1960089 86503353 188895 325555 0 142729 335692 9492086 18121 44314 0 18942 (radio 0.09% / 0.63% tx 0.21% / 0.18% listen 0.36% / 0.45%)</t>
  </si>
  <si>
    <t xml:space="preserve"> 345607 P 0.18 8 2439880 86021140 181705 238580 0 149955 458724 9371275 11199 19387 0 11291 (radio 0.47% / 0.31% tx 0.20% / 0.11% listen 0.26% / 0.19%)</t>
  </si>
  <si>
    <t xml:space="preserve"> 345607 P 0.18 8 2627247 85837428 183115 275423 0 157054 464351 9365446 17610 26774 0 12778 (radio 0.03% / 0.45% tx 0.20% / 0.17% listen 0.31% / 0.27%)</t>
  </si>
  <si>
    <t xml:space="preserve"> 345608 P 0.18 8 1989363 86475848 178198 288514 0 141429 362892 9467001 18517 29878 0 10820 (radio 0.04% / 0.49% tx 0.20% / 0.18% listen 0.32% / 0.30%)</t>
  </si>
  <si>
    <t xml:space="preserve"> 345608 P 0.18 8 1489499 86972719 66800 158295 0 128862 211466 9616777 12269 16882 0 7833 (radio 0.25% / 0.29% tx 0.07% / 0.12% listen 0.17% / 0.17%)</t>
  </si>
  <si>
    <t xml:space="preserve"> 345607 P 0.18 8 1449705 87016729 88451 192891 0 145324 295896 9533817 7849 21953 0 15115 (radio 0.31% / 0.30% tx 0.09% / 0.07% listen 0.21% / 0.22%)</t>
  </si>
  <si>
    <t xml:space="preserve"> 345607 P 0.18 8 2064558 86402823 171219 224695 0 135857 277930 9550016 9530 10810 0 8157 (radio 0.44% / 0.20% tx 0.19% / 0.09% listen 0.25% / 0.10%)</t>
  </si>
  <si>
    <t xml:space="preserve"> 345608 P 0.18 8 1649879 86815722 144503 245956 0 129572 199351 9630773 15353 17739 0 8206 (radio 0.44% / 0.33% tx 0.16% / 0.15% listen 0.27% / 0.18%)</t>
  </si>
  <si>
    <t xml:space="preserve"> 345607 P 0.18 8 3101808 85362690 232000 327234 0 177603 562730 9267065 27226 36015 0 16702 (radio 0.14% / 0.64% tx 0.26% / 0.27% listen 0.36% / 0.36%)</t>
  </si>
  <si>
    <t xml:space="preserve"> 345607 P 0.18 8 2392829 86068072 161739 256743 0 171496 402483 9425390 28280 26064 0 13999 (radio 0.47% / 0.55% tx 0.18% / 0.28% listen 0.29% / 0.26%)</t>
  </si>
  <si>
    <t xml:space="preserve"> 345607 P 0.18 8 3082627 85377572 207002 307415 0 187724 515702 9311883 19787 25192 0 13195 (radio 0.09% / 0.45% tx 0.23% / 0.20% listen 0.34% / 0.25%)</t>
  </si>
  <si>
    <t xml:space="preserve"> 345608 P 0.18 8 1410930 87049500 94638 194641 0 127163 149227 9678638 8356 11658 0 8042 (radio 0.32% / 0.20% tx 0.10% / 0.08% listen 0.22% / 0.11%)</t>
  </si>
  <si>
    <t xml:space="preserve"> 345608 P 0.18 8 2251314 86214035 107361 195561 0 143508 291546 9536111 6028 10842 0 7754 (radio 0.34% / 0.17% tx 0.12% / 0.06% listen 0.22% / 0.11%)</t>
  </si>
  <si>
    <t xml:space="preserve"> 345608 P 0.18 8 2367112 86097546 106852 237290 0 157521 392628 9437440 15080 31694 0 15745 (radio 0.38% / 0.47% tx 0.12% / 0.15% listen 0.26% / 0.32%)</t>
  </si>
  <si>
    <t xml:space="preserve"> 345607 P 0.18 8 2177864 86286929 125466 244289 0 161004 377639 9452399 21368 28480 0 14367 (radio 0.41% / 0.50% tx 0.14% / 0.21% listen 0.27% / 0.28%)</t>
  </si>
  <si>
    <t xml:space="preserve"> 345607 P 0.18 8 1566411 86901746 70104 182700 0 141041 365769 9464178 14483 16316 0 8917 (radio 0.28% / 0.31% tx 0.07% / 0.14% listen 0.20% / 0.16%)</t>
  </si>
  <si>
    <t xml:space="preserve"> 345608 P 0.18 8 1913267 86546222 188150 289579 0 139955 274767 9555121 17438 23385 0 9106 (radio 0.05% / 0.41% tx 0.21% / 0.17% listen 0.32% / 0.23%)</t>
  </si>
  <si>
    <t xml:space="preserve"> 345608 P 0.18 8 2078761 86382130 78945 190086 0 132406 263437 9566271 5472 11820 0 7618 (radio 0.30% / 0.17% tx 0.08% / 0.05% listen 0.21% / 0.12%)</t>
  </si>
  <si>
    <t xml:space="preserve"> 345608 P 0.18 8 1465717 86997489 112296 206704 0 127892 154037 9675482 8985 12876 0 8129 (radio 0.36% / 0.22% tx 0.12% / 0.09% listen 0.23% / 0.13%)</t>
  </si>
  <si>
    <t xml:space="preserve"> 345607 P 0.18 8 3106630 85356202 295250 314003 0 168602 541720 9288326 69442 41562 0 9666 (radio 0.20% / 1.12% tx 0.33% / 0.70% listen 0.35% / 0.42%)</t>
  </si>
  <si>
    <t xml:space="preserve"> 345607 P 0.18 8 2380888 86086308 173035 292336 0 184430 524285 9305544 37148 53604 0 16234 (radio 0.04% / 0.92% tx 0.19% / 0.37% listen 0.33% / 0.54%)</t>
  </si>
  <si>
    <t xml:space="preserve"> 345608 P 0.18 8 1952117 86515292 132861 227968 0 157652 227696 9601781 318 16184 0 8157 (radio 0.40% / 0.16% tx 0.15% / 0.00% listen 0.25% / 0.16%)</t>
  </si>
  <si>
    <t xml:space="preserve"> 345608 P 0.18 8 2529946 85931473 128762 270043 0 185153 429415 9398289 14256 27625 0 15116 (radio 0.45% / 0.42% tx 0.14% / 0.14% listen 0.30% / 0.28%)</t>
  </si>
  <si>
    <t xml:space="preserve"> 345607 P 0.18 8 3177516 85290342 284319 349815 0 182804 579915 9249662 27444 33706 0 13077 (radio 0.23% / 0.62% tx 0.32% / 0.27% listen 0.39% / 0.34%)</t>
  </si>
  <si>
    <t xml:space="preserve"> 345607 P 0.18 8 3087856 85376673 169651 319831 0 207808 555328 9274523 31970 37702 0 15173 (radio 0.06% / 0.70% tx 0.19% / 0.32% listen 0.36% / 0.38%)</t>
  </si>
  <si>
    <t xml:space="preserve"> 345608 P 0.18 8 1776308 86685934 193265 224860 0 151403 209568 9620472 0 7869 0 7869 (radio 0.47% / 0.08% tx 0.21% / 0.00% listen 0.25% / 0.08%)</t>
  </si>
  <si>
    <t xml:space="preserve"> 345608 P 0.18 8 1649838 86816782 89003 203158 0 134726 185575 9644436 7741 12329 0 8854 (radio 0.33% / 0.20% tx 0.10% / 0.07% listen 0.22% / 0.12%)</t>
  </si>
  <si>
    <t xml:space="preserve"> 345608 P 0.18 8 1828527 86639268 133696 305126 0 144496 280893 9549087 15079 36482 0 10930 (radio 0.01% / 0.52% tx 0.15% / 0.15% listen 0.34% / 0.37%)</t>
  </si>
  <si>
    <t>DATA send to 1 'Hello 9'</t>
  </si>
  <si>
    <t>DATA recv 'Hello 9 from the client' from 8</t>
  </si>
  <si>
    <t>DATA recv 'Hello 9 from the client' from 11</t>
  </si>
  <si>
    <t>DATA recv 'Hello 9 from the client' from 6</t>
  </si>
  <si>
    <t>DATA recv 'Hello 9 from the client' from 16</t>
  </si>
  <si>
    <t>DATA recv 'Hello 9 from the client' from 7</t>
  </si>
  <si>
    <t>DATA recv 'Hello 9 from the client' from 5</t>
  </si>
  <si>
    <t>DATA recv 'Hello 9 from the client' from 13</t>
  </si>
  <si>
    <t>DATA recv 'Hello 9 from the client' from 15</t>
  </si>
  <si>
    <t>DATA recv 'Hello 9 from the client' from 2</t>
  </si>
  <si>
    <t>DATA recv 'Hello 9 from the client' from 1</t>
  </si>
  <si>
    <t>DATA recv 'Hello 9 from the client' from 10</t>
  </si>
  <si>
    <t>DATA recv 'Hello 9 from the client' from 30</t>
  </si>
  <si>
    <t>DATA recv 'Hello 9 from the client' from 17</t>
  </si>
  <si>
    <t>DATA recv 'Hello 9 from the client' from 3</t>
  </si>
  <si>
    <t>DATA recv 'Hello 9 from the client' from 32</t>
  </si>
  <si>
    <t>DATA recv 'Hello 9 from the client' from 31</t>
  </si>
  <si>
    <t>DATA recv 'Hello 9 from the client' from 4</t>
  </si>
  <si>
    <t>DATA recv 'Hello 9 from the client' from 12</t>
  </si>
  <si>
    <t>DATA recv 'Hello 9 from the client' from 14</t>
  </si>
  <si>
    <t>DATA recv 'Hello 9 from the client' from 9</t>
  </si>
  <si>
    <t>DATA recv 'Hello 9 from the client' from 29</t>
  </si>
  <si>
    <t>DATA recv 'Hello 9 from the client' from 24</t>
  </si>
  <si>
    <t>DATA recv 'Hello 9 from the client' from 28</t>
  </si>
  <si>
    <t>DATA recv 'Hello 9 from the client' from 27</t>
  </si>
  <si>
    <t>DATA recv 'Hello 9 from the client' from 23</t>
  </si>
  <si>
    <t>DATA recv 'Hello 9 from the client' from 19</t>
  </si>
  <si>
    <t>DATA recv 'Hello 9 from the client' from 25</t>
  </si>
  <si>
    <t>DATA recv 'Hello 9 from the client' from 26</t>
  </si>
  <si>
    <t>DATA recv 'Hello 9 from the client' from 20</t>
  </si>
  <si>
    <t>DATA recv 'Hello 9 from the client' from 22</t>
  </si>
  <si>
    <t xml:space="preserve"> 384008 P 0.18 9 1670984 96618388 136218 231761 0 135570 157157 9670618 10520 15559 0 8168 (radio 0.37% / 0.26% tx 0.13% / 0.10% listen 0.23% / 0.15%)</t>
  </si>
  <si>
    <t xml:space="preserve"> 384007 P 0.18 9 3395010 94894945 235144 337184 0 203127 583822 9245815 34581 38699 0 17285 (radio 0.14% / 0.74% tx 0.23% / 0.35% listen 0.34% / 0.39%)</t>
  </si>
  <si>
    <t xml:space="preserve"> 384008 P 0.18 9 1721562 96565289 145034 259764 0 150568 167253 9662401 11767 18269 0 9612 (radio 0.41% / 0.30% tx 0.14% / 0.11% listen 0.26% / 0.18%)</t>
  </si>
  <si>
    <t xml:space="preserve"> 384007 P 0.18 9 3196322 95096065 138209 308617 0 202209 570999 9256749 19324 43272 0 15874 (radio 0.01% / 0.63% tx 0.14% / 0.19% listen 0.31% / 0.44%)</t>
  </si>
  <si>
    <t xml:space="preserve"> 384008 P 0.18 9 2357146 95936134 206470 359864 0 160002 397054 9432781 17575 34309 0 17273 (radio 0.13% / 0.52% tx 0.21% / 0.17% listen 0.36% / 0.34%)</t>
  </si>
  <si>
    <t xml:space="preserve"> 384007 P 0.18 9 2936703 95354074 200921 272241 0 163580 496820 9332934 19216 33661 0 13625 (radio 0.04% / 0.53% tx 0.20% / 0.19% listen 0.27% / 0.34%)</t>
  </si>
  <si>
    <t xml:space="preserve"> 384007 P 0.18 9 3180121 95114320 205748 312193 0 171295 552871 9276892 22633 36770 0 14241 (radio 0.08% / 0.60% tx 0.20% / 0.23% listen 0.31% / 0.37%)</t>
  </si>
  <si>
    <t xml:space="preserve"> 384008 P 0.18 9 2394546 95900445 215885 323665 0 151529 405180 9424597 37687 35151 0 10100 (radio 0.11% / 0.74% tx 0.21% / 0.38% listen 0.32% / 0.35%)</t>
  </si>
  <si>
    <t xml:space="preserve"> 384008 P 0.18 9 1642131 96647887 66800 166164 0 136731 152629 9675168 0 7869 0 7869 (radio 0.23% / 0.08% tx 0.06% / 0.00% listen 0.16% / 0.08%)</t>
  </si>
  <si>
    <t xml:space="preserve"> 384007 P 0.18 9 1932364 96363813 104231 233000 0 166985 482656 9347084 15780 40109 0 21661 (radio 0.34% / 0.56% tx 0.10% / 0.16% listen 0.23% / 0.40%)</t>
  </si>
  <si>
    <t xml:space="preserve"> 384007 P 0.18 9 2470429 95824742 181070 246966 0 148609 405868 9421919 9851 22271 0 12752 (radio 0.43% / 0.32% tx 0.18% / 0.10% listen 0.25% / 0.22%)</t>
  </si>
  <si>
    <t xml:space="preserve"> 384008 P 0.18 9 1836086 96459565 156753 263978 0 137830 186204 9643843 12250 18022 0 8258 (radio 0.42% / 0.30% tx 0.15% / 0.12% listen 0.26% / 0.18%)</t>
  </si>
  <si>
    <t xml:space="preserve"> 384007 P 0.18 9 3695720 94598495 250827 374174 0 196476 593909 9235805 18827 46940 0 18873 (radio 0.19% / 0.66% tx 0.25% / 0.19% listen 0.38% / 0.47%)</t>
  </si>
  <si>
    <t xml:space="preserve"> 384007 P 0.18 9 2840183 95450596 188354 286425 0 186023 447351 9382524 26615 29682 0 14527 (radio 0.04% / 0.57% tx 0.19% / 0.27% listen 0.29% / 0.30%)</t>
  </si>
  <si>
    <t xml:space="preserve"> 384007 P 0.18 9 3686678 94603539 244001 355361 0 203114 604048 9225967 36999 47946 0 15390 (radio 0.17% / 0.86% tx 0.24% / 0.37% listen 0.36% / 0.48%)</t>
  </si>
  <si>
    <t xml:space="preserve"> 384008 P 0.18 9 1559205 96730981 100549 207260 0 135801 148272 9681481 5911 12619 0 8638 (radio 0.31% / 0.18% tx 0.10% / 0.06% listen 0.21% / 0.12%)</t>
  </si>
  <si>
    <t xml:space="preserve"> 384008 P 0.18 9 2526198 95767246 107953 204265 0 151550 274881 9553211 592 8704 0 8042 (radio 0.31% / 0.09% tx 0.10% / 0.00% listen 0.20% / 0.08%)</t>
  </si>
  <si>
    <t xml:space="preserve"> 384008 P 0.18 9 2867641 95424604 129088 276299 0 173048 500526 9327058 22236 39009 0 15527 (radio 0.41% / 0.62% tx 0.13% / 0.22% listen 0.28% / 0.39%)</t>
  </si>
  <si>
    <t xml:space="preserve"> 384007 P 0.18 9 2664707 95629922 154638 283539 0 176593 486840 9342993 29172 39250 0 15589 (radio 0.00% / 0.69% tx 0.15% / 0.29% listen 0.28% / 0.39%)</t>
  </si>
  <si>
    <t xml:space="preserve"> 384007 P 0.18 9 1973528 96322319 97481 212256 0 156419 407114 9420573 27377 29556 0 15378 (radio 0.31% / 0.57% tx 0.09% / 0.27% listen 0.21% / 0.30%)</t>
  </si>
  <si>
    <t xml:space="preserve"> 384008 P 0.18 9 2174963 96114261 203977 311006 0 150201 261693 9568039 15827 21427 0 10246 (radio 0.08% / 0.37% tx 0.20% / 0.16% listen 0.31% / 0.21%)</t>
  </si>
  <si>
    <t xml:space="preserve"> 384008 P 0.18 9 2330998 95959552 80463 199865 0 140189 252234 9577422 1518 9779 0 7783 (radio 0.28% / 0.11% tx 0.08% / 0.01% listen 0.20% / 0.09%)</t>
  </si>
  <si>
    <t xml:space="preserve"> 384008 P 0.18 9 1619463 96671199 121747 220661 0 136244 153743 9673710 9451 13957 0 8352 (radio 0.34% / 0.23% tx 0.12% / 0.09% listen 0.22% / 0.14%)</t>
  </si>
  <si>
    <t xml:space="preserve"> 384007 P 0.18 9 3584233 94706324 311135 331752 0 179523 477600 9350122 15885 17749 0 10921 (radio 0.21% / 0.34% tx 0.31% / 0.16% listen 0.33% / 0.18%)</t>
  </si>
  <si>
    <t xml:space="preserve"> 384007 P 0.18 9 2905261 95389742 198084 324911 0 198197 524370 9303434 25049 32575 0 13767 (radio 0.09% / 0.58% tx 0.20% / 0.25% listen 0.33% / 0.33%)</t>
  </si>
  <si>
    <t xml:space="preserve"> 384008 P 0.18 9 2172438 96124699 133165 236046 0 165497 220318 9609407 304 8078 0 7845 (radio 0.37% / 0.08% tx 0.13% / 0.00% listen 0.24% / 0.08%)</t>
  </si>
  <si>
    <t xml:space="preserve"> 384008 P 0.18 9 3063346 95227710 141132 306974 0 205419 533397 9296237 12370 36931 0 20266 (radio 0.01% / 0.50% tx 0.14% / 0.12% listen 0.31% / 0.37%)</t>
  </si>
  <si>
    <t xml:space="preserve"> 384007 P 0.18 9 3713550 94582045 294257 376262 0 197016 536031 9291703 9938 26447 0 14212 (radio 0.24% / 0.37% tx 0.29% / 0.10% listen 0.38% / 0.26%)</t>
  </si>
  <si>
    <t xml:space="preserve"> 384007 P 0.18 9 3638566 94653695 182762 356525 0 228716 550707 9277022 13111 36694 0 20908 (radio 0.11% / 0.50% tx 0.18% / 0.13% listen 0.36% / 0.37%)</t>
  </si>
  <si>
    <t xml:space="preserve"> 384008 P 0.18 9 1985743 96306469 193265 232729 0 159272 209432 9620535 0 7869 0 7869 (radio 0.43% / 0.08% tx 0.19% / 0.00% listen 0.23% / 0.08%)</t>
  </si>
  <si>
    <t xml:space="preserve"> 384008 P 0.18 9 1831877 96464610 94222 214755 0 142672 182036 9647828 5219 11597 0 7946 (radio 0.31% / 0.17% tx 0.09% / 0.05% listen 0.21% / 0.11%)</t>
  </si>
  <si>
    <t xml:space="preserve"> 384008 P 0.18 9 2258482 96039041 143950 340172 0 159811 429952 9399773 10254 35046 0 15315 (radio 0.05% / 0.46% tx 0.14% / 0.10% listen 0.34% / 0.35%)</t>
  </si>
  <si>
    <t>DATA send to 1 'Hello 10'</t>
  </si>
  <si>
    <t>DATA recv 'Hello 10 from the client' from 8</t>
  </si>
  <si>
    <t>DATA recv 'Hello 10 from the client' from 6</t>
  </si>
  <si>
    <t>DATA recv 'Hello 10 from the client' from 2</t>
  </si>
  <si>
    <t>DATA recv 'Hello 10 from the client' from 4</t>
  </si>
  <si>
    <t>DATA recv 'Hello 10 from the client' from 15</t>
  </si>
  <si>
    <t>DATA recv 'Hello 10 from the client' from 10</t>
  </si>
  <si>
    <t>DATA recv 'Hello 10 from the client' from 12</t>
  </si>
  <si>
    <t>DATA recv 'Hello 10 from the client' from 1</t>
  </si>
  <si>
    <t>DATA recv 'Hello 10 from the client' from 11</t>
  </si>
  <si>
    <t>DATA recv 'Hello 10 from the client' from 5</t>
  </si>
  <si>
    <t>DATA recv 'Hello 10 from the client' from 31</t>
  </si>
  <si>
    <t>DATA recv 'Hello 10 from the client' from 30</t>
  </si>
  <si>
    <t>DATA recv 'Hello 10 from the client' from 28</t>
  </si>
  <si>
    <t>DATA recv 'Hello 10 from the client' from 9</t>
  </si>
  <si>
    <t>DATA recv 'Hello 10 from the client' from 16</t>
  </si>
  <si>
    <t>DATA recv 'Hello 10 from the client' from 13</t>
  </si>
  <si>
    <t>DATA recv 'Hello 10 from the client' from 3</t>
  </si>
  <si>
    <t>DATA recv 'Hello 10 from the client' from 17</t>
  </si>
  <si>
    <t>DATA recv 'Hello 10 from the client' from 32</t>
  </si>
  <si>
    <t>DATA recv 'Hello 10 from the client' from 14</t>
  </si>
  <si>
    <t>DATA recv 'Hello 10 from the client' from 7</t>
  </si>
  <si>
    <t>DATA recv 'Hello 10 from the client' from 27</t>
  </si>
  <si>
    <t>DATA recv 'Hello 10 from the client' from 29</t>
  </si>
  <si>
    <t xml:space="preserve"> 422408 P 0.18 10 1847790 106271297 152238 251812 0 143666 176803 9652909 16020 20051 0 8096 (radio 0.37% / 0.36% tx 0.14% / 0.16% listen 0.23% / 0.20%)</t>
  </si>
  <si>
    <t xml:space="preserve"> 422407 P 0.18 10 3999486 104120392 267313 380174 0 216907 604473 9225447 32169 42990 0 13780 (radio 0.20% / 0.76% tx 0.24% / 0.32% listen 0.35% / 0.43%)</t>
  </si>
  <si>
    <t xml:space="preserve"> 422408 P 0.18 10 1896920 106219578 157050 274022 0 159472 175355 9654289 12016 14258 0 8904 (radio 0.00% / 0.26% tx 0.14% / 0.12% listen 0.25% / 0.14%)</t>
  </si>
  <si>
    <t xml:space="preserve"> 422407 P 0.18 10 3752949 104369014 153346 342314 0 217816 556624 9272949 15137 33697 0 15607 (radio 0.06% / 0.49% tx 0.14% / 0.15% listen 0.31% / 0.34%)</t>
  </si>
  <si>
    <t xml:space="preserve"> 422408 P 0.18 10 2732663 105388545 222439 383301 0 169691 375514 9452411 15969 23437 0 9689 (radio 0.16% / 0.40% tx 0.20% / 0.16% listen 0.35% / 0.23%)</t>
  </si>
  <si>
    <t xml:space="preserve"> 422407 P 0.18 10 3517013 104603659 215952 306333 0 178484 580307 9249585 15031 34092 0 14904 (radio 0.08% / 0.49% tx 0.19% / 0.15% listen 0.28% / 0.34%)</t>
  </si>
  <si>
    <t xml:space="preserve"> 422407 P 0.18 10 3733191 104391168 216995 341860 0 184889 553067 9276848 11247 29667 0 13594 (radio 0.11% / 0.41% tx 0.20% / 0.11% listen 0.31% / 0.30%)</t>
  </si>
  <si>
    <t xml:space="preserve"> 422408 P 0.18 10 2768887 105355917 247929 349091 0 159327 374338 9455472 32044 25426 0 7798 (radio 0.15% / 0.58% tx 0.22% / 0.32% listen 0.32% / 0.25%)</t>
  </si>
  <si>
    <t xml:space="preserve"> 422408 P 0.18 10 1822631 106297505 77375 176181 0 144697 180497 9649618 10575 10017 0 7966 (radio 0.23% / 0.20% tx 0.07% / 0.10% listen 0.16% / 0.10%)</t>
  </si>
  <si>
    <t xml:space="preserve"> 422407 P 0.18 10 2517204 105606654 126970 274228 0 182907 584837 9242841 22739 41228 0 15922 (radio 0.37% / 0.65% tx 0.11% / 0.23% listen 0.25% / 0.41%)</t>
  </si>
  <si>
    <t xml:space="preserve"> 422407 P 0.18 10 3008726 105114224 190702 276535 0 159958 538294 9289482 9632 29569 0 11349 (radio 0.03% / 0.39% tx 0.17% / 0.09% listen 0.25% / 0.30%)</t>
  </si>
  <si>
    <t xml:space="preserve"> 422408 P 0.18 10 2015471 106110219 167166 278780 0 145598 179382 9650654 10413 14802 0 7768 (radio 0.01% / 0.25% tx 0.15% / 0.10% listen 0.25% / 0.15%)</t>
  </si>
  <si>
    <t xml:space="preserve"> 422407 P 0.18 10 4252750 103871399 263086 404182 0 210297 557027 9272904 12259 30008 0 13821 (radio 0.21% / 0.42% tx 0.24% / 0.12% listen 0.37% / 0.30%)</t>
  </si>
  <si>
    <t xml:space="preserve"> 422407 P 0.18 10 3400704 104719764 201468 323652 0 204557 560518 9269168 13114 37227 0 18534 (radio 0.08% / 0.51% tx 0.18% / 0.13% listen 0.29% / 0.37%)</t>
  </si>
  <si>
    <t xml:space="preserve"> 422407 P 0.18 10 4238734 103881228 255456 389393 0 220784 552053 9277689 11455 34032 0 17670 (radio 0.19% / 0.46% tx 0.23% / 0.11% listen 0.36% / 0.34%)</t>
  </si>
  <si>
    <t xml:space="preserve"> 422408 P 0.18 10 1733791 106383916 116167 229085 0 144548 174583 9652935 15618 21825 0 8747 (radio 0.31% / 0.38% tx 0.10% / 0.15% listen 0.21% / 0.22%)</t>
  </si>
  <si>
    <t xml:space="preserve"> 422408 P 0.18 10 2871785 105251412 115438 221263 0 160457 345584 9484166 7485 16998 0 8907 (radio 0.31% / 0.24% tx 0.10% / 0.07% listen 0.20% / 0.17%)</t>
  </si>
  <si>
    <t xml:space="preserve"> 422408 P 0.18 10 3387955 104732312 139504 306636 0 187238 520311 9307708 10416 30337 0 14190 (radio 0.01% / 0.41% tx 0.12% / 0.10% listen 0.28% / 0.30%)</t>
  </si>
  <si>
    <t xml:space="preserve"> 422407 P 0.18 10 3182031 104942210 164121 312596 0 190153 517321 9312288 9483 29057 0 13560 (radio 0.04% / 0.39% tx 0.15% / 0.09% listen 0.28% / 0.29%)</t>
  </si>
  <si>
    <t xml:space="preserve"> 422407 P 0.18 10 2537406 105588349 110426 248224 0 175682 563875 9266030 12945 35968 0 19263 (radio 0.33% / 0.49% tx 0.10% / 0.13% listen 0.22% / 0.36%)</t>
  </si>
  <si>
    <t xml:space="preserve"> 422408 P 0.18 10 2430230 105688890 217954 328313 0 159985 255264 9574629 13977 17307 0 9784 (radio 0.10% / 0.31% tx 0.20% / 0.14% listen 0.30% / 0.17%)</t>
  </si>
  <si>
    <t xml:space="preserve"> 422408 P 0.18 10 2655208 105465001 91223 221508 0 149409 324207 9505449 10760 21643 0 9220 (radio 0.28% / 0.32% tx 0.08% / 0.10% listen 0.20% / 0.22%)</t>
  </si>
  <si>
    <t xml:space="preserve"> 422408 P 0.18 10 1805887 106314401 139403 245287 0 145237 186421 9643202 17656 24626 0 8993 (radio 0.35% / 0.43% tx 0.12% / 0.17% listen 0.22% / 0.25%)</t>
  </si>
  <si>
    <t xml:space="preserve"> 422407 P 0.18 10 4117946 104002383 354141 360895 0 186921 533710 9296059 43006 29143 0 7398 (radio 0.26% / 0.73% tx 0.32% / 0.43% listen 0.33% / 0.29%)</t>
  </si>
  <si>
    <t xml:space="preserve"> 422407 P 0.18 10 3457460 104667414 209919 359068 0 216198 552196 9277672 11835 34157 0 18001 (radio 0.12% / 0.46% tx 0.19% / 0.12% listen 0.33% / 0.34%)</t>
  </si>
  <si>
    <t xml:space="preserve"> 422408 P 0.18 10 2420733 105704034 144745 250212 0 173381 248292 9579335 11580 14166 0 7884 (radio 0.36% / 0.26% tx 0.13% / 0.11% listen 0.23% / 0.14%)</t>
  </si>
  <si>
    <t xml:space="preserve"> 422408 P 0.18 10 3628624 104492313 158680 341656 0 220634 565275 9264603 17548 34682 0 15215 (radio 0.06% / 0.53% tx 0.14% / 0.17% listen 0.31% / 0.35%)</t>
  </si>
  <si>
    <t xml:space="preserve"> 422407 P 0.18 10 4269772 103855648 308187 407155 0 209880 556219 9273603 13930 30893 0 12864 (radio 0.26% / 0.45% tx 0.28% / 0.14% listen 0.37% / 0.31%)</t>
  </si>
  <si>
    <t xml:space="preserve"> 422407 P 0.18 10 4207058 103913034 196174 388890 0 241469 568489 9259339 13412 32365 0 12753 (radio 0.14% / 0.46% tx 0.18% / 0.13% listen 0.35% / 0.32%)</t>
  </si>
  <si>
    <t xml:space="preserve"> 422408 P 0.18 10 2225512 105894532 206755 242722 0 167003 239766 9588063 13490 9993 0 7731 (radio 0.01% / 0.23% tx 0.19% / 0.13% listen 0.22% / 0.10%)</t>
  </si>
  <si>
    <t xml:space="preserve"> 422408 P 0.18 10 2059442 106067185 113250 239155 0 152670 227562 9602575 19028 24400 0 9998 (radio 0.32% / 0.44% tx 0.10% / 0.19% listen 0.22% / 0.24%)</t>
  </si>
  <si>
    <t xml:space="preserve"> 422408 P 0.18 10 2767863 105357361 157269 379475 0 176011 509378 9318320 13319 39303 0 16200 (radio 0.09% / 0.53% tx 0.14% / 0.13% listen 0.35% / 0.39%)</t>
  </si>
  <si>
    <t>DATA send to 1 'Hello 11'</t>
  </si>
  <si>
    <t>DATA recv 'Hello 11 from the client' from 8</t>
  </si>
  <si>
    <t>DATA recv 'Hello 11 from the client' from 11</t>
  </si>
  <si>
    <t>DATA recv 'Hello 11 from the client' from 2</t>
  </si>
  <si>
    <t>DATA recv 'Hello 11 from the client' from 6</t>
  </si>
  <si>
    <t>DATA recv 'Hello 11 from the client' from 4</t>
  </si>
  <si>
    <t>DATA recv 'Hello 11 from the client' from 1</t>
  </si>
  <si>
    <t>DATA recv 'Hello 11 from the client' from 16</t>
  </si>
  <si>
    <t>DATA recv 'Hello 11 from the client' from 15</t>
  </si>
  <si>
    <t>DATA recv 'Hello 11 from the client' from 10</t>
  </si>
  <si>
    <t>DATA recv 'Hello 11 from the client' from 7</t>
  </si>
  <si>
    <t>DATA recv 'Hello 11 from the client' from 12</t>
  </si>
  <si>
    <t>DATA recv 'Hello 11 from the client' from 5</t>
  </si>
  <si>
    <t>DATA recv 'Hello 11 from the client' from 14</t>
  </si>
  <si>
    <t>DATA recv 'Hello 11 from the client' from 17</t>
  </si>
  <si>
    <t>DATA recv 'Hello 11 from the client' from 13</t>
  </si>
  <si>
    <t>DATA recv 'Hello 11 from the client' from 3</t>
  </si>
  <si>
    <t>DATA recv 'Hello 11 from the client' from 9</t>
  </si>
  <si>
    <t>DATA recv 'Hello 11 from the client' from 31</t>
  </si>
  <si>
    <t>DATA recv 'Hello 11 from the client' from 30</t>
  </si>
  <si>
    <t>DATA recv 'Hello 11 from the client' from 32</t>
  </si>
  <si>
    <t>DATA recv 'Hello 11 from the client' from 28</t>
  </si>
  <si>
    <t>DATA recv 'Hello 11 from the client' from 29</t>
  </si>
  <si>
    <t>DATA recv 'Hello 11 from the client' from 27</t>
  </si>
  <si>
    <t>DATA recv 'Hello 11 from the client' from 24</t>
  </si>
  <si>
    <t>DATA recv 'Hello 11 from the client' from 25</t>
  </si>
  <si>
    <t>DATA recv 'Hello 11 from the client' from 26</t>
  </si>
  <si>
    <t>DATA recv 'Hello 11 from the client' from 23</t>
  </si>
  <si>
    <t xml:space="preserve"> 460808 P 0.18 11 2003727 115942780 161922 264998 0 151985 155934 9671483 9684 13186 0 8319 (radio 0.36% / 0.23% tx 0.13% / 0.09% listen 0.22% / 0.13%)</t>
  </si>
  <si>
    <t xml:space="preserve"> 460807 P 0.18 11 4538860 113410677 277731 406806 0 228225 539371 9290285 10418 26632 0 11318 (radio 0.21% / 0.37% tx 0.23% / 0.10% listen 0.34% / 0.27%)</t>
  </si>
  <si>
    <t xml:space="preserve"> 460808 P 0.18 11 2083373 115863141 168974 290728 0 168042 186450 9643563 11924 16706 0 8570 (radio 0.02% / 0.29% tx 0.14% / 0.12% listen 0.24% / 0.16%)</t>
  </si>
  <si>
    <t xml:space="preserve"> 460807 P 0.18 11 4301123 113650641 163494 371062 0 229305 548171 9281627 10148 28748 0 11489 (radio 0.08% / 0.39% tx 0.13% / 0.10% listen 0.31% / 0.29%)</t>
  </si>
  <si>
    <t xml:space="preserve"> 460808 P 0.18 11 3112559 114836334 240104 408138 0 177918 379893 9447789 17665 24837 0 8227 (radio 0.18% / 0.43% tx 0.20% / 0.17% listen 0.34% / 0.25%)</t>
  </si>
  <si>
    <t xml:space="preserve"> 460807 P 0.18 11 4067535 113883003 225728 334116 0 191248 550519 9279344 9776 27783 0 12764 (radio 0.11% / 0.38% tx 0.19% / 0.09% listen 0.28% / 0.28%)</t>
  </si>
  <si>
    <t xml:space="preserve"> 460807 P 0.18 11 4281009 113672946 226909 370184 0 198844 547815 9281778 9914 28324 0 13955 (radio 0.14% / 0.38% tx 0.19% / 0.10% listen 0.31% / 0.28%)</t>
  </si>
  <si>
    <t xml:space="preserve"> 460808 P 0.18 11 3119445 114835076 263883 369519 0 167775 350555 9479159 15954 20428 0 8448 (radio 0.17% / 0.37% tx 0.22% / 0.16% listen 0.31% / 0.20%)</t>
  </si>
  <si>
    <t xml:space="preserve"> 460808 P 0.18 11 1983216 115966924 77608 184254 0 152566 160582 9669419 233 8073 0 7869 (radio 0.22% / 0.08% tx 0.06% / 0.00% listen 0.15% / 0.08%)</t>
  </si>
  <si>
    <t xml:space="preserve"> 460807 P 0.18 11 3042102 114909261 137839 306798 0 199636 524895 9302607 10869 32570 0 16729 (radio 0.01% / 0.44% tx 0.11% / 0.11% listen 0.26% / 0.33%)</t>
  </si>
  <si>
    <t xml:space="preserve"> 460807 P 0.18 11 3537462 114415260 200242 305574 0 170290 528733 9301036 9540 29039 0 10332 (radio 0.06% / 0.39% tx 0.16% / 0.09% listen 0.25% / 0.29%)</t>
  </si>
  <si>
    <t xml:space="preserve"> 460808 P 0.18 11 2200829 115754585 177947 294898 0 153849 185355 9644366 10781 16118 0 8251 (radio 0.03% / 0.27% tx 0.15% / 0.10% listen 0.25% / 0.16%)</t>
  </si>
  <si>
    <t xml:space="preserve"> 460807 P 0.18 11 4815278 113138627 274898 432870 0 218973 562525 9267228 11812 28688 0 8676 (radio 0.23% / 0.41% tx 0.23% / 0.12% listen 0.00% / 0.29%)</t>
  </si>
  <si>
    <t xml:space="preserve"> 460807 P 0.18 11 3951223 113999050 211960 350766 0 215454 550516 9279286 10492 27114 0 10897 (radio 0.11% / 0.38% tx 0.17% / 0.10% listen 0.29% / 0.27%)</t>
  </si>
  <si>
    <t xml:space="preserve"> 460807 P 0.18 11 4781933 113167977 266596 418850 0 234225 543196 9286749 11140 29457 0 13441 (radio 0.21% / 0.41% tx 0.22% / 0.11% listen 0.35% / 0.29%)</t>
  </si>
  <si>
    <t xml:space="preserve"> 460808 P 0.18 11 1870299 116077030 120755 239240 0 152443 136505 9693114 4588 10155 0 7895 (radio 0.30% / 0.14% tx 0.10% / 0.04% listen 0.20% / 0.10%)</t>
  </si>
  <si>
    <t xml:space="preserve"> 460808 P 0.18 11 3198929 114752943 127496 239020 0 168679 327141 9501531 12058 17757 0 8222 (radio 0.31% / 0.30% tx 0.10% / 0.12% listen 0.20% / 0.18%)</t>
  </si>
  <si>
    <t xml:space="preserve"> 460808 P 0.18 11 3911770 114036210 149577 339370 0 202411 523812 9303898 10073 32734 0 15173 (radio 0.05% / 0.43% tx 0.12% / 0.10% listen 0.28% / 0.33%)</t>
  </si>
  <si>
    <t xml:space="preserve"> 460807 P 0.18 11 3703948 114248011 175042 341732 0 201378 521914 9305801 10921 29136 0 11225 (radio 0.07% / 0.40% tx 0.14% / 0.11% listen 0.28% / 0.29%)</t>
  </si>
  <si>
    <t xml:space="preserve"> 460807 P 0.18 11 3084930 114870497 119723 278002 0 188977 547521 9282148 9297 29778 0 13295 (radio 0.33% / 0.39% tx 0.10% / 0.09% listen 0.23% / 0.30%)</t>
  </si>
  <si>
    <t xml:space="preserve"> 460808 P 0.18 11 2689756 115259007 233462 346504 0 167865 259523 9570117 15508 18191 0 7880 (radio 0.12% / 0.34% tx 0.19% / 0.15% listen 0.29% / 0.18%)</t>
  </si>
  <si>
    <t xml:space="preserve"> 460808 P 0.18 11 2949142 115000846 103003 246669 0 157506 293931 9535845 11780 25161 0 8097 (radio 0.29% / 0.37% tx 0.08% / 0.11% listen 0.20% / 0.25%)</t>
  </si>
  <si>
    <t xml:space="preserve"> 460808 P 0.18 11 1949206 115998704 144768 257073 0 153387 143316 9684303 5365 11786 0 8150 (radio 0.34% / 0.17% tx 0.12% / 0.05% listen 0.21% / 0.11%)</t>
  </si>
  <si>
    <t xml:space="preserve"> 460807 P 0.18 11 4664788 113283137 369391 388199 0 197960 546839 9280754 15250 27304 0 11039 (radio 0.27% / 0.43% tx 0.31% / 0.15% listen 0.32% / 0.27%)</t>
  </si>
  <si>
    <t xml:space="preserve"> 460807 P 0.18 11 4017628 113937076 221884 388560 0 228684 560165 9269662 11965 29492 0 12486 (radio 0.15% / 0.42% tx 0.18% / 0.12% listen 0.32% / 0.30%)</t>
  </si>
  <si>
    <t xml:space="preserve"> 460808 P 0.18 11 2646749 115307697 145944 259439 0 181090 226013 9603663 1199 9227 0 7709 (radio 0.34% / 0.10% tx 0.12% / 0.01% listen 0.21% / 0.09%)</t>
  </si>
  <si>
    <t xml:space="preserve"> 460808 P 0.18 11 4173619 113777271 169885 369300 0 230852 544992 9284958 11205 27644 0 10218 (radio 0.09% / 0.39% tx 0.14% / 0.11% listen 0.31% / 0.28%)</t>
  </si>
  <si>
    <t xml:space="preserve"> 460807 P 0.18 11 4827690 113127296 321781 438367 0 220506 557915 9271648 13594 31212 0 10626 (radio 0.28% / 0.45% tx 0.27% / 0.13% listen 0.00% / 0.31%)</t>
  </si>
  <si>
    <t xml:space="preserve"> 460807 P 0.18 11 4745239 113204507 207870 415714 0 252413 538178 9291473 11696 26824 0 10944 (radio 0.16% / 0.39% tx 0.17% / 0.11% listen 0.35% / 0.27%)</t>
  </si>
  <si>
    <t xml:space="preserve"> 460808 P 0.18 11 2440158 115507667 207064 250826 0 174872 214643 9613135 309 8104 0 7869 (radio 0.02% / 0.08% tx 0.17% / 0.00% listen 0.21% / 0.08%)</t>
  </si>
  <si>
    <t xml:space="preserve"> 460808 P 0.18 11 2239521 115717157 116797 256094 0 161838 180076 9649972 3547 16939 0 9168 (radio 0.31% / 0.20% tx 0.09% / 0.03% listen 0.21% / 0.17%)</t>
  </si>
  <si>
    <t xml:space="preserve"> 460808 P 0.18 11 3298951 114654595 174169 424982 0 190257 531085 9297234 16900 45507 0 14246 (radio 0.14% / 0.63% tx 0.14% / 0.17% listen 0.36% / 0.46%)</t>
  </si>
  <si>
    <t>DATA send to 1 'Hello 12'</t>
  </si>
  <si>
    <t>DATA recv 'Hello 12 from the client' from 4</t>
  </si>
  <si>
    <t>DATA recv 'Hello 12 from the client' from 11</t>
  </si>
  <si>
    <t>DATA recv 'Hello 12 from the client' from 2</t>
  </si>
  <si>
    <t>DATA recv 'Hello 12 from the client' from 15</t>
  </si>
  <si>
    <t>DATA recv 'Hello 12 from the client' from 16</t>
  </si>
  <si>
    <t>DATA recv 'Hello 12 from the client' from 8</t>
  </si>
  <si>
    <t>DATA recv 'Hello 12 from the client' from 1</t>
  </si>
  <si>
    <t>DATA recv 'Hello 12 from the client' from 12</t>
  </si>
  <si>
    <t>DATA recv 'Hello 12 from the client' from 3</t>
  </si>
  <si>
    <t>DATA recv 'Hello 12 from the client' from 17</t>
  </si>
  <si>
    <t>DATA recv 'Hello 12 from the client' from 13</t>
  </si>
  <si>
    <t>DATA recv 'Hello 12 from the client' from 31</t>
  </si>
  <si>
    <t>DATA recv 'Hello 12 from the client' from 30</t>
  </si>
  <si>
    <t>DATA recv 'Hello 12 from the client' from 32</t>
  </si>
  <si>
    <t>DATA recv 'Hello 12 from the client' from 9</t>
  </si>
  <si>
    <t>DATA recv 'Hello 12 from the client' from 5</t>
  </si>
  <si>
    <t>DATA recv 'Hello 12 from the client' from 10</t>
  </si>
  <si>
    <t>DATA recv 'Hello 12 from the client' from 6</t>
  </si>
  <si>
    <t>DATA recv 'Hello 12 from the client' from 7</t>
  </si>
  <si>
    <t>DATA recv 'Hello 12 from the client' from 24</t>
  </si>
  <si>
    <t>DATA recv 'Hello 12 from the client' from 28</t>
  </si>
  <si>
    <t>DATA recv 'Hello 12 from the client' from 27</t>
  </si>
  <si>
    <t>DATA recv 'Hello 12 from the client' from 29</t>
  </si>
  <si>
    <t>DATA recv 'Hello 12 from the client' from 14</t>
  </si>
  <si>
    <t xml:space="preserve"> 499208 P 0.18 12 2158957 125617266 170956 277702 0 160140 155227 9674486 9034 12704 0 8155 (radio 0.01% / 0.22% tx 0.13% / 0.09% listen 0.21% / 0.12%)</t>
  </si>
  <si>
    <t xml:space="preserve"> 499207 P 0.18 12 5086449 122693166 288764 436342 0 241249 547586 9282489 11033 29536 0 13024 (radio 0.23% / 0.41% tx 0.22% / 0.11% listen 0.00% / 0.30%)</t>
  </si>
  <si>
    <t xml:space="preserve"> 499208 P 0.18 12 2258885 125517756 178466 304880 0 177076 175509 9654615 9492 14152 0 9034 (radio 0.04% / 0.24% tx 0.13% / 0.09% listen 0.23% / 0.14%)</t>
  </si>
  <si>
    <t xml:space="preserve"> 499207 P 0.18 12 4853361 122928500 174639 403118 0 242670 552235 9277859 11145 32056 0 13365 (radio 0.11% / 0.43% tx 0.13% / 0.11% listen 0.31% / 0.32%)</t>
  </si>
  <si>
    <t xml:space="preserve"> 499208 P 0.18 12 3481206 124297776 258064 429848 0 186853 368644 9461442 17960 21710 0 8935 (radio 0.20% / 0.40% tx 0.20% / 0.18% listen 0.00% / 0.22%)</t>
  </si>
  <si>
    <t xml:space="preserve"> 499207 P 0.18 12 4608810 123171311 235324 361729 0 203850 541272 9288308 9596 27613 0 12602 (radio 0.13% / 0.37% tx 0.18% / 0.09% listen 0.28% / 0.28%)</t>
  </si>
  <si>
    <t xml:space="preserve"> 499207 P 0.18 12 4836320 122945528 237445 405792 0 215013 555308 9272582 10536 35608 0 16169 (radio 0.16% / 0.46% tx 0.18% / 0.10% listen 0.31% / 0.36%)</t>
  </si>
  <si>
    <t xml:space="preserve"> 499208 P 0.18 12 3460430 124323999 277868 387277 0 175895 340982 9488923 13985 17758 0 8120 (radio 0.18% / 0.32% tx 0.21% / 0.14% listen 0.30% / 0.18%)</t>
  </si>
  <si>
    <t xml:space="preserve"> 499208 P 0.18 12 2146299 125634014 78476 193186 0 160383 163080 9667090 868 8932 0 7817 (radio 0.21% / 0.09% tx 0.06% / 0.00% listen 0.15% / 0.09%)</t>
  </si>
  <si>
    <t xml:space="preserve"> 499207 P 0.18 12 3590522 124190589 158088 346905 0 216874 548417 9281328 20249 40107 0 17238 (radio 0.05% / 0.61% tx 0.12% / 0.20% listen 0.27% / 0.40%)</t>
  </si>
  <si>
    <t xml:space="preserve"> 499207 P 0.18 12 4107919 123674809 217920 347635 0 183597 570454 9259549 17678 42061 0 13307 (radio 0.10% / 0.60% tx 0.17% / 0.17% listen 0.27% / 0.42%)</t>
  </si>
  <si>
    <t xml:space="preserve"> 499208 P 0.18 12 2381470 125403864 188151 309950 0 162038 180638 9649279 10204 15052 0 8189 (radio 0.05% / 0.25% tx 0.14% / 0.10% listen 0.24% / 0.15%)</t>
  </si>
  <si>
    <t xml:space="preserve"> 499207 P 0.18 12 5366980 122416496 285750 461225 0 232323 551699 9277869 10852 28355 0 13350 (radio 0.24% / 0.39% tx 0.22% / 0.11% listen 0.02% / 0.28%)</t>
  </si>
  <si>
    <t xml:space="preserve"> 499207 P 0.18 12 4477303 123302847 221166 378761 0 230377 526077 9303797 9206 27995 0 14923 (radio 0.13% / 0.37% tx 0.17% / 0.09% listen 0.29% / 0.28%)</t>
  </si>
  <si>
    <t xml:space="preserve"> 499207 P 0.18 12 5335208 122444556 280213 450975 0 248092 553272 9276579 13617 32125 0 13867 (radio 0.23% / 0.46% tx 0.21% / 0.13% listen 0.01% / 0.32%)</t>
  </si>
  <si>
    <t xml:space="preserve"> 499208 P 0.18 12 2014223 125762860 125590 250517 0 160726 143921 9685830 4835 11277 0 8283 (radio 0.29% / 0.16% tx 0.09% / 0.04% listen 0.19% / 0.11%)</t>
  </si>
  <si>
    <t xml:space="preserve"> 499208 P 0.18 12 3468163 124311599 127496 247714 0 176827 269231 9558656 0 8694 0 8148 (radio 0.29% / 0.08% tx 0.09% / 0.00% listen 0.19% / 0.08%)</t>
  </si>
  <si>
    <t xml:space="preserve"> 499208 P 0.18 12 4445012 123330884 160939 375549 0 218703 533239 9294674 11362 36179 0 16292 (radio 0.08% / 0.48% tx 0.12% / 0.11% listen 0.29% / 0.36%)</t>
  </si>
  <si>
    <t xml:space="preserve"> 499207 P 0.18 12 4231712 123550024 184920 373333 0 215272 527761 9302013 9878 31601 0 13894 (radio 0.10% / 0.42% tx 0.14% / 0.10% listen 0.29% / 0.32%)</t>
  </si>
  <si>
    <t xml:space="preserve"> 499207 P 0.18 12 3627529 124157906 131073 309501 0 203519 542596 9287409 11350 31499 0 14542 (radio 0.00% / 0.43% tx 0.10% / 0.11% listen 0.24% / 0.32%)</t>
  </si>
  <si>
    <t xml:space="preserve"> 499208 P 0.18 12 2941189 124837229 247069 363182 0 176051 251430 9578222 13607 16678 0 8186 (radio 0.14% / 0.30% tx 0.19% / 0.13% listen 0.28% / 0.16%)</t>
  </si>
  <si>
    <t xml:space="preserve"> 499208 P 0.18 12 3200314 124579851 104193 256105 0 165314 251169 9579005 1190 9436 0 7808 (radio 0.28% / 0.10% tx 0.08% / 0.01% listen 0.20% / 0.09%)</t>
  </si>
  <si>
    <t xml:space="preserve"> 499208 P 0.18 12 2093528 125682083 150129 269042 0 161775 144319 9683379 5361 11969 0 8388 (radio 0.32% / 0.17% tx 0.11% / 0.05% listen 0.21% / 0.12%)</t>
  </si>
  <si>
    <t xml:space="preserve"> 499207 P 0.18 12 5202951 122572826 378770 416955 0 212253 538160 9289689 9379 28756 0 14293 (radio 0.28% / 0.38% tx 0.29% / 0.09% listen 0.32% / 0.29%)</t>
  </si>
  <si>
    <t xml:space="preserve"> 499207 P 0.18 12 4570584 123214201 234340 420479 0 244717 552953 9277125 12456 31919 0 16033 (radio 0.17% / 0.45% tx 0.18% / 0.12% listen 0.32% / 0.32%)</t>
  </si>
  <si>
    <t xml:space="preserve"> 499208 P 0.18 12 2877871 124904503 148077 269991 0 188762 231119 9596806 2133 10552 0 7672 (radio 0.32% / 0.12% tx 0.11% / 0.02% listen 0.21% / 0.10%)</t>
  </si>
  <si>
    <t xml:space="preserve"> 499208 P 0.18 12 4728480 123052286 184861 402845 0 243805 554858 9275015 14976 33545 0 12953 (radio 0.12% / 0.49% tx 0.14% / 0.15% listen 0.31% / 0.34%)</t>
  </si>
  <si>
    <t xml:space="preserve"> 499207 P 0.18 12 5378187 122406353 334776 471886 0 234310 550494 9279057 12995 33519 0 13804 (radio 0.29% / 0.47% tx 0.26% / 0.13% listen 0.03% / 0.34%)</t>
  </si>
  <si>
    <t xml:space="preserve"> 499207 P 0.18 12 5296912 122482774 220117 446219 0 265801 551670 9278267 12247 30505 0 13388 (radio 0.18% / 0.43% tx 0.17% / 0.12% listen 0.01% / 0.31%)</t>
  </si>
  <si>
    <t xml:space="preserve"> 499208 P 0.18 12 2657561 125118024 207932 259895 0 182690 217400 9610357 868 9069 0 7818 (radio 0.02% / 0.10% tx 0.16% / 0.00% listen 0.20% / 0.09%)</t>
  </si>
  <si>
    <t xml:space="preserve"> 499208 P 0.18 12 2422318 125364485 122171 267582 0 170089 182794 9647328 5374 11488 0 8251 (radio 0.30% / 0.17% tx 0.09% / 0.05% listen 0.20% / 0.11%)</t>
  </si>
  <si>
    <t xml:space="preserve"> 499208 P 0.18 12 3859403 123923892 200743 473250 0 202611 560449 9269297 26574 48268 0 12354 (radio 0.19% / 0.76% tx 0.15% / 0.27% listen 0.03% / 0.49%)</t>
  </si>
  <si>
    <t>DATA send to 1 'Hello 13'</t>
  </si>
  <si>
    <t>DATA recv 'Hello 13 from the client' from 8</t>
  </si>
  <si>
    <t>DATA recv 'Hello 13 from the client' from 1</t>
  </si>
  <si>
    <t>DATA recv 'Hello 13 from the client' from 7</t>
  </si>
  <si>
    <t>DATA recv 'Hello 13 from the client' from 4</t>
  </si>
  <si>
    <t>DATA recv 'Hello 13 from the client' from 11</t>
  </si>
  <si>
    <t>DATA recv 'Hello 13 from the client' from 10</t>
  </si>
  <si>
    <t>DATA recv 'Hello 13 from the client' from 12</t>
  </si>
  <si>
    <t>DATA recv 'Hello 13 from the client' from 14</t>
  </si>
  <si>
    <t>DATA recv 'Hello 13 from the client' from 5</t>
  </si>
  <si>
    <t>DATA recv 'Hello 13 from the client' from 16</t>
  </si>
  <si>
    <t>DATA recv 'Hello 13 from the client' from 15</t>
  </si>
  <si>
    <t>DATA recv 'Hello 13 from the client' from 17</t>
  </si>
  <si>
    <t>DATA recv 'Hello 13 from the client' from 13</t>
  </si>
  <si>
    <t>DATA recv 'Hello 13 from the client' from 3</t>
  </si>
  <si>
    <t>DATA recv 'Hello 13 from the client' from 6</t>
  </si>
  <si>
    <t>DATA recv 'Hello 13 from the client' from 2</t>
  </si>
  <si>
    <t>DATA recv 'Hello 13 from the client' from 31</t>
  </si>
  <si>
    <t>DATA recv 'Hello 13 from the client' from 30</t>
  </si>
  <si>
    <t>DATA recv 'Hello 13 from the client' from 32</t>
  </si>
  <si>
    <t>DATA recv 'Hello 13 from the client' from 9</t>
  </si>
  <si>
    <t>DATA recv 'Hello 13 from the client' from 29</t>
  </si>
  <si>
    <t>DATA recv 'Hello 13 from the client' from 24</t>
  </si>
  <si>
    <t>DATA recv 'Hello 13 from the client' from 28</t>
  </si>
  <si>
    <t>DATA recv 'Hello 13 from the client' from 27</t>
  </si>
  <si>
    <t>DATA recv 'Hello 13 from the client' from 25</t>
  </si>
  <si>
    <t>DATA recv 'Hello 13 from the client' from 26</t>
  </si>
  <si>
    <t>DATA recv 'Hello 13 from the client' from 22</t>
  </si>
  <si>
    <t>DATA recv 'Hello 13 from the client' from 23</t>
  </si>
  <si>
    <t xml:space="preserve"> 537608 P 0.18 13 2320181 135283481 181748 293380 0 168502 161221 9666215 10792 15678 0 8362 (radio 0.03% / 0.26% tx 0.13% / 0.10% listen 0.21% / 0.15%)</t>
  </si>
  <si>
    <t xml:space="preserve"> 537607 P 0.18 13 5647341 131962269 302200 474667 0 259466 560889 9269103 13436 38325 0 18217 (radio 0.25% / 0.52% tx 0.21% / 0.13% listen 0.03% / 0.38%)</t>
  </si>
  <si>
    <t xml:space="preserve"> 537608 P 0.18 13 2444837 135161806 190164 322963 0 186625 185949 9644050 11698 18083 0 9549 (radio 0.06% / 0.30% tx 0.13% / 0.11% listen 0.23% / 0.18%)</t>
  </si>
  <si>
    <t xml:space="preserve"> 537607 P 0.18 13 5455959 132155517 195855 447632 0 259421 602595 9227017 21216 44514 0 16751 (radio 0.15% / 0.66% tx 0.14% / 0.21% listen 0.01% / 0.45%)</t>
  </si>
  <si>
    <t xml:space="preserve"> 537608 P 0.18 13 3868940 133737791 281009 456382 0 195966 387731 9440015 22945 26534 0 9113 (radio 0.22% / 0.50% tx 0.20% / 0.23% listen 0.01% / 0.26%)</t>
  </si>
  <si>
    <t xml:space="preserve"> 537607 P 0.18 13 5232763 132376900 259229 407113 0 215697 623950 9205589 23905 45384 0 11847 (radio 0.17% / 0.70% tx 0.18% / 0.24% listen 0.29% / 0.46%)</t>
  </si>
  <si>
    <t xml:space="preserve"> 537607 P 0.18 13 5456340 132155063 259570 452035 0 232435 620017 9209535 22125 46243 0 17422 (radio 0.20% / 0.69% tx 0.18% / 0.22% listen 0.01% / 0.47%)</t>
  </si>
  <si>
    <t xml:space="preserve"> 537608 P 0.18 13 3812140 133802093 294450 409434 0 184838 351707 9478094 16582 22157 0 8943 (radio 0.19% / 0.39% tx 0.21% / 0.16% listen 0.29% / 0.22%)</t>
  </si>
  <si>
    <t xml:space="preserve"> 537608 P 0.18 13 2309305 135299029 81779 201335 0 168227 163003 9665015 3303 8149 0 7844 (radio 0.20% / 0.11% tx 0.05% / 0.03% listen 0.14% / 0.08%)</t>
  </si>
  <si>
    <t xml:space="preserve"> 537607 P 0.18 13 4119039 133489530 169302 383979 0 236061 528514 9298941 11214 37074 0 19187 (radio 0.08% / 0.49% tx 0.12% / 0.11% listen 0.27% / 0.37%)</t>
  </si>
  <si>
    <t xml:space="preserve"> 537607 P 0.18 13 4679620 132932729 235820 387391 0 198058 571698 9257920 17900 39756 0 14461 (radio 0.14% / 0.58% tx 0.17% / 0.18% listen 0.28% / 0.40%)</t>
  </si>
  <si>
    <t xml:space="preserve"> 537608 P 0.18 13 2576838 135038110 202755 327879 0 170096 195365 9634246 14604 17929 0 8058 (radio 0.07% / 0.33% tx 0.14% / 0.14% listen 0.23% / 0.18%)</t>
  </si>
  <si>
    <t xml:space="preserve"> 537607 P 0.18 13 5975010 131638041 307900 502679 0 245557 608027 9221545 22150 41454 0 13234 (radio 0.27% / 0.64% tx 0.22% / 0.22% listen 0.05% / 0.42%)</t>
  </si>
  <si>
    <t xml:space="preserve"> 537607 P 0.18 13 5064282 132545572 240853 419576 0 245350 586976 9242725 19687 40815 0 14973 (radio 0.16% / 0.61% tx 0.17% / 0.20% listen 0.30% / 0.41%)</t>
  </si>
  <si>
    <t xml:space="preserve"> 537607 P 0.18 13 5901812 131707632 294464 492620 0 268227 566601 9263076 14251 41645 0 20135 (radio 0.25% / 0.56% tx 0.21% / 0.14% listen 0.04% / 0.42%)</t>
  </si>
  <si>
    <t xml:space="preserve"> 537608 P 0.18 13 2165465 135441198 131662 263368 0 168804 151239 9678338 6072 12851 0 8078 (radio 0.28% / 0.19% tx 0.09% / 0.06% listen 0.19% / 0.13%)</t>
  </si>
  <si>
    <t xml:space="preserve"> 537608 P 0.18 13 3753476 133854174 131280 257764 0 185180 285310 9542575 3784 10050 0 8353 (radio 0.28% / 0.14% tx 0.09% / 0.03% listen 0.18% / 0.10%)</t>
  </si>
  <si>
    <t xml:space="preserve"> 537608 P 0.18 13 4991184 132612401 175547 415016 0 235542 546169 9281517 14608 39467 0 16839 (radio 0.11% / 0.55% tx 0.12% / 0.14% listen 0.30% / 0.40%)</t>
  </si>
  <si>
    <t xml:space="preserve"> 537607 P 0.18 13 4763926 132847583 198228 409754 0 232013 532211 9297559 13308 36421 0 16741 (radio 0.12% / 0.50% tx 0.14% / 0.13% listen 0.29% / 0.37%)</t>
  </si>
  <si>
    <t xml:space="preserve"> 537607 P 0.18 13 4226069 133387085 152160 353029 0 218887 598537 9229179 21087 43528 0 15368 (radio 0.05% / 0.65% tx 0.11% / 0.21% listen 0.25% / 0.44%)</t>
  </si>
  <si>
    <t xml:space="preserve"> 537608 P 0.18 13 3209853 134398357 263736 384872 0 184343 268661 9561128 16667 21690 0 8292 (radio 0.15% / 0.39% tx 0.19% / 0.16% listen 0.27% / 0.22%)</t>
  </si>
  <si>
    <t xml:space="preserve"> 537608 P 0.18 13 3455580 134154366 108054 265595 0 173281 255263 9574515 3861 9490 0 7967 (radio 0.27% / 0.13% tx 0.07% / 0.03% listen 0.19% / 0.09%)</t>
  </si>
  <si>
    <t xml:space="preserve"> 537608 P 0.18 13 2251149 135354059 159546 283256 0 169842 157618 9671976 9417 14214 0 8067 (radio 0.00% / 0.24% tx 0.11% / 0.09% listen 0.20% / 0.14%)</t>
  </si>
  <si>
    <t xml:space="preserve"> 537607 P 0.18 13 5732133 131873227 387989 450044 0 228545 529179 9300401 9219 33089 0 16292 (radio 0.29% / 0.43% tx 0.28% / 0.09% listen 0.01% / 0.33%)</t>
  </si>
  <si>
    <t xml:space="preserve"> 537607 P 0.18 13 5156464 132455953 251106 462213 0 262305 585877 9241752 16766 41734 0 17588 (radio 0.20% / 0.59% tx 0.18% / 0.17% listen 0.02% / 0.42%)</t>
  </si>
  <si>
    <t xml:space="preserve"> 537608 P 0.18 13 3110595 134501525 150120 280517 0 196538 232721 9597022 2043 10526 0 7776 (radio 0.00% / 0.12% tx 0.10% / 0.02% listen 0.20% / 0.10%)</t>
  </si>
  <si>
    <t xml:space="preserve"> 537608 P 0.18 13 5289794 132320801 197329 440314 0 263993 561311 9268515 12468 37469 0 20188 (radio 0.15% / 0.50% tx 0.14% / 0.12% listen 0.00% / 0.38%)</t>
  </si>
  <si>
    <t xml:space="preserve"> 537607 P 0.18 13 5941152 131672897 347228 508497 0 248370 562962 9266544 12452 36611 0 14060 (radio 0.30% / 0.49% tx 0.25% / 0.12% listen 0.05% / 0.37%)</t>
  </si>
  <si>
    <t xml:space="preserve"> 537607 P 0.18 13 5857701 131751532 234057 482451 0 282359 560786 9268758 13940 36232 0 16558 (radio 0.20% / 0.51% tx 0.17% / 0.14% listen 0.03% / 0.36%)</t>
  </si>
  <si>
    <t xml:space="preserve"> 537608 P 0.18 13 2872416 134732839 208167 268094 0 190534 214852 9614815 235 8199 0 7844 (radio 0.03% / 0.08% tx 0.15% / 0.00% listen 0.19% / 0.08%)</t>
  </si>
  <si>
    <t xml:space="preserve"> 537608 P 0.18 13 2606113 135010691 129994 279075 0 178919 183792 9646206 7823 11493 0 8830 (radio 0.29% / 0.19% tx 0.09% / 0.07% listen 0.20% / 0.11%)</t>
  </si>
  <si>
    <t xml:space="preserve"> 537608 P 0.18 13 4404864 133206030 219872 525693 0 224939 545458 9282138 19129 52443 0 22328 (radio 0.22% / 0.72% tx 0.15% / 0.19% listen 0.06% / 0.53%)</t>
  </si>
  <si>
    <t>DATA send to 1 'Hello 14'</t>
  </si>
  <si>
    <t>DATA recv 'Hello 14 from the client' from 7</t>
  </si>
  <si>
    <t>DATA recv 'Hello 14 from the client' from 16</t>
  </si>
  <si>
    <t>DATA recv 'Hello 14 from the client' from 15</t>
  </si>
  <si>
    <t>DATA recv 'Hello 14 from the client' from 6</t>
  </si>
  <si>
    <t>DATA recv 'Hello 14 from the client' from 8</t>
  </si>
  <si>
    <t>DATA recv 'Hello 14 from the client' from 10</t>
  </si>
  <si>
    <t>DATA recv 'Hello 14 from the client' from 11</t>
  </si>
  <si>
    <t>DATA recv 'Hello 14 from the client' from 17</t>
  </si>
  <si>
    <t>DATA recv 'Hello 14 from the client' from 13</t>
  </si>
  <si>
    <t>DATA recv 'Hello 14 from the client' from 3</t>
  </si>
  <si>
    <t>DATA recv 'Hello 14 from the client' from 1</t>
  </si>
  <si>
    <t>DATA recv 'Hello 14 from the client' from 14</t>
  </si>
  <si>
    <t>DATA recv 'Hello 14 from the client' from 5</t>
  </si>
  <si>
    <t>DATA recv 'Hello 14 from the client' from 12</t>
  </si>
  <si>
    <t>DATA recv 'Hello 14 from the client' from 2</t>
  </si>
  <si>
    <t>DATA recv 'Hello 14 from the client' from 9</t>
  </si>
  <si>
    <t>DATA recv 'Hello 14 from the client' from 32</t>
  </si>
  <si>
    <t>DATA recv 'Hello 14 from the client' from 31</t>
  </si>
  <si>
    <t>DATA recv 'Hello 14 from the client' from 30</t>
  </si>
  <si>
    <t>DATA recv 'Hello 14 from the client' from 24</t>
  </si>
  <si>
    <t>DATA recv 'Hello 14 from the client' from 28</t>
  </si>
  <si>
    <t>DATA recv 'Hello 14 from the client' from 27</t>
  </si>
  <si>
    <t>DATA recv 'Hello 14 from the client' from 29</t>
  </si>
  <si>
    <t>DATA recv 'Hello 14 from the client' from 25</t>
  </si>
  <si>
    <t>DATA recv 'Hello 14 from the client' from 4</t>
  </si>
  <si>
    <t>DATA recv 'Hello 14 from the client' from 26</t>
  </si>
  <si>
    <t>DATA recv 'Hello 14 from the client' from 18</t>
  </si>
  <si>
    <t>DATA recv 'Hello 14 from the client' from 22</t>
  </si>
  <si>
    <t>DATA recv 'Hello 14 from the client' from 19</t>
  </si>
  <si>
    <t>DATA recv 'Hello 14 from the client' from 23</t>
  </si>
  <si>
    <t>DATA recv 'Hello 14 from the client' from 21</t>
  </si>
  <si>
    <t xml:space="preserve"> 576008 P 0.18 14 2480747 144950583 192348 309268 0 176885 160563 9667102 10600 15888 0 8383 (radio 0.04% / 0.26% tx 0.13% / 0.10% listen 0.20% / 0.16%)</t>
  </si>
  <si>
    <t xml:space="preserve"> 576007 P 0.18 14 6204255 141235299 314844 505425 0 270440 556911 9273030 12644 30758 0 10974 (radio 0.26% / 0.44% tx 0.21% / 0.12% listen 0.05% / 0.31%)</t>
  </si>
  <si>
    <t xml:space="preserve"> 576008 P 0.18 14 2627985 144808735 201282 340594 0 195566 183145 9646929 11118 17631 0 8941 (radio 0.07% / 0.29% tx 0.13% / 0.11% listen 0.23% / 0.17%)</t>
  </si>
  <si>
    <t xml:space="preserve"> 576007 P 0.18 14 6010748 141430600 207416 476972 0 271551 554786 9275083 11561 29340 0 12130 (radio 0.17% / 0.41% tx 0.14% / 0.11% listen 0.03% / 0.29%)</t>
  </si>
  <si>
    <t xml:space="preserve"> 576008 P 0.18 14 4258851 143175670 303838 484425 0 205236 389908 9437879 22829 28043 0 9270 (radio 0.24% / 0.51% tx 0.20% / 0.23% listen 0.03% / 0.28%)</t>
  </si>
  <si>
    <t xml:space="preserve"> 576007 P 0.18 14 5782283 141656949 269447 435469 0 227312 549517 9280049 10218 28356 0 11615 (radio 0.18% / 0.39% tx 0.18% / 0.10% listen 0.00% / 0.28%)</t>
  </si>
  <si>
    <t xml:space="preserve"> 576007 P 0.18 14 6030877 141410255 273876 487767 0 246894 574534 9255192 14306 35732 0 14459 (radio 0.22% / 0.50% tx 0.18% / 0.14% listen 0.03% / 0.36%)</t>
  </si>
  <si>
    <t xml:space="preserve"> 576008 P 0.18 14 4166891 143277340 311880 432203 0 193722 354748 9475247 17430 22769 0 8884 (radio 0.21% / 0.40% tx 0.21% / 0.17% listen 0.00% / 0.23%)</t>
  </si>
  <si>
    <t xml:space="preserve"> 576008 P 0.18 14 2472403 144965776 82650 210259 0 176044 163095 9666747 871 8924 0 7817 (radio 0.19% / 0.09% tx 0.05% / 0.00% listen 0.14% / 0.09%)</t>
  </si>
  <si>
    <t xml:space="preserve"> 576007 P 0.18 14 4678690 142759360 189088 424461 0 253347 559648 9269830 19786 40482 0 17286 (radio 0.12% / 0.61% tx 0.12% / 0.20% listen 0.28% / 0.41%)</t>
  </si>
  <si>
    <t xml:space="preserve"> 576007 P 0.18 14 5247316 142194770 252736 424459 0 209984 567693 9262041 16916 37068 0 11926 (radio 0.16% / 0.54% tx 0.17% / 0.17% listen 0.28% / 0.37%)</t>
  </si>
  <si>
    <t xml:space="preserve"> 576008 P 0.18 14 2762606 144682476 214449 345743 0 178656 185765 9644366 11694 17864 0 8560 (radio 0.08% / 0.30% tx 0.14% / 0.11% listen 0.23% / 0.18%)</t>
  </si>
  <si>
    <t xml:space="preserve"> 576007 P 0.18 14 6535010 140907715 316614 532677 0 255713 559997 9269674 8714 29998 0 10156 (radio 0.28% / 0.39% tx 0.21% / 0.08% listen 0.06% / 0.30%)</t>
  </si>
  <si>
    <t xml:space="preserve"> 576007 P 0.18 14 5595746 141843856 250067 447289 0 256917 531461 9298284 9214 27713 0 11567 (radio 0.18% / 0.37% tx 0.16% / 0.09% listen 0.01% / 0.28%)</t>
  </si>
  <si>
    <t xml:space="preserve"> 576007 P 0.18 14 6459333 140979914 306517 523335 0 279506 557518 9272282 12053 30715 0 11279 (radio 0.27% / 0.43% tx 0.20% / 0.12% listen 0.06% / 0.31%)</t>
  </si>
  <si>
    <t xml:space="preserve"> 576008 P 0.18 14 2315003 145121193 140412 276437 0 176851 149535 9679995 8750 13069 0 8047 (radio 0.28% / 0.22% tx 0.09% / 0.08% listen 0.18% / 0.13%)</t>
  </si>
  <si>
    <t xml:space="preserve"> 576008 P 0.18 14 4037022 143400257 132685 268023 0 193347 283543 9546083 1405 10259 0 8167 (radio 0.27% / 0.11% tx 0.08% / 0.01% listen 0.18% / 0.10%)</t>
  </si>
  <si>
    <t xml:space="preserve"> 576008 P 0.18 14 5533988 141899307 188640 451545 0 252561 542801 9286906 13093 36529 0 17019 (radio 0.14% / 0.50% tx 0.12% / 0.13% listen 0.01% / 0.37%)</t>
  </si>
  <si>
    <t xml:space="preserve"> 576007 P 0.18 14 5289287 142151912 209498 439462 0 242392 525358 9304329 11270 29708 0 10379 (radio 0.14% / 0.41% tx 0.14% / 0.11% listen 0.00% / 0.30%)</t>
  </si>
  <si>
    <t xml:space="preserve"> 576007 P 0.18 14 4770477 142672373 161904 387564 0 235301 544405 9285288 9744 34535 0 16414 (radio 0.08% / 0.45% tx 0.10% / 0.09% listen 0.26% / 0.35%)</t>
  </si>
  <si>
    <t xml:space="preserve"> 576008 P 0.18 14 3473871 143964177 279683 404621 0 192005 264015 9565820 15947 19749 0 7662 (radio 0.17% / 0.36% tx 0.18% / 0.16% listen 0.27% / 0.20%)</t>
  </si>
  <si>
    <t xml:space="preserve"> 576008 P 0.18 14 3718371 143721578 113905 277590 0 181153 262788 9567212 5851 11995 0 7872 (radio 0.26% / 0.18% tx 0.07% / 0.05% listen 0.18% / 0.12%)</t>
  </si>
  <si>
    <t xml:space="preserve"> 576008 P 0.18 14 2409536 145023183 170117 298670 0 177899 158384 9669124 10571 15414 0 8057 (radio 0.02% / 0.26% tx 0.11% / 0.10% listen 0.20% / 0.15%)</t>
  </si>
  <si>
    <t xml:space="preserve"> 576007 P 0.18 14 6310925 141122167 405022 486469 0 240181 578789 9248940 17033 36425 0 11636 (radio 0.02% / 0.54% tx 0.27% / 0.17% listen 0.03% / 0.37%)</t>
  </si>
  <si>
    <t xml:space="preserve"> 576007 P 0.18 14 5723474 141718854 264705 495904 0 276299 567007 9262901 13599 33691 0 13994 (radio 0.22% / 0.48% tx 0.17% / 0.13% listen 0.04% / 0.34%)</t>
  </si>
  <si>
    <t xml:space="preserve"> 576008 P 0.18 14 3341686 144098536 152319 291104 0 204185 231088 9597011 2199 10587 0 7647 (radio 0.00% / 0.13% tx 0.10% / 0.02% listen 0.19% / 0.10%)</t>
  </si>
  <si>
    <t xml:space="preserve"> 576008 P 0.18 14 5850979 141589634 210977 471749 0 274071 561182 9268833 13648 31435 0 10078 (radio 0.17% / 0.45% tx 0.14% / 0.13% listen 0.02% / 0.31%)</t>
  </si>
  <si>
    <t xml:space="preserve"> 576007 P 0.18 14 6495786 140947822 359305 539961 0 261142 554631 9274925 12077 31464 0 12772 (radio 0.02% / 0.44% tx 0.24% / 0.12% listen 0.07% / 0.32%)</t>
  </si>
  <si>
    <t xml:space="preserve"> 576007 P 0.18 14 6403912 141035041 244229 512014 0 294334 546208 9283509 10172 29563 0 11975 (radio 0.22% / 0.40% tx 0.16% / 0.10% listen 0.05% / 0.30%)</t>
  </si>
  <si>
    <t xml:space="preserve"> 576008 P 0.18 14 3090038 144342957 209036 277164 0 198352 217619 9610118 869 9070 0 7818 (radio 0.03% / 0.10% tx 0.14% / 0.00% listen 0.18% / 0.09%)</t>
  </si>
  <si>
    <t xml:space="preserve"> 576008 P 0.18 14 2793474 144653240 135663 292867 0 187204 187358 9642549 5669 13792 0 8285 (radio 0.29% / 0.19% tx 0.09% / 0.05% listen 0.19% / 0.14%)</t>
  </si>
  <si>
    <t xml:space="preserve"> 576008 P 0.18 14 4981405 142459099 240224 582033 0 239135 576538 9253069 20352 56340 0 14196 (radio 0.26% / 0.78% tx 0.16% / 0.20% listen 0.10% / 0.57%)</t>
  </si>
  <si>
    <t>DATA send to 1 'Hello 15'</t>
  </si>
  <si>
    <t>DATA recv 'Hello 15 from the client' from 2</t>
  </si>
  <si>
    <t>DATA recv 'Hello 15 from the client' from 6</t>
  </si>
  <si>
    <t>DATA recv 'Hello 15 from the client' from 16</t>
  </si>
  <si>
    <t>DATA recv 'Hello 15 from the client' from 10</t>
  </si>
  <si>
    <t>DATA recv 'Hello 15 from the client' from 12</t>
  </si>
  <si>
    <t>DATA recv 'Hello 15 from the client' from 32</t>
  </si>
  <si>
    <t>DATA recv 'Hello 15 from the client' from 13</t>
  </si>
  <si>
    <t>DATA recv 'Hello 15 from the client' from 8</t>
  </si>
  <si>
    <t>DATA recv 'Hello 15 from the client' from 3</t>
  </si>
  <si>
    <t>DATA recv 'Hello 15 from the client' from 5</t>
  </si>
  <si>
    <t>DATA recv 'Hello 15 from the client' from 11</t>
  </si>
  <si>
    <t>DATA recv 'Hello 15 from the client' from 9</t>
  </si>
  <si>
    <t>DATA recv 'Hello 15 from the client' from 14</t>
  </si>
  <si>
    <t>DATA recv 'Hello 15 from the client' from 17</t>
  </si>
  <si>
    <t>DATA recv 'Hello 15 from the client' from 7</t>
  </si>
  <si>
    <t>DATA recv 'Hello 15 from the client' from 1</t>
  </si>
  <si>
    <t>DATA recv 'Hello 15 from the client' from 15</t>
  </si>
  <si>
    <t>DATA recv 'Hello 15 from the client' from 31</t>
  </si>
  <si>
    <t>DATA recv 'Hello 15 from the client' from 30</t>
  </si>
  <si>
    <t>DATA recv 'Hello 15 from the client' from 29</t>
  </si>
  <si>
    <t xml:space="preserve"> 614408 P 0.18 15 2631036 154627913 200773 321168 0 185041 150286 9677330 8425 11900 0 8156 (radio 0.05% / 0.20% tx 0.12% / 0.08% listen 0.20% / 0.12%)</t>
  </si>
  <si>
    <t xml:space="preserve"> 614407 P 0.18 15 6766936 150502375 331784 538572 0 284102 562678 9267076 16940 33147 0 13662 (radio 0.00% / 0.50% tx 0.21% / 0.17% listen 0.06% / 0.33%)</t>
  </si>
  <si>
    <t xml:space="preserve"> 614408 P 0.18 15 2808765 154457788 211496 355265 0 203854 180777 9649053 10214 14671 0 8288 (radio 0.08% / 0.25% tx 0.13% / 0.10% listen 0.22% / 0.14%)</t>
  </si>
  <si>
    <t xml:space="preserve"> 614407 P 0.18 15 6579838 150691184 219663 510311 0 284667 569087 9260584 12247 33339 0 13116 (radio 0.19% / 0.46% tx 0.13% / 0.12% listen 0.05% / 0.33%)</t>
  </si>
  <si>
    <t xml:space="preserve"> 614408 P 0.18 15 4633894 152628598 323321 505497 0 212756 375040 9452928 19483 21072 0 7520 (radio 0.25% / 0.41% tx 0.20% / 0.19% listen 0.04% / 0.21%)</t>
  </si>
  <si>
    <t xml:space="preserve"> 614407 P 0.18 15 6376615 150892226 284163 469345 0 236271 594329 9235277 14716 33876 0 8959 (radio 0.20% / 0.49% tx 0.18% / 0.14% listen 0.02% / 0.34%)</t>
  </si>
  <si>
    <t xml:space="preserve"> 614407 P 0.18 15 6584389 150686421 285476 522192 0 263555 553509 9276166 11600 34425 0 16661 (radio 0.24% / 0.46% tx 0.18% / 0.11% listen 0.05% / 0.35%)</t>
  </si>
  <si>
    <t xml:space="preserve"> 614408 P 0.18 15 4509442 152764457 325981 448460 0 201575 342548 9487117 14101 16257 0 7853 (radio 0.21% / 0.30% tx 0.20% / 0.14% listen 0.01% / 0.16%)</t>
  </si>
  <si>
    <t xml:space="preserve"> 614408 P 0.18 15 2630961 154634984 82958 218362 0 183912 158555 9669208 308 8103 0 7868 (radio 0.19% / 0.08% tx 0.05% / 0.00% listen 0.13% / 0.08%)</t>
  </si>
  <si>
    <t xml:space="preserve"> 614407 P 0.18 15 5220807 152044802 202292 460942 0 268947 542114 9285442 13204 36481 0 15600 (radio 0.14% / 0.50% tx 0.12% / 0.13% listen 0.01% / 0.37%)</t>
  </si>
  <si>
    <t xml:space="preserve"> 614407 P 0.18 15 5807747 151464111 265109 462754 0 222794 560428 9269341 12373 38295 0 12810 (radio 0.18% / 0.51% tx 0.16% / 0.12% listen 0.02% / 0.38%)</t>
  </si>
  <si>
    <t xml:space="preserve"> 614408 P 0.18 15 2946823 154328040 224967 360911 0 186792 184214 9645564 10518 15168 0 8136 (radio 0.09% / 0.26% tx 0.14% / 0.10% listen 0.22% / 0.15%)</t>
  </si>
  <si>
    <t xml:space="preserve"> 614407 P 0.18 15 7106541 150165734 329482 564260 0 264883 571528 9258019 12868 31583 0 9170 (radio 0.02% / 0.45% tx 0.20% / 0.13% listen 0.08% / 0.32%)</t>
  </si>
  <si>
    <t xml:space="preserve"> 614407 P 0.18 15 6152865 151116360 262015 476823 0 267099 557116 9272504 11948 29534 0 10182 (radio 0.19% / 0.42% tx 0.16% / 0.12% listen 0.03% / 0.30%)</t>
  </si>
  <si>
    <t xml:space="preserve"> 614407 P 0.18 15 7042913 150225973 322659 560560 0 293477 583577 9246059 16142 37225 0 13971 (radio 0.01% / 0.54% tx 0.20% / 0.16% listen 0.08% / 0.37%)</t>
  </si>
  <si>
    <t xml:space="preserve"> 614408 P 0.18 15 2455064 154810869 144330 287283 0 184972 140058 9689676 3918 10846 0 8121 (radio 0.00% / 0.15% tx 0.09% / 0.03% listen 0.18% / 0.11%)</t>
  </si>
  <si>
    <t xml:space="preserve"> 614408 P 0.18 15 4319648 152947488 134330 278282 0 201067 282623 9547231 1645 10259 0 7720 (radio 0.26% / 0.12% tx 0.08% / 0.01% listen 0.17% / 0.10%)</t>
  </si>
  <si>
    <t xml:space="preserve"> 614408 P 0.18 15 6083963 151177262 201681 488868 0 268382 549972 9277955 13041 37323 0 15821 (radio 0.16% / 0.51% tx 0.12% / 0.13% listen 0.03% / 0.37%)</t>
  </si>
  <si>
    <t xml:space="preserve"> 614407 P 0.18 15 5838014 151430910 223017 474422 0 255876 548724 9278998 13519 34960 0 13484 (radio 0.17% / 0.49% tx 0.14% / 0.13% listen 0.02% / 0.35%)</t>
  </si>
  <si>
    <t xml:space="preserve"> 614407 P 0.18 15 5356373 151916220 174774 424524 0 248553 585893 9243847 12870 36960 0 13252 (radio 0.10% / 0.50% tx 0.11% / 0.13% listen 0.26% / 0.37%)</t>
  </si>
  <si>
    <t xml:space="preserve"> 614408 P 0.18 15 3727615 153540258 292817 421041 0 200373 253741 9576081 13134 16420 0 8368 (radio 0.18% / 0.30% tx 0.18% / 0.13% listen 0.26% / 0.16%)</t>
  </si>
  <si>
    <t xml:space="preserve"> 614408 P 0.18 15 3966207 153301544 115048 287520 0 189149 247833 9579966 1143 9930 0 7996 (radio 0.25% / 0.11% tx 0.07% / 0.01% listen 0.18% / 0.10%)</t>
  </si>
  <si>
    <t xml:space="preserve"> 614408 P 0.18 15 2549011 154711739 174662 309070 0 185784 139472 9688556 4545 10400 0 7885 (radio 0.03% / 0.15% tx 0.11% / 0.04% listen 0.19% / 0.10%)</t>
  </si>
  <si>
    <t xml:space="preserve"> 614407 P 0.18 15 6842565 150418391 414247 514938 0 253742 531637 9296224 9225 28469 0 13561 (radio 0.04% / 0.38% tx 0.26% / 0.09% listen 0.05% / 0.28%)</t>
  </si>
  <si>
    <t xml:space="preserve"> 614407 P 0.18 15 6301547 150970706 279272 531747 0 290202 578070 9251852 14567 35843 0 13903 (radio 0.24% / 0.51% tx 0.17% / 0.14% listen 0.06% / 0.36%)</t>
  </si>
  <si>
    <t xml:space="preserve"> 614408 P 0.18 15 3570203 153699812 153575 300683 0 212060 228514 9601276 1256 9579 0 7875 (radio 0.01% / 0.11% tx 0.09% / 0.01% listen 0.19% / 0.09%)</t>
  </si>
  <si>
    <t xml:space="preserve"> 614408 P 0.18 15 6409699 150860789 222981 503792 0 287264 558717 9271155 12004 32043 0 13193 (radio 0.18% / 0.44% tx 0.14% / 0.12% listen 0.04% / 0.32%)</t>
  </si>
  <si>
    <t xml:space="preserve"> 614407 P 0.18 15 7049082 150224287 370692 569835 0 273728 553293 9276465 11387 29874 0 12586 (radio 0.05% / 0.41% tx 0.23% / 0.11% listen 0.08% / 0.30%)</t>
  </si>
  <si>
    <t xml:space="preserve"> 614407 P 0.18 15 6939451 150329292 254177 538548 0 306450 535536 9294251 9948 26534 0 12116 (radio 0.23% / 0.37% tx 0.16% / 0.10% listen 0.06% / 0.26%)</t>
  </si>
  <si>
    <t xml:space="preserve"> 614408 P 0.18 15 3305275 153957499 209346 285269 0 206221 215234 9614542 310 8105 0 7869 (radio 0.04% / 0.08% tx 0.13% / 0.00% listen 0.18% / 0.08%)</t>
  </si>
  <si>
    <t xml:space="preserve"> 614408 P 0.18 15 2968678 154308112 137546 303881 0 194987 175201 9654872 1883 11014 0 7783 (radio 0.00% / 0.13% tx 0.08% / 0.01% listen 0.19% / 0.11%)</t>
  </si>
  <si>
    <t xml:space="preserve"> 614408 P 0.18 15 5519663 151749394 256123 625592 0 257171 538255 9290295 15899 43559 0 18036 (radio 0.01% / 0.60% tx 0.16% / 0.16% listen 0.12% / 0.44%)</t>
  </si>
  <si>
    <t>DATA send to 1 'Hello 16'</t>
  </si>
  <si>
    <t>DATA recv 'Hello 16 from the client' from 11</t>
  </si>
  <si>
    <t>DATA recv 'Hello 16 from the client' from 6</t>
  </si>
  <si>
    <t>DATA recv 'Hello 16 from the client' from 7</t>
  </si>
  <si>
    <t>DATA recv 'Hello 16 from the client' from 4</t>
  </si>
  <si>
    <t>DATA recv 'Hello 16 from the client' from 14</t>
  </si>
  <si>
    <t>DATA recv 'Hello 16 from the client' from 8</t>
  </si>
  <si>
    <t>DATA recv 'Hello 16 from the client' from 10</t>
  </si>
  <si>
    <t>DATA recv 'Hello 16 from the client' from 12</t>
  </si>
  <si>
    <t>DATA recv 'Hello 16 from the client' from 17</t>
  </si>
  <si>
    <t>DATA recv 'Hello 16 from the client' from 13</t>
  </si>
  <si>
    <t>DATA recv 'Hello 16 from the client' from 16</t>
  </si>
  <si>
    <t>DATA recv 'Hello 16 from the client' from 2</t>
  </si>
  <si>
    <t>DATA recv 'Hello 16 from the client' from 15</t>
  </si>
  <si>
    <t>DATA recv 'Hello 16 from the client' from 3</t>
  </si>
  <si>
    <t>DATA recv 'Hello 16 from the client' from 5</t>
  </si>
  <si>
    <t>DATA recv 'Hello 16 from the client' from 9</t>
  </si>
  <si>
    <t>DATA recv 'Hello 16 from the client' from 32</t>
  </si>
  <si>
    <t xml:space="preserve"> 652808 P 0.18 16 2791530 164297122 210425 335215 0 192951 160491 9669209 9652 14047 0 7910 (radio 0.06% / 0.24% tx 0.12% / 0.09% listen 0.20% / 0.14%)</t>
  </si>
  <si>
    <t xml:space="preserve"> 652807 P 0.18 16 7312623 159786574 342016 570183 0 297445 545684 9284199 10232 31611 0 13343 (radio 0.03% / 0.42% tx 0.20% / 0.10% listen 0.08% / 0.32%)</t>
  </si>
  <si>
    <t xml:space="preserve"> 652808 P 0.18 16 2989033 164107440 221822 371047 0 212512 180265 9649652 10326 15782 0 8658 (radio 0.09% / 0.26% tx 0.13% / 0.10% listen 0.22% / 0.16%)</t>
  </si>
  <si>
    <t xml:space="preserve"> 652807 P 0.18 16 7135746 159965326 232515 539461 0 293977 555905 9274142 12852 29150 0 9310 (radio 0.20% / 0.42% tx 0.13% / 0.13% listen 0.06% / 0.29%)</t>
  </si>
  <si>
    <t xml:space="preserve"> 652808 P 0.18 16 5009154 162081127 341512 530843 0 223018 375257 9452529 18191 25346 0 10262 (radio 0.00% / 0.44% tx 0.20% / 0.18% listen 0.06% / 0.25%)</t>
  </si>
  <si>
    <t xml:space="preserve"> 652808 P 0.18 16 4861278 162240401 343597 469727 0 210585 351833 9475944 17616 21267 0 9010 (radio 0.22% / 0.39% tx 0.20% / 0.17% listen 0.02% / 0.21%)</t>
  </si>
  <si>
    <t xml:space="preserve"> 652808 P 0.18 16 2814543 164281536 93680 228878 0 191601 183579 9646552 10722 10516 0 7689 (radio 0.19% / 0.21% tx 0.05% / 0.10% listen 0.13% / 0.10%)</t>
  </si>
  <si>
    <t xml:space="preserve"> 652807 P 0.18 16 5769782 161323410 216096 497060 0 284699 548972 9278608 13804 36118 0 15752 (radio 0.16% / 0.50% tx 0.12% / 0.14% listen 0.04% / 0.36%)</t>
  </si>
  <si>
    <t xml:space="preserve"> 652807 P 0.18 16 6365515 160734200 278702 497671 0 232311 557765 9270089 13593 34917 0 9517 (radio 0.20% / 0.49% tx 0.16% / 0.13% listen 0.04% / 0.35%)</t>
  </si>
  <si>
    <t xml:space="preserve"> 652808 P 0.18 16 3131923 163973009 236001 376930 0 194449 185097 9644969 11034 16019 0 7657 (radio 0.10% / 0.27% tx 0.14% / 0.11% listen 0.22% / 0.16%)</t>
  </si>
  <si>
    <t xml:space="preserve"> 652807 P 0.18 16 7676548 159425609 342437 595234 0 274190 570004 9259875 12955 30974 0 9307 (radio 0.04% / 0.44% tx 0.20% / 0.13% listen 0.09% / 0.31%)</t>
  </si>
  <si>
    <t xml:space="preserve"> 652808 P 0.18 16 2612323 164483298 151659 302980 0 193246 157256 9672429 7329 15697 0 8274 (radio 0.01% / 0.23% tx 0.09% / 0.07% listen 0.18% / 0.15%)</t>
  </si>
  <si>
    <t xml:space="preserve"> 652808 P 0.18 16 4621759 162474638 143405 292231 0 209436 302108 9527150 9075 13949 0 8369 (radio 0.00% / 0.23% tx 0.08% / 0.09% listen 0.17% / 0.14%)</t>
  </si>
  <si>
    <t xml:space="preserve"> 652808 P 0.18 16 6620070 160470983 214080 524749 0 284626 536104 9293721 12399 35881 0 16244 (radio 0.18% / 0.49% tx 0.12% / 0.12% listen 0.05% / 0.36%)</t>
  </si>
  <si>
    <t xml:space="preserve"> 652807 P 0.18 16 6364714 160732177 233313 502447 0 266990 526697 9301267 10296 28025 0 11114 (radio 0.18% / 0.38% tx 0.13% / 0.10% listen 0.04% / 0.28%)</t>
  </si>
  <si>
    <t xml:space="preserve"> 652807 P 0.18 16 5914218 161188281 186045 458750 0 263989 557842 9272061 11271 34226 0 15436 (radio 0.12% / 0.46% tx 0.11% / 0.11% listen 0.01% / 0.34%)</t>
  </si>
  <si>
    <t xml:space="preserve"> 652808 P 0.18 16 3991678 163106090 308343 439777 0 208609 264060 9565832 15526 18736 0 8236 (radio 0.19% / 0.34% tx 0.18% / 0.15% listen 0.00% / 0.19%)</t>
  </si>
  <si>
    <t xml:space="preserve"> 652808 P 0.18 16 4240532 162857097 122485 302766 0 196897 274322 9555553 7437 15246 0 7748 (radio 0.25% / 0.23% tx 0.07% / 0.07% listen 0.18% / 0.15%)</t>
  </si>
  <si>
    <t xml:space="preserve"> 652808 P 0.18 16 2705814 164382611 184293 324750 0 194358 156800 9670872 9631 15680 0 8574 (radio 0.04% / 0.25% tx 0.11% / 0.09% listen 0.19% / 0.15%)</t>
  </si>
  <si>
    <t xml:space="preserve"> 652807 P 0.18 16 7426470 159662290 429054 553165 0 266939 583902 9243899 14807 38227 0 13197 (radio 0.07% / 0.53% tx 0.25% / 0.15% listen 0.07% / 0.38%)</t>
  </si>
  <si>
    <t xml:space="preserve"> 652807 P 0.18 16 6872760 160229250 292006 564894 0 302512 571210 9258544 12734 33147 0 12310 (radio 0.25% / 0.46% tx 0.17% / 0.12% listen 0.08% / 0.33%)</t>
  </si>
  <si>
    <t xml:space="preserve"> 652808 P 0.18 16 3830142 163267738 166829 316658 0 220011 259936 9567926 13254 15975 0 7951 (radio 0.03% / 0.29% tx 0.09% / 0.13% listen 0.18% / 0.16%)</t>
  </si>
  <si>
    <t xml:space="preserve"> 652808 P 0.18 16 6970934 160129486 236234 534590 0 298117 561232 9268697 13253 30798 0 10853 (radio 0.20% / 0.44% tx 0.14% / 0.13% listen 0.06% / 0.31%)</t>
  </si>
  <si>
    <t xml:space="preserve"> 652807 P 0.18 16 7492414 159606329 265474 568887 0 317103 552960 9277037 11297 30339 0 10653 (radio 0.24% / 0.42% tx 0.15% / 0.11% listen 0.08% / 0.30%)</t>
  </si>
  <si>
    <t xml:space="preserve"> 652808 P 0.18 16 3545870 163544626 220791 296556 0 214078 240592 9587127 11445 11287 0 7857 (radio 0.05% / 0.23% tx 0.13% / 0.11% listen 0.17% / 0.11%)</t>
  </si>
  <si>
    <t xml:space="preserve"> 652808 P 0.18 16 3163149 163943530 144945 319926 0 204053 194468 9635418 7399 16045 0 9066 (radio 0.02% / 0.23% tx 0.08% / 0.07% listen 0.19% / 0.16%)</t>
  </si>
  <si>
    <t xml:space="preserve"> 652808 P 0.18 16 6087981 161008820 276066 678020 0 268542 568315 9259426 19943 52428 0 11371 (radio 0.05% / 0.73% tx 0.16% / 0.20% listen 0.14% / 0.53%)</t>
  </si>
  <si>
    <t xml:space="preserve"> 652807 P 0.18 16 6932078 160166494 295606 497988 0 245938 555460 9274268 11443 28643 0 9667 (radio 0.21% / 0.40% tx 0.17% / 0.11% listen 0.04% / 0.29%)</t>
  </si>
  <si>
    <t xml:space="preserve"> 652807 P 0.18 16 7154284 159946127 298713 555965 0 278218 569892 9259706 13237 33773 0 14663 (radio 0.25% / 0.47% tx 0.17% / 0.13% listen 0.07% / 0.34%)</t>
  </si>
  <si>
    <t xml:space="preserve"> 652807 P 0.18 16 6730376 160368522 276053 511197 0 277096 577508 9252162 14038 34374 0 9997 (radio 0.21% / 0.49% tx 0.16% / 0.14% listen 0.04% / 0.34%)</t>
  </si>
  <si>
    <t xml:space="preserve"> 652807 P 0.18 16 7593792 159504932 333998 591765 0 305483 550876 9278959 11339 31205 0 12006 (radio 0.03% / 0.43% tx 0.19% / 0.11% listen 0.09% / 0.31%)</t>
  </si>
  <si>
    <t xml:space="preserve"> 652807 P 0.18 16 7595246 159507870 381693 599874 0 285795 546161 9283583 11001 30039 0 12067 (radio 0.07% / 0.41% tx 0.22% / 0.11% listen 0.10% / 0.30%)</t>
  </si>
  <si>
    <t>DATA send to 1 'Hello 17'</t>
  </si>
  <si>
    <t>DATA recv 'Hello 17 from the client' from 7</t>
  </si>
  <si>
    <t>DATA recv 'Hello 17 from the client' from 16</t>
  </si>
  <si>
    <t>DATA recv 'Hello 17 from the client' from 10</t>
  </si>
  <si>
    <t>DATA recv 'Hello 17 from the client' from 3</t>
  </si>
  <si>
    <t>DATA recv 'Hello 17 from the client' from 5</t>
  </si>
  <si>
    <t>DATA recv 'Hello 17 from the client' from 32</t>
  </si>
  <si>
    <t>DATA recv 'Hello 17 from the client' from 9</t>
  </si>
  <si>
    <t>DATA recv 'Hello 17 from the client' from 12</t>
  </si>
  <si>
    <t>DATA recv 'Hello 17 from the client' from 17</t>
  </si>
  <si>
    <t>DATA recv 'Hello 17 from the client' from 4</t>
  </si>
  <si>
    <t>DATA recv 'Hello 17 from the client' from 11</t>
  </si>
  <si>
    <t>DATA recv 'Hello 17 from the client' from 1</t>
  </si>
  <si>
    <t>DATA recv 'Hello 17 from the client' from 31</t>
  </si>
  <si>
    <t>DATA recv 'Hello 17 from the client' from 30</t>
  </si>
  <si>
    <t>DATA recv 'Hello 17 from the client' from 24</t>
  </si>
  <si>
    <t>DATA recv 'Hello 17 from the client' from 28</t>
  </si>
  <si>
    <t>DATA recv 'Hello 17 from the client' from 27</t>
  </si>
  <si>
    <t>DATA recv 'Hello 17 from the client' from 29</t>
  </si>
  <si>
    <t>DATA recv 'Hello 17 from the client' from 8</t>
  </si>
  <si>
    <t>DATA recv 'Hello 17 from the client' from 6</t>
  </si>
  <si>
    <t>DATA recv 'Hello 17 from the client' from 2</t>
  </si>
  <si>
    <t>DATA recv 'Hello 17 from the client' from 14</t>
  </si>
  <si>
    <t>DATA recv 'Hello 17 from the client' from 15</t>
  </si>
  <si>
    <t>DATA recv 'Hello 17 from the client' from 25</t>
  </si>
  <si>
    <t>DATA recv 'Hello 17 from the client' from 26</t>
  </si>
  <si>
    <t>DATA recv 'Hello 17 from the client' from 20</t>
  </si>
  <si>
    <t>DATA recv 'Hello 17 from the client' from 13</t>
  </si>
  <si>
    <t>DATA recv 'Hello 17 from the client' from 18</t>
  </si>
  <si>
    <t>DATA recv 'Hello 17 from the client' from 22</t>
  </si>
  <si>
    <t>DATA recv 'Hello 17 from the client' from 19</t>
  </si>
  <si>
    <t>DATA recv 'Hello 17 from the client' from 23</t>
  </si>
  <si>
    <t>DATA recv 'Hello 17 from the client' from 21</t>
  </si>
  <si>
    <t xml:space="preserve"> 691208 P 0.18 17 2950041 173967944 221302 351380 0 201400 158508 9670822 10877 16165 0 8449 (radio 0.08% / 0.27% tx 0.12% / 0.11% listen 0.19% / 0.16%)</t>
  </si>
  <si>
    <t xml:space="preserve"> 691207 P 0.18 17 7868294 169060953 354008 599056 0 308663 555668 9274379 11992 28873 0 11218 (radio 0.05% / 0.41% tx 0.20% / 0.12% listen 0.09% / 0.29%)</t>
  </si>
  <si>
    <t xml:space="preserve"> 691208 P 0.18 17 3180827 173745504 234717 389855 0 221614 191791 9638064 12895 18808 0 9102 (radio 0.11% / 0.32% tx 0.13% / 0.13% listen 0.22% / 0.19%)</t>
  </si>
  <si>
    <t xml:space="preserve"> 691207 P 0.18 17 7695452 169235439 246054 568573 0 306793 559703 9270113 13539 29112 0 12816 (radio 0.21% / 0.43% tx 0.13% / 0.13% listen 0.07% / 0.29%)</t>
  </si>
  <si>
    <t xml:space="preserve"> 691208 P 0.18 17 5388066 171532254 361362 555172 0 231276 378909 9451127 19850 24329 0 8258 (radio 0.03% / 0.44% tx 0.20% / 0.20% listen 0.07% / 0.24%)</t>
  </si>
  <si>
    <t xml:space="preserve"> 691208 P 0.18 17 5210974 171720311 359521 490836 0 218975 349693 9479910 15924 21109 0 8390 (radio 0.23% / 0.37% tx 0.20% / 0.16% listen 0.03% / 0.21%)</t>
  </si>
  <si>
    <t xml:space="preserve"> 691208 P 0.18 17 2973957 173950088 93989 236953 0 199444 159411 9668552 309 8075 0 7843 (radio 0.18% / 0.08% tx 0.05% / 0.00% listen 0.13% / 0.08%)</t>
  </si>
  <si>
    <t xml:space="preserve"> 691207 P 0.18 17 6304307 170616510 231093 532760 0 303448 534522 9293100 14997 35700 0 18749 (radio 0.18% / 0.51% tx 0.13% / 0.15% listen 0.05% / 0.36%)</t>
  </si>
  <si>
    <t xml:space="preserve"> 691207 P 0.18 17 6933883 169993478 293429 533650 0 244584 568365 9259278 14727 35979 0 12273 (radio 0.22% / 0.51% tx 0.16% / 0.14% listen 0.05% / 0.36%)</t>
  </si>
  <si>
    <t xml:space="preserve"> 691208 P 0.18 17 3319305 173615617 248019 395662 0 202775 187379 9642608 12018 18732 0 8326 (radio 0.12% / 0.31% tx 0.14% / 0.12% listen 0.22% / 0.19%)</t>
  </si>
  <si>
    <t xml:space="preserve"> 691207 P 0.18 17 8247095 168684727 353797 626211 0 284638 570544 9259118 11360 30977 0 10448 (radio 0.06% / 0.43% tx 0.19% / 0.11% listen 0.11% / 0.31%)</t>
  </si>
  <si>
    <t xml:space="preserve"> 691208 P 0.18 17 2766130 174157264 159725 317756 0 201623 153804 9673966 8066 14776 0 8377 (radio 0.02% / 0.23% tx 0.09% / 0.08% listen 0.17% / 0.15%)</t>
  </si>
  <si>
    <t xml:space="preserve"> 691208 P 0.18 17 4909915 172016059 145885 304080 0 218616 288153 9541421 2480 11849 0 9180 (radio 0.01% / 0.14% tx 0.08% / 0.02% listen 0.17% / 0.12%)</t>
  </si>
  <si>
    <t xml:space="preserve"> 691208 P 0.18 17 7162612 169756289 226710 560820 0 302492 542539 9285306 12630 36071 0 17866 (radio 0.20% / 0.49% tx 0.12% / 0.12% listen 0.07% / 0.36%)</t>
  </si>
  <si>
    <t xml:space="preserve"> 691207 P 0.18 17 6894514 170030163 245222 531477 0 278293 529797 9297986 11909 29030 0 11303 (radio 0.19% / 0.41% tx 0.13% / 0.12% listen 0.05% / 0.29%)</t>
  </si>
  <si>
    <t xml:space="preserve"> 691207 P 0.18 17 6488301 170441870 201242 497965 0 278469 574080 9253589 15197 39215 0 14480 (radio 0.15% / 0.55% tx 0.11% / 0.15% listen 0.03% / 0.39%)</t>
  </si>
  <si>
    <t xml:space="preserve"> 691208 P 0.18 17 4254604 172673007 325074 459695 0 217383 262923 9566917 16731 19918 0 8774 (radio 0.20% / 0.37% tx 0.18% / 0.17% listen 0.01% / 0.20%)</t>
  </si>
  <si>
    <t xml:space="preserve"> 691208 P 0.18 17 4500428 172426979 127479 313785 0 204787 259893 9569882 4994 11019 0 7890 (radio 0.00% / 0.16% tx 0.07% / 0.05% listen 0.17% / 0.11%)</t>
  </si>
  <si>
    <t xml:space="preserve"> 691208 P 0.18 17 2869491 174048542 195337 340380 0 203236 163674 9665931 11044 15630 0 8878 (radio 0.06% / 0.27% tx 0.11% / 0.11% listen 0.19% / 0.15%)</t>
  </si>
  <si>
    <t xml:space="preserve"> 691207 P 0.18 17 7958199 168958457 438272 579985 0 279828 531726 9296167 9218 26820 0 12889 (radio 0.09% / 0.36% tx 0.00% / 0.09% listen 0.08% / 0.27%)</t>
  </si>
  <si>
    <t xml:space="preserve"> 691207 P 0.18 17 7455884 169476040 305554 601703 0 316373 583121 9246790 13548 36809 0 13861 (radio 0.02% / 0.51% tx 0.17% / 0.13% listen 0.09% / 0.37%)</t>
  </si>
  <si>
    <t xml:space="preserve"> 691208 P 0.18 17 4065685 172861874 170449 327984 0 227711 235540 9594136 3620 11326 0 7700 (radio 0.03% / 0.15% tx 0.09% / 0.03% listen 0.18% / 0.11%)</t>
  </si>
  <si>
    <t xml:space="preserve"> 691208 P 0.18 17 7513100 169417191 246443 562576 0 309257 542163 9287705 10209 27986 0 11140 (radio 0.21% / 0.38% tx 0.13% / 0.10% listen 0.07% / 0.28%)</t>
  </si>
  <si>
    <t xml:space="preserve"> 691207 P 0.18 17 8051094 168877448 280118 599373 0 329327 558677 9271119 14644 30486 0 12224 (radio 0.01% / 0.45% tx 0.15% / 0.14% listen 0.09% / 0.31%)</t>
  </si>
  <si>
    <t xml:space="preserve"> 691208 P 0.18 17 3761608 173158649 221099 304660 0 221947 215735 9614023 308 8104 0 7869 (radio 0.05% / 0.08% tx 0.12% / 0.00% listen 0.17% / 0.08%)</t>
  </si>
  <si>
    <t xml:space="preserve"> 691208 P 0.18 17 3347833 173588853 150762 333372 0 212881 184681 9645323 5817 13446 0 8828 (radio 0.03% / 0.19% tx 0.08% / 0.05% listen 0.18% / 0.13%)</t>
  </si>
  <si>
    <t xml:space="preserve"> 691208 P 0.18 17 6627724 170297603 291853 726731 0 285794 539740 9288783 15787 48711 0 17252 (radio 0.09% / 0.65% tx 0.16% / 0.16% listen 0.16% / 0.49%)</t>
  </si>
  <si>
    <t xml:space="preserve"> 691207 P 0.18 17 7518446 169407647 311727 535269 0 257480 586365 9241153 16121 37281 0 11542 (radio 0.23% / 0.54% tx 0.17% / 0.16% listen 0.05% / 0.37%)</t>
  </si>
  <si>
    <t xml:space="preserve"> 691207 P 0.18 17 7726499 169203680 311326 592845 0 295359 572213 9257553 12613 36880 0 17141 (radio 0.02% / 0.50% tx 0.17% / 0.12% listen 0.09% / 0.37%)</t>
  </si>
  <si>
    <t xml:space="preserve"> 691207 P 0.18 17 7280933 169647620 287507 539631 0 286972 550554 9279098 11454 28434 0 9876 (radio 0.22% / 0.40% tx 0.16% / 0.11% listen 0.06% / 0.28%)</t>
  </si>
  <si>
    <t xml:space="preserve"> 691207 P 0.18 17 8157308 168771440 346084 626331 0 320624 563513 9266508 12086 34566 0 15141 (radio 0.06% / 0.47% tx 0.19% / 0.12% listen 0.11% / 0.35%)</t>
  </si>
  <si>
    <t xml:space="preserve"> 691207 P 0.18 17 8146646 168786262 391290 630973 0 298264 551398 9278392 9597 31099 0 12469 (radio 0.09% / 0.41% tx 0.22% / 0.09% listen 0.11% / 0.31%)</t>
  </si>
  <si>
    <t>DATA send to 1 'Hello 18'</t>
  </si>
  <si>
    <t>DATA recv 'Hello 18 from the client' from 11</t>
  </si>
  <si>
    <t>DATA recv 'Hello 18 from the client' from 7</t>
  </si>
  <si>
    <t>DATA recv 'Hello 18 from the client' from 16</t>
  </si>
  <si>
    <t>DATA recv 'Hello 18 from the client' from 9</t>
  </si>
  <si>
    <t>DATA recv 'Hello 18 from the client' from 5</t>
  </si>
  <si>
    <t>DATA recv 'Hello 18 from the client' from 17</t>
  </si>
  <si>
    <t>DATA recv 'Hello 18 from the client' from 12</t>
  </si>
  <si>
    <t>DATA recv 'Hello 18 from the client' from 10</t>
  </si>
  <si>
    <t>DATA recv 'Hello 18 from the client' from 3</t>
  </si>
  <si>
    <t>DATA recv 'Hello 18 from the client' from 32</t>
  </si>
  <si>
    <t>DATA recv 'Hello 18 from the client' from 31</t>
  </si>
  <si>
    <t>DATA recv 'Hello 18 from the client' from 30</t>
  </si>
  <si>
    <t>DATA recv 'Hello 18 from the client' from 29</t>
  </si>
  <si>
    <t>DATA recv 'Hello 18 from the client' from 6</t>
  </si>
  <si>
    <t>DATA recv 'Hello 18 from the client' from 4</t>
  </si>
  <si>
    <t>DATA recv 'Hello 18 from the client' from 2</t>
  </si>
  <si>
    <t>DATA recv 'Hello 18 from the client' from 14</t>
  </si>
  <si>
    <t>DATA recv 'Hello 18 from the client' from 8</t>
  </si>
  <si>
    <t>DATA recv 'Hello 18 from the client' from 15</t>
  </si>
  <si>
    <t>DATA recv 'Hello 18 from the client' from 13</t>
  </si>
  <si>
    <t xml:space="preserve"> 729608 P 0.18 18 3108044 183639566 230567 365230 0 209330 158000 9671622 9265 13850 0 7930 (radio 0.08% / 0.23% tx 0.12% / 0.09% listen 0.19% / 0.14%)</t>
  </si>
  <si>
    <t xml:space="preserve"> 729607 P 0.18 18 8422447 178336590 365204 629619 0 322559 554150 9275637 11196 30563 0 13896 (radio 0.07% / 0.42% tx 0.19% / 0.11% listen 0.10% / 0.31%)</t>
  </si>
  <si>
    <t xml:space="preserve"> 729608 P 0.18 18 3359512 183396902 244622 404765 0 230264 178682 9651398 9905 14910 0 8650 (radio 0.11% / 0.25% tx 0.13% / 0.10% listen 0.21% / 0.15%)</t>
  </si>
  <si>
    <t xml:space="preserve"> 729607 P 0.18 18 8264937 178495896 260150 599747 0 316678 569482 9260457 14096 31174 0 9885 (radio 0.00% / 0.46% tx 0.13% / 0.14% listen 0.09% / 0.31%)</t>
  </si>
  <si>
    <t xml:space="preserve"> 729608 P 0.18 18 5768344 180979991 382570 579596 0 240957 380275 9447737 21208 24424 0 9681 (radio 0.05% / 0.46% tx 0.20% / 0.21% listen 0.08% / 0.24%)</t>
  </si>
  <si>
    <t xml:space="preserve"> 729608 P 0.18 18 5559033 181201995 374524 509442 0 227499 348056 9481684 15003 18606 0 8524 (radio 0.01% / 0.34% tx 0.20% / 0.15% listen 0.04% / 0.18%)</t>
  </si>
  <si>
    <t xml:space="preserve"> 729608 P 0.18 18 3138362 183615888 94857 245880 0 207261 164402 9665800 868 8927 0 7817 (radio 0.18% / 0.09% tx 0.05% / 0.00% listen 0.13% / 0.09%)</t>
  </si>
  <si>
    <t xml:space="preserve"> 729607 P 0.18 18 6864244 179886207 244868 571390 0 318080 559934 9269697 13775 38630 0 14632 (radio 0.20% / 0.53% tx 0.13% / 0.14% listen 0.07% / 0.39%)</t>
  </si>
  <si>
    <t xml:space="preserve"> 729607 P 0.18 18 7504249 179250846 308715 570058 0 253446 570363 9257368 15286 36408 0 8862 (radio 0.01% / 0.52% tx 0.16% / 0.15% listen 0.07% / 0.37%)</t>
  </si>
  <si>
    <t xml:space="preserve"> 729608 P 0.18 18 3505376 183259395 258562 411624 0 210609 186068 9643778 10543 15962 0 7834 (radio 0.12% / 0.26% tx 0.13% / 0.10% listen 0.22% / 0.16%)</t>
  </si>
  <si>
    <t xml:space="preserve"> 729607 P 0.18 18 8824094 177937548 366899 659674 0 294593 576996 9252821 13102 33463 0 9955 (radio 0.08% / 0.47% tx 0.19% / 0.13% listen 0.12% / 0.34%)</t>
  </si>
  <si>
    <t xml:space="preserve"> 729608 P 0.18 18 2926655 183824642 173823 331366 0 209406 160522 9667378 14098 13610 0 7783 (radio 0.04% / 0.28% tx 0.09% / 0.14% listen 0.17% / 0.13%)</t>
  </si>
  <si>
    <t xml:space="preserve"> 729608 P 0.18 18 5201252 181554167 148929 315802 0 226372 291334 9538108 3044 11722 0 7756 (radio 0.01% / 0.15% tx 0.07% / 0.03% listen 0.16% / 0.11%)</t>
  </si>
  <si>
    <t xml:space="preserve"> 729608 P 0.18 18 7696806 179050005 238870 596173 0 319196 534191 9293716 12160 35353 0 16704 (radio 0.21% / 0.48% tx 0.12% / 0.12% listen 0.08% / 0.35%)</t>
  </si>
  <si>
    <t xml:space="preserve"> 729607 P 0.18 18 7436904 179317647 257826 562866 0 290470 542387 9287484 12604 31389 0 12177 (radio 0.20% / 0.44% tx 0.13% / 0.12% listen 0.07% / 0.31%)</t>
  </si>
  <si>
    <t xml:space="preserve"> 729607 P 0.18 18 7052201 179707768 214720 534097 0 294416 563897 9265898 13478 36132 0 15947 (radio 0.17% / 0.50% tx 0.11% / 0.13% listen 0.05% / 0.36%)</t>
  </si>
  <si>
    <t xml:space="preserve"> 729608 P 0.18 18 4511972 182245546 338688 477394 0 225725 257365 9572539 13614 17699 0 8342 (radio 0.20% / 0.31% tx 0.18% / 0.13% listen 0.02% / 0.18%)</t>
  </si>
  <si>
    <t xml:space="preserve"> 729608 P 0.18 18 4777625 181979690 137679 328604 0 213095 277194 9552711 10200 14819 0 8308 (radio 0.01% / 0.25% tx 0.07% / 0.10% listen 0.17% / 0.15%)</t>
  </si>
  <si>
    <t xml:space="preserve"> 729608 P 0.18 18 3024220 183721308 204517 354381 0 212197 154726 9672766 9180 14001 0 8961 (radio 0.06% / 0.23% tx 0.10% / 0.09% listen 0.18% / 0.14%)</t>
  </si>
  <si>
    <t xml:space="preserve"> 729607 P 0.18 18 8538965 178205484 452455 616158 0 292632 580763 9247027 14183 36173 0 12804 (radio 0.11% / 0.51% tx 0.01% / 0.14% listen 0.09% / 0.36%)</t>
  </si>
  <si>
    <t xml:space="preserve"> 729607 P 0.18 18 8022452 178739521 319029 637289 0 329328 566565 9263481 13475 35586 0 12955 (radio 0.05% / 0.49% tx 0.17% / 0.13% listen 0.11% / 0.36%)</t>
  </si>
  <si>
    <t xml:space="preserve"> 729608 P 0.18 18 4298444 182457116 172558 338681 0 235579 232756 9595242 2109 10697 0 7868 (radio 0.04% / 0.13% tx 0.09% / 0.02% listen 0.18% / 0.10%)</t>
  </si>
  <si>
    <t xml:space="preserve"> 729608 P 0.18 18 8077199 178683014 258345 593777 0 320737 564096 9265823 11902 31201 0 11480 (radio 0.22% / 0.43% tx 0.13% / 0.12% listen 0.08% / 0.31%)</t>
  </si>
  <si>
    <t xml:space="preserve"> 729607 P 0.18 18 8606815 178151700 290993 628799 0 340956 555718 9274252 10875 29426 0 11629 (radio 0.03% / 0.40% tx 0.15% / 0.11% listen 0.10% / 0.29%)</t>
  </si>
  <si>
    <t xml:space="preserve"> 729608 P 0.18 18 3980076 182767911 221972 313728 0 229765 218465 9609262 873 9068 0 7818 (radio 0.05% / 0.10% tx 0.11% / 0.00% listen 0.16% / 0.09%)</t>
  </si>
  <si>
    <t xml:space="preserve"> 729608 P 0.18 18 3548736 183217982 161641 350451 0 221860 200900 9629129 10879 17079 0 8979 (radio 0.04% / 0.28% tx 0.08% / 0.11% listen 0.18% / 0.17%)</t>
  </si>
  <si>
    <t xml:space="preserve"> 729608 P 0.18 18 7186889 179568336 309340 776420 0 298087 559162 9270733 17487 49689 0 12293 (radio 0.12% / 0.68% tx 0.16% / 0.17% listen 0.18% / 0.50%)</t>
  </si>
  <si>
    <t xml:space="preserve"> 729607 P 0.18 18 8086743 178668985 323783 566090 0 268766 568294 9261338 12056 30821 0 11286 (radio 0.01% / 0.43% tx 0.17% / 0.12% listen 0.07% / 0.31%)</t>
  </si>
  <si>
    <t xml:space="preserve"> 729607 P 0.18 18 8299406 178460457 325435 629143 0 310474 572904 9256777 14109 36298 0 15115 (radio 0.05% / 0.51% tx 0.17% / 0.14% listen 0.10% / 0.36%)</t>
  </si>
  <si>
    <t xml:space="preserve"> 729607 P 0.18 18 7849115 178909140 300649 576115 0 299980 568179 9261520 13142 36484 0 13008 (radio 0.00% / 0.50% tx 0.16% / 0.13% listen 0.07% / 0.37%)</t>
  </si>
  <si>
    <t xml:space="preserve"> 729607 P 0.18 18 8718385 178040139 356877 659431 0 333857 561074 9268699 10793 33100 0 13233 (radio 0.08% / 0.44% tx 0.19% / 0.10% listen 0.12% / 0.33%)</t>
  </si>
  <si>
    <t xml:space="preserve"> 729607 P 0.18 18 8706147 178056490 402556 662541 0 308735 559498 9270228 11266 31568 0 10471 (radio 0.11% / 0.43% tx 0.21% / 0.11% listen 0.12% / 0.32%)</t>
  </si>
  <si>
    <t>DATA send to 1 'Hello 19'</t>
  </si>
  <si>
    <t>DATA recv 'Hello 19 from the client' from 7</t>
  </si>
  <si>
    <t>DATA recv 'Hello 19 from the client' from 11</t>
  </si>
  <si>
    <t>DATA recv 'Hello 19 from the client' from 31</t>
  </si>
  <si>
    <t>DATA recv 'Hello 19 from the client' from 30</t>
  </si>
  <si>
    <t>DATA recv 'Hello 19 from the client' from 9</t>
  </si>
  <si>
    <t>DATA recv 'Hello 19 from the client' from 4</t>
  </si>
  <si>
    <t>DATA recv 'Hello 19 from the client' from 3</t>
  </si>
  <si>
    <t>DATA recv 'Hello 19 from the client' from 5</t>
  </si>
  <si>
    <t>DATA recv 'Hello 19 from the client' from 12</t>
  </si>
  <si>
    <t>DATA recv 'Hello 19 from the client' from 32</t>
  </si>
  <si>
    <t>DATA recv 'Hello 19 from the client' from 8</t>
  </si>
  <si>
    <t>DATA recv 'Hello 19 from the client' from 10</t>
  </si>
  <si>
    <t>DATA recv 'Hello 19 from the client' from 17</t>
  </si>
  <si>
    <t>DATA recv 'Hello 19 from the client' from 16</t>
  </si>
  <si>
    <t>DATA recv 'Hello 19 from the client' from 1</t>
  </si>
  <si>
    <t>DATA recv 'Hello 19 from the client' from 24</t>
  </si>
  <si>
    <t>DATA recv 'Hello 19 from the client' from 28</t>
  </si>
  <si>
    <t>DATA recv 'Hello 19 from the client' from 27</t>
  </si>
  <si>
    <t>DATA recv 'Hello 19 from the client' from 29</t>
  </si>
  <si>
    <t>DATA recv 'Hello 19 from the client' from 2</t>
  </si>
  <si>
    <t>DATA recv 'Hello 19 from the client' from 6</t>
  </si>
  <si>
    <t>DATA recv 'Hello 19 from the client' from 25</t>
  </si>
  <si>
    <t>DATA recv 'Hello 19 from the client' from 26</t>
  </si>
  <si>
    <t>DATA recv 'Hello 19 from the client' from 14</t>
  </si>
  <si>
    <t>DATA recv 'Hello 19 from the client' from 15</t>
  </si>
  <si>
    <t>DATA recv 'Hello 19 from the client' from 20</t>
  </si>
  <si>
    <t>DATA recv 'Hello 19 from the client' from 23</t>
  </si>
  <si>
    <t>DATA recv 'Hello 19 from the client' from 13</t>
  </si>
  <si>
    <t>DATA recv 'Hello 19 from the client' from 18</t>
  </si>
  <si>
    <t>DATA recv 'Hello 19 from the client' from 22</t>
  </si>
  <si>
    <t>DATA recv 'Hello 19 from the client' from 19</t>
  </si>
  <si>
    <t>DATA recv 'Hello 19 from the client' from 21</t>
  </si>
  <si>
    <t xml:space="preserve"> 768008 P 0.18 19 3270896 193304176 241519 381494 0 218274 162849 9664610 10952 16264 0 8944 (radio 0.09% / 0.27% tx 0.12% / 0.11% listen 0.19% / 0.16%)</t>
  </si>
  <si>
    <t xml:space="preserve"> 768007 P 0.18 19 8980128 187608847 377802 661670 0 334912 557678 9272257 12598 32051 0 12353 (radio 0.09% / 0.45% tx 0.19% / 0.12% listen 0.11% / 0.32%)</t>
  </si>
  <si>
    <t xml:space="preserve"> 768008 P 0.18 19 3548473 193037944 256393 424040 0 239771 188958 9641042 11771 19275 0 9507 (radio 0.12% / 0.31% tx 0.13% / 0.11% listen 0.21% / 0.19%)</t>
  </si>
  <si>
    <t xml:space="preserve"> 768007 P 0.18 19 8821746 187769084 271573 629965 0 328451 556806 9273188 11423 30218 0 11773 (radio 0.02% / 0.42% tx 0.13% / 0.11% listen 0.10% / 0.30%)</t>
  </si>
  <si>
    <t xml:space="preserve"> 768008 P 0.18 19 6153636 190422397 403145 605697 0 248842 385289 9442406 20575 26101 0 7885 (radio 0.07% / 0.47% tx 0.20% / 0.20% listen 0.08% / 0.26%)</t>
  </si>
  <si>
    <t xml:space="preserve"> 768008 P 0.18 19 5915082 190675842 391926 532414 0 235329 356046 9473847 17402 22972 0 7830 (radio 0.03% / 0.41% tx 0.19% / 0.17% listen 0.05% / 0.23%)</t>
  </si>
  <si>
    <t xml:space="preserve"> 768008 P 0.18 19 3298043 193284214 95088 253950 0 215129 159678 9668326 231 8070 0 7868 (radio 0.17% / 0.08% tx 0.04% / 0.00% listen 0.12% / 0.08%)</t>
  </si>
  <si>
    <t xml:space="preserve"> 768007 P 0.18 19 7390436 189187506 256212 605607 0 335375 526189 9301299 11344 34217 0 17295 (radio 0.00% / 0.46% tx 0.13% / 0.11% listen 0.08% / 0.34%)</t>
  </si>
  <si>
    <t xml:space="preserve"> 768007 P 0.18 19 8066069 188516836 322576 606029 0 265596 561817 9265990 13861 35971 0 12150 (radio 0.03% / 0.50% tx 0.16% / 0.14% listen 0.08% / 0.36%)</t>
  </si>
  <si>
    <t xml:space="preserve"> 768008 P 0.18 19 3699515 192895270 273402 431242 0 218970 194136 9635875 14840 19618 0 8361 (radio 0.13% / 0.35% tx 0.13% / 0.15% listen 0.00% / 0.19%)</t>
  </si>
  <si>
    <t xml:space="preserve"> 768007 P 0.18 19 9390999 187200317 378814 689000 0 304038 566902 9262769 11915 29326 0 9445 (radio 0.10% / 0.41% tx 0.19% / 0.12% listen 0.13% / 0.29%)</t>
  </si>
  <si>
    <t xml:space="preserve"> 768008 P 0.18 19 3082687 193498397 180673 345716 0 217372 156029 9673755 6850 14350 0 7966 (radio 0.04% / 0.21% tx 0.09% / 0.06% listen 0.17% / 0.14%)</t>
  </si>
  <si>
    <t xml:space="preserve"> 768008 P 0.18 19 5487168 191097739 150572 326365 0 234342 285913 9543572 1643 10563 0 7970 (radio 0.02% / 0.12% tx 0.07% / 0.01% listen 0.16% / 0.10%)</t>
  </si>
  <si>
    <t xml:space="preserve"> 768008 P 0.18 19 8232887 188343573 250379 630154 0 334546 536078 9293568 11509 33981 0 15350 (radio 0.01% / 0.46% tx 0.12% / 0.11% listen 0.10% / 0.34%)</t>
  </si>
  <si>
    <t xml:space="preserve"> 768007 P 0.18 19 7977996 188604332 271204 594383 0 300346 541089 9286685 13378 31517 0 9876 (radio 0.00% / 0.45% tx 0.13% / 0.13% listen 0.08% / 0.32%)</t>
  </si>
  <si>
    <t xml:space="preserve"> 768007 P 0.18 19 7627136 188962685 228462 572200 0 309392 574932 9254917 13742 38103 0 14976 (radio 0.18% / 0.52% tx 0.11% / 0.13% listen 0.07% / 0.38%)</t>
  </si>
  <si>
    <t xml:space="preserve"> 768008 P 0.18 19 4780773 191806404 355356 499430 0 233366 268798 9560858 16668 22036 0 7641 (radio 0.21% / 0.39% tx 0.18% / 0.16% listen 0.03% / 0.22%)</t>
  </si>
  <si>
    <t xml:space="preserve"> 768008 P 0.18 19 5040094 191546996 143449 339739 0 221078 262466 9567306 5770 11135 0 7983 (radio 0.02% / 0.17% tx 0.07% / 0.05% listen 0.17% / 0.11%)</t>
  </si>
  <si>
    <t xml:space="preserve"> 768008 P 0.18 19 3182994 193390377 215073 369806 0 220301 158771 9669069 10556 15425 0 8104 (radio 0.07% / 0.26% tx 0.10% / 0.10% listen 0.18% / 0.15%)</t>
  </si>
  <si>
    <t xml:space="preserve"> 768007 P 0.18 19 9068597 187503798 462235 644028 0 304808 529629 9298314 9780 27870 0 12176 (radio 0.12% / 0.38% tx 0.01% / 0.09% listen 0.10% / 0.28%)</t>
  </si>
  <si>
    <t xml:space="preserve"> 768007 P 0.18 19 8589660 188002230 332391 670533 0 342428 567205 9262709 13362 33244 0 13100 (radio 0.07% / 0.47% tx 0.16% / 0.13% listen 0.12% / 0.33%)</t>
  </si>
  <si>
    <t xml:space="preserve"> 768008 P 0.18 19 4527981 192057390 173813 348239 0 243748 229534 9600274 1255 9558 0 8169 (radio 0.04% / 0.11% tx 0.08% / 0.01% listen 0.17% / 0.09%)</t>
  </si>
  <si>
    <t xml:space="preserve"> 768008 P 0.18 19 8616975 187973154 267887 619843 0 331436 539773 9290140 9542 26066 0 10699 (radio 0.01% / 0.36% tx 0.13% / 0.09% listen 0.09% / 0.26%)</t>
  </si>
  <si>
    <t xml:space="preserve"> 768007 P 0.18 19 9160637 187427637 302274 656621 0 350697 553819 9275937 11281 27822 0 9741 (radio 0.05% / 0.39% tx 0.15% / 0.11% listen 0.11% / 0.28%)</t>
  </si>
  <si>
    <t xml:space="preserve"> 768008 P 0.18 19 4195942 192381728 222281 321835 0 237634 215863 9613817 309 8107 0 7869 (radio 0.05% / 0.08% tx 0.11% / 0.00% listen 0.16% / 0.08%)</t>
  </si>
  <si>
    <t xml:space="preserve"> 768008 P 0.18 19 3733686 192863025 167509 363902 0 230663 184947 9645043 5868 13451 0 8803 (radio 0.05% / 0.19% tx 0.08% / 0.05% listen 0.18% / 0.13%)</t>
  </si>
  <si>
    <t xml:space="preserve"> 768008 P 0.18 19 7749418 188835393 326975 829724 0 315323 562526 9267057 17635 53304 0 17236 (radio 0.15% / 0.72% tx 0.16% / 0.17% listen 0.20% / 0.54%)</t>
  </si>
  <si>
    <t xml:space="preserve"> 768007 P 0.18 19 8668719 187914650 337844 598500 0 279769 581973 9245665 14061 32410 0 11003 (radio 0.03% / 0.47% tx 0.17% / 0.14% listen 0.08% / 0.32%)</t>
  </si>
  <si>
    <t xml:space="preserve"> 768007 P 0.18 19 8857401 187731923 337201 662590 0 326663 557993 9271466 11766 33447 0 16189 (radio 0.07% / 0.45% tx 0.17% / 0.11% listen 0.11% / 0.34%)</t>
  </si>
  <si>
    <t xml:space="preserve"> 768007 P 0.18 19 8403426 188184479 313074 606303 0 309882 554308 9275339 12425 30188 0 9902 (radio 0.03% / 0.43% tx 0.15% / 0.12% listen 0.08% / 0.30%)</t>
  </si>
  <si>
    <t xml:space="preserve"> 768007 P 0.18 19 9276820 187311493 369182 692833 0 347498 558432 9271354 12305 33402 0 13641 (radio 0.10% / 0.46% tx 0.18% / 0.12% listen 0.13% / 0.33%)</t>
  </si>
  <si>
    <t xml:space="preserve"> 768007 P 0.18 19 9268626 187323745 415027 694645 0 321200 562476 9267255 12471 32104 0 12465 (radio 0.12% / 0.45% tx 0.21% / 0.12% listen 0.13% / 0.32%)</t>
  </si>
  <si>
    <t>DATA send to 1 'Hello 20'</t>
  </si>
  <si>
    <t>DATA recv 'Hello 20 from the client' from 10</t>
  </si>
  <si>
    <t>DATA recv 'Hello 20 from the client' from 7</t>
  </si>
  <si>
    <t>DATA recv 'Hello 20 from the client' from 4</t>
  </si>
  <si>
    <t>DATA recv 'Hello 20 from the client' from 16</t>
  </si>
  <si>
    <t>DATA recv 'Hello 20 from the client' from 9</t>
  </si>
  <si>
    <t>DATA recv 'Hello 20 from the client' from 5</t>
  </si>
  <si>
    <t>DATA recv 'Hello 20 from the client' from 1</t>
  </si>
  <si>
    <t>DATA recv 'Hello 20 from the client' from 3</t>
  </si>
  <si>
    <t>DATA recv 'Hello 20 from the client' from 31</t>
  </si>
  <si>
    <t>DATA recv 'Hello 20 from the client' from 30</t>
  </si>
  <si>
    <t>DATA recv 'Hello 20 from the client' from 32</t>
  </si>
  <si>
    <t>DATA recv 'Hello 20 from the client' from 12</t>
  </si>
  <si>
    <t>DATA recv 'Hello 20 from the client' from 8</t>
  </si>
  <si>
    <t>DATA recv 'Hello 20 from the client' from 14</t>
  </si>
  <si>
    <t>DATA recv 'Hello 20 from the client' from 6</t>
  </si>
  <si>
    <t>DATA recv 'Hello 20 from the client' from 2</t>
  </si>
  <si>
    <t>DATA recv 'Hello 20 from the client' from 17</t>
  </si>
  <si>
    <t>DATA recv 'Hello 20 from the client' from 15</t>
  </si>
  <si>
    <t>DATA recv 'Hello 20 from the client' from 11</t>
  </si>
  <si>
    <t>DATA recv 'Hello 20 from the client' from 13</t>
  </si>
  <si>
    <t>DATA recv 'Hello 20 from the client' from 24</t>
  </si>
  <si>
    <t>DATA recv 'Hello 20 from the client' from 28</t>
  </si>
  <si>
    <t>DATA recv 'Hello 20 from the client' from 27</t>
  </si>
  <si>
    <t>DATA recv 'Hello 20 from the client' from 29</t>
  </si>
  <si>
    <t xml:space="preserve"> 806408 P 0.18 20 3432007 202972849 251302 395499 0 226956 161108 9668673 9783 14005 0 8682 (radio 0.10% / 0.24% tx 0.12% / 0.09% listen 0.19% / 0.14%)</t>
  </si>
  <si>
    <t xml:space="preserve"> 806407 P 0.18 20 9532464 196886451 388383 690833 0 346279 552333 9277604 10581 29163 0 11367 (radio 0.10% / 0.40% tx 0.18% / 0.10% listen 0.12% / 0.29%)</t>
  </si>
  <si>
    <t xml:space="preserve"> 806408 P 0.18 20 3735554 202680734 267272 440968 0 248910 187078 9642790 10879 16928 0 9139 (radio 0.13% / 0.28% tx 0.12% / 0.11% listen 0.00% / 0.17%)</t>
  </si>
  <si>
    <t xml:space="preserve"> 806407 P 0.18 20 9390879 197029891 283261 660678 0 337864 569130 9260807 11688 30713 0 9413 (radio 0.04% / 0.43% tx 0.13% / 0.11% listen 0.11% / 0.31%)</t>
  </si>
  <si>
    <t xml:space="preserve"> 806408 P 0.18 20 6538245 199867862 424480 630424 0 257724 384606 9445465 21335 24727 0 8882 (radio 0.09% / 0.46% tx 0.20% / 0.21% listen 0.09% / 0.25%)</t>
  </si>
  <si>
    <t xml:space="preserve"> 806408 P 0.18 20 6266124 200154681 407797 552639 0 243714 351039 9478839 15871 20225 0 8385 (radio 0.04% / 0.36% tx 0.19% / 0.16% listen 0.05% / 0.20%)</t>
  </si>
  <si>
    <t xml:space="preserve"> 806408 P 0.18 20 3462423 202949681 96028 262914 0 222947 164377 9665467 940 8964 0 7818 (radio 0.17% / 0.10% tx 0.04% / 0.00% listen 0.12% / 0.09%)</t>
  </si>
  <si>
    <t xml:space="preserve"> 806407 P 0.18 20 7949965 198455675 271022 645621 0 351479 559526 9268169 14810 40014 0 16104 (radio 0.02% / 0.55% tx 0.13% / 0.15% listen 0.10% / 0.40%)</t>
  </si>
  <si>
    <t xml:space="preserve"> 806407 P 0.18 20 8619071 197793717 336068 639424 0 275502 552999 9276881 13492 33395 0 9906 (radio 0.05% / 0.47% tx 0.16% / 0.13% listen 0.10% / 0.33%)</t>
  </si>
  <si>
    <t xml:space="preserve"> 806408 P 0.18 20 3894585 202529990 288019 448489 0 227689 195067 9634720 14617 17247 0 8719 (radio 0.14% / 0.32% tx 0.13% / 0.14% listen 0.00% / 0.17%)</t>
  </si>
  <si>
    <t xml:space="preserve"> 806407 P 0.18 20 9975641 196445506 392817 722701 0 313505 584639 9245189 14003 33701 0 9467 (radio 0.12% / 0.48% tx 0.19% / 0.14% listen 0.14% / 0.34%)</t>
  </si>
  <si>
    <t xml:space="preserve"> 806408 P 0.18 20 3239506 203169294 190122 359865 0 225237 156816 9670897 9449 14149 0 7865 (radio 0.05% / 0.24% tx 0.09% / 0.09% listen 0.17% / 0.14%)</t>
  </si>
  <si>
    <t xml:space="preserve"> 806408 P 0.18 20 5774995 200639414 152949 337492 0 242289 287824 9541675 2377 11127 0 7947 (radio 0.02% / 0.13% tx 0.07% / 0.02% listen 0.16% / 0.11%)</t>
  </si>
  <si>
    <t xml:space="preserve"> 806408 P 0.18 20 8767239 197637190 262589 665761 0 352209 534349 9293617 12210 35607 0 17663 (radio 0.03% / 0.48% tx 0.12% / 0.12% listen 0.11% / 0.36%)</t>
  </si>
  <si>
    <t xml:space="preserve"> 806407 P 0.18 20 8525251 197886816 284036 626570 0 309934 547252 9282484 12832 32187 0 9588 (radio 0.02% / 0.45% tx 0.13% / 0.13% listen 0.09% / 0.32%)</t>
  </si>
  <si>
    <t xml:space="preserve"> 806407 P 0.18 20 8187041 198232668 240087 610073 0 326509 559902 9269983 11625 37873 0 17117 (radio 0.20% / 0.50% tx 0.11% / 0.11% listen 0.08% / 0.38%)</t>
  </si>
  <si>
    <t xml:space="preserve"> 806408 P 0.18 20 5041717 201375281 370023 517745 0 241637 260941 9568877 14667 18315 0 8271 (radio 0.01% / 0.33% tx 0.17% / 0.14% listen 0.04% / 0.18%)</t>
  </si>
  <si>
    <t xml:space="preserve"> 806408 P 0.18 20 5307082 201109900 149169 352390 0 228917 266985 9562904 5720 12651 0 7839 (radio 0.03% / 0.18% tx 0.07% / 0.05% listen 0.17% / 0.12%)</t>
  </si>
  <si>
    <t xml:space="preserve"> 806408 P 0.18 20 3337312 203065918 223793 384321 0 228463 154315 9675541 8720 14515 0 8162 (radio 0.08% / 0.23% tx 0.10% / 0.08% listen 0.18% / 0.14%)</t>
  </si>
  <si>
    <t xml:space="preserve"> 806407 P 0.18 20 9649872 196752336 476732 678490 0 318676 581272 9248538 14497 34462 0 13868 (radio 0.14% / 0.49% tx 0.02% / 0.14% listen 0.12% / 0.35%)</t>
  </si>
  <si>
    <t xml:space="preserve"> 806407 P 0.18 20 9171292 197250501 344511 706959 0 354764 581629 9248271 12120 36426 0 12336 (radio 0.09% / 0.49% tx 0.16% / 0.12% listen 0.13% / 0.37%)</t>
  </si>
  <si>
    <t xml:space="preserve"> 806408 P 0.18 20 4760489 201652671 175921 358873 0 252086 232505 9595281 2108 10634 0 8338 (radio 0.05% / 0.12% tx 0.08% / 0.02% listen 0.17% / 0.10%)</t>
  </si>
  <si>
    <t xml:space="preserve"> 806408 P 0.18 20 9177911 197242161 280796 653023 0 342015 560933 9269007 12909 33180 0 10579 (radio 0.03% / 0.46% tx 0.13% / 0.13% listen 0.10% / 0.33%)</t>
  </si>
  <si>
    <t xml:space="preserve"> 806407 P 0.18 20 9711431 196706814 313957 686764 0 361568 550791 9279177 11683 30143 0 10871 (radio 0.06% / 0.42% tx 0.15% / 0.11% listen 0.12% / 0.30%)</t>
  </si>
  <si>
    <t xml:space="preserve"> 806408 P 0.18 20 4414738 201990795 223150 330902 0 245452 218793 9609067 869 9067 0 7818 (radio 0.06% / 0.10% tx 0.10% / 0.00% listen 0.16% / 0.09%)</t>
  </si>
  <si>
    <t xml:space="preserve"> 806408 P 0.18 20 3925673 202501087 174007 378724 0 239441 191984 9638062 6498 14822 0 8778 (radio 0.05% / 0.21% tx 0.08% / 0.06% listen 0.18% / 0.15%)</t>
  </si>
  <si>
    <t xml:space="preserve"> 806408 P 0.18 20 8301181 198113407 343599 875929 0 331733 551760 9278014 16624 46205 0 16410 (radio 0.17% / 0.63% tx 0.16% / 0.16% listen 0.00% / 0.47%)</t>
  </si>
  <si>
    <t xml:space="preserve"> 806407 P 0.18 20 9230854 197182301 349524 628083 0 289319 562132 9267651 11680 29583 0 9550 (radio 0.05% / 0.41% tx 0.16% / 0.11% listen 0.09% / 0.30%)</t>
  </si>
  <si>
    <t xml:space="preserve"> 806407 P 0.18 20 9423107 196995870 349052 695502 0 341613 565703 9263947 11851 32912 0 14950 (radio 0.08% / 0.45% tx 0.16% / 0.12% listen 0.12% / 0.33%)</t>
  </si>
  <si>
    <t xml:space="preserve"> 806407 P 0.18 20 8955932 197461630 324811 638102 0 322233 552503 9277151 11737 31799 0 12351 (radio 0.05% / 0.44% tx 0.15% / 0.11% listen 0.10% / 0.32%)</t>
  </si>
  <si>
    <t xml:space="preserve"> 806407 P 0.18 20 9831142 196587212 381670 724379 0 359229 554319 9275719 12488 31546 0 11731 (radio 0.11% / 0.44% tx 0.18% / 0.12% listen 0.14% / 0.32%)</t>
  </si>
  <si>
    <t xml:space="preserve"> 806407 P 0.18 20 9825049 196597080 427356 725664 0 332260 556421 9273335 12329 31019 0 11060 (radio 0.14% / 0.44% tx 0.20% / 0.12% listen 0.14% / 0.31%)</t>
  </si>
  <si>
    <t>DATA send to 1 'Hello 21'</t>
  </si>
  <si>
    <t>DATA recv 'Hello 21 from the client' from 7</t>
  </si>
  <si>
    <t>DATA recv 'Hello 21 from the client' from 16</t>
  </si>
  <si>
    <t>DATA recv 'Hello 21 from the client' from 12</t>
  </si>
  <si>
    <t>DATA recv 'Hello 21 from the client' from 10</t>
  </si>
  <si>
    <t>DATA recv 'Hello 21 from the client' from 5</t>
  </si>
  <si>
    <t>DATA recv 'Hello 21 from the client' from 17</t>
  </si>
  <si>
    <t>DATA recv 'Hello 21 from the client' from 4</t>
  </si>
  <si>
    <t>DATA recv 'Hello 21 from the client' from 8</t>
  </si>
  <si>
    <t>DATA recv 'Hello 21 from the client' from 3</t>
  </si>
  <si>
    <t>DATA recv 'Hello 21 from the client' from 9</t>
  </si>
  <si>
    <t>DATA recv 'Hello 21 from the client' from 1</t>
  </si>
  <si>
    <t>DATA recv 'Hello 21 from the client' from 11</t>
  </si>
  <si>
    <t>DATA recv 'Hello 21 from the client' from 31</t>
  </si>
  <si>
    <t>DATA recv 'Hello 21 from the client' from 32</t>
  </si>
  <si>
    <t>DATA recv 'Hello 21 from the client' from 30</t>
  </si>
  <si>
    <t>DATA recv 'Hello 21 from the client' from 29</t>
  </si>
  <si>
    <t>DATA recv 'Hello 21 from the client' from 2</t>
  </si>
  <si>
    <t>DATA recv 'Hello 21 from the client' from 15</t>
  </si>
  <si>
    <t>DATA recv 'Hello 21 from the client' from 13</t>
  </si>
  <si>
    <t>DATA recv 'Hello 21 from the client' from 14</t>
  </si>
  <si>
    <t>DATA recv 'Hello 21 from the client' from 28</t>
  </si>
  <si>
    <t>DATA recv 'Hello 21 from the client' from 27</t>
  </si>
  <si>
    <t>DATA recv 'Hello 21 from the client' from 24</t>
  </si>
  <si>
    <t>DATA recv 'Hello 21 from the client' from 25</t>
  </si>
  <si>
    <t>DATA recv 'Hello 21 from the client' from 26</t>
  </si>
  <si>
    <t>DATA recv 'Hello 21 from the client' from 20</t>
  </si>
  <si>
    <t>DATA recv 'Hello 21 from the client' from 6</t>
  </si>
  <si>
    <t>DATA recv 'Hello 21 from the client' from 22</t>
  </si>
  <si>
    <t>DATA recv 'Hello 21 from the client' from 18</t>
  </si>
  <si>
    <t>DATA recv 'Hello 21 from the client' from 23</t>
  </si>
  <si>
    <t>DATA recv 'Hello 21 from the client' from 19</t>
  </si>
  <si>
    <t>DATA recv 'Hello 21 from the client' from 21</t>
  </si>
  <si>
    <t xml:space="preserve"> 844808 P 0.18 21 3591630 212642517 262551 411096 0 234786 159620 9669668 11249 15597 0 7830 (radio 0.11% / 0.27% tx 0.12% / 0.11% listen 0.19% / 0.15%)</t>
  </si>
  <si>
    <t xml:space="preserve"> 844807 P 0.18 21 10090169 206158702 400499 722934 0 359642 557702 9272251 12116 32101 0 13363 (radio 0.12% / 0.44% tx 0.18% / 0.12% listen 0.13% / 0.32%)</t>
  </si>
  <si>
    <t xml:space="preserve"> 844808 P 0.18 21 3923524 212322744 280992 459660 0 259160 187967 9642010 13720 18692 0 10250 (radio 0.14% / 0.32% tx 0.12% / 0.13% listen 0.01% / 0.19%)</t>
  </si>
  <si>
    <t xml:space="preserve"> 844807 P 0.18 21 9950689 206300087 294890 690002 0 350690 559807 9270196 11629 29324 0 12826 (radio 0.05% / 0.41% tx 0.13% / 0.11% listen 0.12% / 0.29%)</t>
  </si>
  <si>
    <t xml:space="preserve"> 844808 P 0.18 21 6935574 209298184 449661 660091 0 265819 397326 9430322 25181 29667 0 8095 (radio 0.11% / 0.55% tx 0.00% / 0.25% listen 0.10% / 0.30%)</t>
  </si>
  <si>
    <t xml:space="preserve"> 844808 P 0.18 21 6627551 209622903 425519 576713 0 251836 361424 9468222 17722 24074 0 8122 (radio 0.06% / 0.42% tx 0.19% / 0.18% listen 0.06% / 0.24%)</t>
  </si>
  <si>
    <t xml:space="preserve"> 844808 P 0.18 21 3622184 212617680 96260 270987 0 230816 159758 9667999 232 8073 0 7869 (radio 0.16% / 0.08% tx 0.04% / 0.00% listen 0.12% / 0.08%)</t>
  </si>
  <si>
    <t xml:space="preserve"> 844807 P 0.18 21 8481598 207751758 283724 681872 0 368184 531630 9296083 12702 36251 0 16705 (radio 0.04% / 0.49% tx 0.13% / 0.12% listen 0.11% / 0.36%)</t>
  </si>
  <si>
    <t xml:space="preserve"> 844807 P 0.18 21 9187437 207055012 351054 677855 0 287053 568363 9261295 14986 38431 0 11551 (radio 0.07% / 0.54% tx 0.16% / 0.15% listen 0.11% / 0.39%)</t>
  </si>
  <si>
    <t xml:space="preserve"> 844808 P 0.18 21 4092758 212161599 301847 468572 0 237053 198170 9631609 13828 20083 0 9364 (radio 0.15% / 0.34% tx 0.13% / 0.14% listen 0.01% / 0.20%)</t>
  </si>
  <si>
    <t xml:space="preserve"> 844807 P 0.18 21 10549672 205701117 406000 752310 0 323251 574028 9255611 13183 29609 0 9746 (radio 0.13% / 0.43% tx 0.18% / 0.13% listen 0.14% / 0.30%)</t>
  </si>
  <si>
    <t xml:space="preserve"> 844808 P 0.18 21 3395760 212840828 199745 373646 0 233470 156251 9671534 9623 13781 0 8233 (radio 0.06% / 0.23% tx 0.09% / 0.09% listen 0.17% / 0.14%)</t>
  </si>
  <si>
    <t xml:space="preserve"> 844808 P 0.18 21 9310026 206924182 275412 703619 0 368181 542784 9286992 12823 37858 0 15972 (radio 0.05% / 0.51% tx 0.12% / 0.13% listen 0.12% / 0.38%)</t>
  </si>
  <si>
    <t xml:space="preserve"> 844807 P 0.18 21 9056560 207183331 295164 654821 0 321942 531306 9296515 11128 28251 0 12008 (radio 0.04% / 0.40% tx 0.13% / 0.11% listen 0.10% / 0.28%)</t>
  </si>
  <si>
    <t xml:space="preserve"> 844807 P 0.18 21 8763922 207485396 253606 646943 0 339914 576878 9252728 13519 36870 0 13405 (radio 0.01% / 0.51% tx 0.11% / 0.13% listen 0.10% / 0.37%)</t>
  </si>
  <si>
    <t xml:space="preserve"> 844808 P 0.18 21 5306202 210940548 385920 539562 0 250342 264482 9565267 15897 21817 0 8705 (radio 0.03% / 0.38% tx 0.17% / 0.16% listen 0.05% / 0.22%)</t>
  </si>
  <si>
    <t xml:space="preserve"> 844808 P 0.18 21 5567386 210679372 153905 363406 0 237332 260301 9569472 4736 11016 0 8415 (radio 0.04% / 0.16% tx 0.07% / 0.04% listen 0.16% / 0.11%)</t>
  </si>
  <si>
    <t xml:space="preserve"> 844808 P 0.18 21 3490744 212742022 232089 398039 0 236554 153429 9676104 8296 13718 0 8091 (radio 0.09% / 0.22% tx 0.10% / 0.08% listen 0.18% / 0.13%)</t>
  </si>
  <si>
    <t xml:space="preserve"> 844807 P 0.18 21 10178602 206051353 485948 706083 0 331609 528727 9299017 9216 27593 0 12933 (radio 0.15% / 0.37% tx 0.02% / 0.09% listen 0.12% / 0.28%)</t>
  </si>
  <si>
    <t xml:space="preserve"> 844807 P 0.18 21 9746085 206505694 359747 742444 0 367874 574790 9255193 15236 35485 0 13110 (radio 0.11% / 0.51% tx 0.16% / 0.15% listen 0.14% / 0.36%)</t>
  </si>
  <si>
    <t xml:space="preserve"> 844808 P 0.18 21 4990095 211252570 177177 368404 0 259758 229603 9599899 1256 9531 0 7672 (radio 0.05% / 0.10% tx 0.08% / 0.01% listen 0.17% / 0.09%)</t>
  </si>
  <si>
    <t xml:space="preserve"> 844808 P 0.18 21 9713576 206536426 290479 679555 0 352373 535662 9294265 9683 26532 0 10358 (radio 0.05% / 0.36% tx 0.13% / 0.09% listen 0.11% / 0.26%)</t>
  </si>
  <si>
    <t xml:space="preserve"> 844807 P 0.18 21 10262629 205985422 326421 715813 0 372453 551195 9278608 12464 29049 0 10885 (radio 0.08% / 0.42% tx 0.15% / 0.12% listen 0.13% / 0.29%)</t>
  </si>
  <si>
    <t xml:space="preserve"> 844808 P 0.18 21 4630996 211604311 223382 338974 0 253321 216255 9613516 232 8072 0 7869 (radio 0.06% / 0.08% tx 0.10% / 0.00% listen 0.15% / 0.08%)</t>
  </si>
  <si>
    <t xml:space="preserve"> 844808 P 0.18 21 4111876 212144877 179801 392536 0 248721 186200 9643790 5794 13812 0 9280 (radio 0.06% / 0.19% tx 0.08% / 0.05% listen 0.18% / 0.14%)</t>
  </si>
  <si>
    <t xml:space="preserve"> 844808 P 0.18 21 8858255 207385893 358981 931832 0 350571 557071 9272486 15382 55903 0 18838 (radio 0.00% / 0.72% tx 0.16% / 0.15% listen 0.03% / 0.56%)</t>
  </si>
  <si>
    <t xml:space="preserve"> 844807 P 0.18 21 9836101 206406860 367100 665899 0 302364 605244 9224559 17576 37816 0 13045 (radio 0.08% / 0.56% tx 0.16% / 0.17% listen 0.10% / 0.38%)</t>
  </si>
  <si>
    <t xml:space="preserve"> 844807 P 0.18 21 9995272 206253384 362489 732580 0 358193 572162 9257514 13437 37078 0 16580 (radio 0.10% / 0.51% tx 0.16% / 0.13% listen 0.14% / 0.37%)</t>
  </si>
  <si>
    <t xml:space="preserve"> 844807 P 0.18 21 9525267 206722042 338164 670691 0 331756 569332 9260412 13353 32589 0 9523 (radio 0.06% / 0.46% tx 0.15% / 0.13% listen 0.11% / 0.33%)</t>
  </si>
  <si>
    <t xml:space="preserve"> 844807 P 0.18 21 10382157 205866083 392886 757179 0 372947 551012 9278871 11216 32800 0 13718 (radio 0.13% / 0.44% tx 0.18% / 0.11% listen 0.15% / 0.33%)</t>
  </si>
  <si>
    <t xml:space="preserve"> 844808 P 0.18 21 6061627 210182288 154915 348236 0 249984 286629 9542874 1966 10744 0 7695 (radio 0.03% / 0.12% tx 0.07% / 0.02% listen 0.16% / 0.10%)</t>
  </si>
  <si>
    <t xml:space="preserve"> 844807 P 0.18 21 10381761 205870150 438637 757680 0 344799 556710 9273070 11281 32016 0 12539 (radio 0.15% / 0.44% tx 0.00% / 0.11% listen 0.15% / 0.32%)</t>
  </si>
  <si>
    <t>DATA send to 1 'Hello 22'</t>
  </si>
  <si>
    <t>DATA recv 'Hello 22 from the client' from 8</t>
  </si>
  <si>
    <t>DATA recv 'Hello 22 from the client' from 12</t>
  </si>
  <si>
    <t>DATA recv 'Hello 22 from the client' from 31</t>
  </si>
  <si>
    <t>DATA recv 'Hello 22 from the client' from 7</t>
  </si>
  <si>
    <t>DATA recv 'Hello 22 from the client' from 16</t>
  </si>
  <si>
    <t>DATA recv 'Hello 22 from the client' from 9</t>
  </si>
  <si>
    <t>DATA recv 'Hello 22 from the client' from 3</t>
  </si>
  <si>
    <t>DATA recv 'Hello 22 from the client' from 17</t>
  </si>
  <si>
    <t>DATA recv 'Hello 22 from the client' from 10</t>
  </si>
  <si>
    <t>DATA recv 'Hello 22 from the client' from 5</t>
  </si>
  <si>
    <t>DATA recv 'Hello 22 from the client' from 11</t>
  </si>
  <si>
    <t>DATA recv 'Hello 22 from the client' from 30</t>
  </si>
  <si>
    <t>DATA recv 'Hello 22 from the client' from 28</t>
  </si>
  <si>
    <t>DATA recv 'Hello 22 from the client' from 32</t>
  </si>
  <si>
    <t>DATA recv 'Hello 22 from the client' from 4</t>
  </si>
  <si>
    <t>DATA recv 'Hello 22 from the client' from 1</t>
  </si>
  <si>
    <t>DATA recv 'Hello 22 from the client' from 27</t>
  </si>
  <si>
    <t>DATA recv 'Hello 22 from the client' from 29</t>
  </si>
  <si>
    <t>DATA recv 'Hello 22 from the client' from 6</t>
  </si>
  <si>
    <t>DATA recv 'Hello 22 from the client' from 2</t>
  </si>
  <si>
    <t>DATA recv 'Hello 22 from the client' from 14</t>
  </si>
  <si>
    <t>DATA recv 'Hello 22 from the client' from 13</t>
  </si>
  <si>
    <t>DATA recv 'Hello 22 from the client' from 15</t>
  </si>
  <si>
    <t xml:space="preserve"> 883208 P 0.18 22 3757012 222306751 275081 426956 0 243127 165379 9664234 12530 15860 0 8341 (radio 0.12% / 0.28% tx 0.12% / 0.12% listen 0.18% / 0.16%)</t>
  </si>
  <si>
    <t xml:space="preserve"> 883207 P 0.18 22 10635438 215443380 410739 751062 0 371698 545266 9284678 10240 28128 0 12056 (radio 0.13% / 0.39% tx 0.18% / 0.10% listen 0.14% / 0.28%)</t>
  </si>
  <si>
    <t xml:space="preserve"> 883208 P 0.18 22 4103995 221972378 290932 474754 0 268086 180468 9649634 9940 15094 0 8926 (radio 0.14% / 0.25% tx 0.12% / 0.10% listen 0.02% / 0.15%)</t>
  </si>
  <si>
    <t xml:space="preserve"> 883207 P 0.18 22 10518833 215561881 306807 721186 0 360889 568141 9261794 11917 31184 0 10199 (radio 0.07% / 0.43% tx 0.13% / 0.12% listen 0.12% / 0.31%)</t>
  </si>
  <si>
    <t xml:space="preserve"> 883208 P 0.18 22 7320323 218743486 471532 683625 0 274691 384746 9445302 21871 23534 0 8872 (radio 0.13% / 0.46% tx 0.01% / 0.22% listen 0.11% / 0.23%)</t>
  </si>
  <si>
    <t xml:space="preserve"> 883208 P 0.18 22 6975740 219104654 441439 594523 0 260099 348186 9481751 15920 17810 0 8263 (radio 0.07% / 0.34% tx 0.00% / 0.16% listen 0.07% / 0.18%)</t>
  </si>
  <si>
    <t xml:space="preserve"> 883208 P 0.18 22 3787355 222282714 97129 279913 0 238633 165168 9665034 869 8926 0 7817 (radio 0.16% / 0.09% tx 0.04% / 0.00% listen 0.12% / 0.09%)</t>
  </si>
  <si>
    <t xml:space="preserve"> 883207 P 0.18 22 9035818 217027182 297339 717930 0 382135 554217 9275424 13615 36058 0 13951 (radio 0.06% / 0.50% tx 0.13% / 0.13% listen 0.12% / 0.36%)</t>
  </si>
  <si>
    <t xml:space="preserve"> 883207 P 0.18 22 9750156 216322047 363742 713889 0 299620 562716 9267035 12688 36034 0 12567 (radio 0.09% / 0.49% tx 0.16% / 0.12% listen 0.12% / 0.36%)</t>
  </si>
  <si>
    <t xml:space="preserve"> 883208 P 0.18 22 4276984 221807030 315070 483072 0 245294 184223 9645431 13223 14500 0 8241 (radio 0.16% / 0.28% tx 0.13% / 0.13% listen 0.02% / 0.14%)</t>
  </si>
  <si>
    <t xml:space="preserve"> 883207 P 0.18 22 11128292 214952313 419085 783475 0 333233 578617 9251196 13085 31165 0 9982 (radio 0.15% / 0.45% tx 0.18% / 0.13% listen 0.15% / 0.31%)</t>
  </si>
  <si>
    <t xml:space="preserve"> 883208 P 0.18 22 3554090 222510325 209704 388058 0 241852 158327 9669497 9959 14412 0 8382 (radio 0.07% / 0.24% tx 0.09% / 0.10% listen 0.17% / 0.14%)</t>
  </si>
  <si>
    <t xml:space="preserve"> 883208 P 0.18 22 9851632 216210500 287928 741309 0 382532 541603 9286318 12516 37690 0 14351 (radio 0.07% / 0.51% tx 0.12% / 0.12% listen 0.13% / 0.38%)</t>
  </si>
  <si>
    <t xml:space="preserve"> 883207 P 0.18 22 9598015 216471647 306661 686196 0 332642 541452 9288316 11497 31375 0 10700 (radio 0.05% / 0.43% tx 0.13% / 0.11% listen 0.11% / 0.31%)</t>
  </si>
  <si>
    <t xml:space="preserve"> 883207 P 0.18 22 9331447 216747682 265918 684747 0 356067 567522 9262286 12312 37804 0 16153 (radio 0.04% / 0.50% tx 0.11% / 0.12% listen 0.11% / 0.38%)</t>
  </si>
  <si>
    <t xml:space="preserve"> 883208 P 0.18 22 5562851 220513728 399581 555811 0 259215 256646 9573180 13661 16249 0 8873 (radio 0.04% / 0.30% tx 0.17% / 0.13% listen 0.05% / 0.16%)</t>
  </si>
  <si>
    <t xml:space="preserve"> 883208 P 0.18 22 5835667 220240989 160093 376259 0 245167 268278 9561617 6188 12853 0 7835 (radio 0.04% / 0.19% tx 0.07% / 0.06% listen 0.16% / 0.13%)</t>
  </si>
  <si>
    <t xml:space="preserve"> 883208 P 0.18 22 3655235 222407020 242938 414454 0 245274 164488 9664998 10849 16415 0 8720 (radio 0.10% / 0.27% tx 0.10% / 0.11% listen 0.18% / 0.16%)</t>
  </si>
  <si>
    <t xml:space="preserve"> 883207 P 0.18 22 10749083 215310667 499291 740553 0 345549 570478 9259314 13343 34470 0 13940 (radio 0.16% / 0.48% tx 0.03% / 0.13% listen 0.13% / 0.35%)</t>
  </si>
  <si>
    <t xml:space="preserve"> 883207 P 0.18 22 10322831 215758882 372776 776455 0 379953 576743 9253188 13029 34011 0 12079 (radio 0.12% / 0.47% tx 0.16% / 0.13% listen 0.15% / 0.34%)</t>
  </si>
  <si>
    <t xml:space="preserve"> 883208 P 0.18 22 5223245 220847337 179287 378809 0 267405 233147 9594767 2110 10405 0 7647 (radio 0.05% / 0.12% tx 0.07% / 0.02% listen 0.16% / 0.10%)</t>
  </si>
  <si>
    <t xml:space="preserve"> 883208 P 0.18 22 10285299 215794607 304862 712823 0 363035 571720 9258181 14383 33268 0 10662 (radio 0.07% / 0.48% tx 0.13% / 0.14% listen 0.12% / 0.33%)</t>
  </si>
  <si>
    <t xml:space="preserve"> 883207 P 0.18 22 10816015 215261932 338085 746607 0 385055 553383 9276510 11664 30794 0 12602 (radio 0.09% / 0.43% tx 0.14% / 0.11% listen 0.14% / 0.31%)</t>
  </si>
  <si>
    <t xml:space="preserve"> 883208 P 0.18 22 4850341 221212697 224251 348035 0 261140 219342 9608386 869 9061 0 7819 (radio 0.06% / 0.10% tx 0.09% / 0.00% listen 0.15% / 0.09%)</t>
  </si>
  <si>
    <t xml:space="preserve"> 883208 P 0.18 22 4303518 221783290 186079 406990 0 257669 191639 9638413 6278 14454 0 8948 (radio 0.07% / 0.21% tx 0.08% / 0.06% listen 0.18% / 0.14%)</t>
  </si>
  <si>
    <t xml:space="preserve"> 883208 P 0.18 22 9413073 216660901 374945 978440 0 365893 554815 9275008 15964 46608 0 15322 (radio 0.02% / 0.63% tx 0.16% / 0.16% listen 0.05% / 0.47%)</t>
  </si>
  <si>
    <t xml:space="preserve"> 883207 P 0.18 22 10401233 215669482 379373 697263 0 313559 565129 9262622 12273 31364 0 11195 (radio 0.09% / 0.44% tx 0.16% / 0.12% listen 0.11% / 0.31%)</t>
  </si>
  <si>
    <t xml:space="preserve"> 883207 P 0.18 22 10555052 215523256 374010 764542 0 372802 559777 9269872 11521 31962 0 14609 (radio 0.12% / 0.44% tx 0.16% / 0.11% listen 0.14% / 0.32%)</t>
  </si>
  <si>
    <t xml:space="preserve"> 883207 P 0.18 22 10077783 215999217 349757 702715 0 345327 552513 9277175 11593 32024 0 13571 (radio 0.08% / 0.44% tx 0.15% / 0.11% listen 0.12% / 0.32%)</t>
  </si>
  <si>
    <t xml:space="preserve"> 883207 P 0.18 22 10943700 215134582 404468 790465 0 385637 561540 9268499 11582 33286 0 12690 (radio 0.14% / 0.45% tx 0.17% / 0.11% listen 0.15% / 0.33%)</t>
  </si>
  <si>
    <t xml:space="preserve"> 883208 P 0.18 22 6354879 219718567 160070 359182 0 257794 293249 9536279 5155 10946 0 7810 (radio 0.03% / 0.16% tx 0.07% / 0.05% listen 0.15% / 0.11%)</t>
  </si>
  <si>
    <t xml:space="preserve"> 883207 P 0.18 22 10936292 215145363 450367 787496 0 356654 554529 9275213 11730 29816 0 11855 (radio 0.16% / 0.42% tx 0.00% / 0.11% listen 0.15% / 0.30%)</t>
  </si>
  <si>
    <t>DATA send to 1 'Hello 23'</t>
  </si>
  <si>
    <t>DATA recv 'Hello 23 from the client' from 8</t>
  </si>
  <si>
    <t>DATA recv 'Hello 23 from the client' from 7</t>
  </si>
  <si>
    <t>DATA recv 'Hello 23 from the client' from 16</t>
  </si>
  <si>
    <t>DATA recv 'Hello 23 from the client' from 1</t>
  </si>
  <si>
    <t>DATA recv 'Hello 23 from the client' from 12</t>
  </si>
  <si>
    <t>DATA recv 'Hello 23 from the client' from 5</t>
  </si>
  <si>
    <t>DATA recv 'Hello 23 from the client' from 10</t>
  </si>
  <si>
    <t>DATA recv 'Hello 23 from the client' from 4</t>
  </si>
  <si>
    <t>DATA recv 'Hello 23 from the client' from 9</t>
  </si>
  <si>
    <t>DATA recv 'Hello 23 from the client' from 3</t>
  </si>
  <si>
    <t>DATA recv 'Hello 23 from the client' from 11</t>
  </si>
  <si>
    <t>DATA recv 'Hello 23 from the client' from 17</t>
  </si>
  <si>
    <t>DATA recv 'Hello 23 from the client' from 6</t>
  </si>
  <si>
    <t>DATA recv 'Hello 23 from the client' from 2</t>
  </si>
  <si>
    <t>DATA recv 'Hello 23 from the client' from 14</t>
  </si>
  <si>
    <t>DATA recv 'Hello 23 from the client' from 15</t>
  </si>
  <si>
    <t>DATA recv 'Hello 23 from the client' from 32</t>
  </si>
  <si>
    <t>DATA recv 'Hello 23 from the client' from 31</t>
  </si>
  <si>
    <t>DATA recv 'Hello 23 from the client' from 30</t>
  </si>
  <si>
    <t>DATA recv 'Hello 23 from the client' from 29</t>
  </si>
  <si>
    <t>DATA recv 'Hello 23 from the client' from 13</t>
  </si>
  <si>
    <t>DATA recv 'Hello 23 from the client' from 19</t>
  </si>
  <si>
    <t>DATA recv 'Hello 23 from the client' from 21</t>
  </si>
  <si>
    <t>DATA recv 'Hello 23 from the client' from 20</t>
  </si>
  <si>
    <t>Time</t>
  </si>
  <si>
    <t>Nodo</t>
  </si>
  <si>
    <t>Data</t>
  </si>
  <si>
    <t>Tiempo</t>
  </si>
  <si>
    <t>Router</t>
  </si>
  <si>
    <t xml:space="preserve">Hello 2 </t>
  </si>
  <si>
    <t xml:space="preserve">Hello 3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</si>
  <si>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</si>
  <si>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</si>
  <si>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</si>
  <si>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</si>
  <si>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</si>
  <si>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</si>
  <si>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</si>
  <si>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</si>
  <si>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</si>
  <si>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</si>
  <si>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</si>
  <si>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</si>
  <si>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</si>
  <si>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</si>
  <si>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</si>
  <si>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</si>
  <si>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</si>
  <si>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</si>
  <si>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</si>
  <si>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</si>
  <si>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</si>
  <si>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</si>
  <si>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</si>
  <si>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</si>
  <si>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</si>
  <si>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</si>
  <si>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</si>
  <si>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</si>
  <si>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</si>
  <si>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</si>
  <si>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0.10%)</t>
  </si>
  <si>
    <t>0.09%)</t>
  </si>
  <si>
    <t>0.08%)</t>
  </si>
  <si>
    <t>0.11%)</t>
  </si>
  <si>
    <t>0.15%)</t>
  </si>
  <si>
    <t>0.16%)</t>
  </si>
  <si>
    <t>0.25%)</t>
  </si>
  <si>
    <t>0.28%)</t>
  </si>
  <si>
    <t>0.14%)</t>
  </si>
  <si>
    <t>0.17%)</t>
  </si>
  <si>
    <t>0.26%)</t>
  </si>
  <si>
    <t>0.21%)</t>
  </si>
  <si>
    <t>0.46%)</t>
  </si>
  <si>
    <t>0.12%)</t>
  </si>
  <si>
    <t>0.18%)</t>
  </si>
  <si>
    <t>0.13%)</t>
  </si>
  <si>
    <t>0.40%)</t>
  </si>
  <si>
    <t>0.36%)</t>
  </si>
  <si>
    <t>0.39%)</t>
  </si>
  <si>
    <t>0.35%)</t>
  </si>
  <si>
    <t>0.61%)</t>
  </si>
  <si>
    <t>0.34%)</t>
  </si>
  <si>
    <t>0.53%)</t>
  </si>
  <si>
    <t>0.55%)</t>
  </si>
  <si>
    <t>0.56%)</t>
  </si>
  <si>
    <t>0.32%)</t>
  </si>
  <si>
    <t>0.22%)</t>
  </si>
  <si>
    <t>0.27%)</t>
  </si>
  <si>
    <t>0.19%)</t>
  </si>
  <si>
    <t>0.23%)</t>
  </si>
  <si>
    <t>0.51%)</t>
  </si>
  <si>
    <t>0.42%)</t>
  </si>
  <si>
    <t>0.54%)</t>
  </si>
  <si>
    <t>0.58%)</t>
  </si>
  <si>
    <t>0.37%)</t>
  </si>
  <si>
    <t>0.33%)</t>
  </si>
  <si>
    <t>0.50%)</t>
  </si>
  <si>
    <t>0.44%)</t>
  </si>
  <si>
    <t>0.41%)</t>
  </si>
  <si>
    <t>0.63%)</t>
  </si>
  <si>
    <t>0.47%)</t>
  </si>
  <si>
    <t>0.38%)</t>
  </si>
  <si>
    <t>0.30%)</t>
  </si>
  <si>
    <t>0.48%)</t>
  </si>
  <si>
    <t>0.43%)</t>
  </si>
  <si>
    <t>0.29%)</t>
  </si>
  <si>
    <t>0.31%)</t>
  </si>
  <si>
    <t>0.45%)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</si>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</sst>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[T1_15.xlsx]Router!TablaDinámica1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F1B-9344-8DE2C895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528287"/>
        <c:axId val="86818143"/>
      </c:barChart>
      <c:catAx>
        <c:axId val="209452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18143"/>
        <c:crosses val="autoZero"/>
        <c:auto val="1"/>
        <c:lblAlgn val="ctr"/>
        <c:lblOffset val="100"/>
        <c:noMultiLvlLbl val="0"/>
      </c:catAx>
      <c:valAx>
        <c:axId val="868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45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8.3619873046875005E-3</c:v>
                </c:pt>
                <c:pt idx="1">
                  <c:v>2.148212585449219E-2</c:v>
                </c:pt>
                <c:pt idx="2">
                  <c:v>2.7314529418945313E-2</c:v>
                </c:pt>
                <c:pt idx="3">
                  <c:v>3.7132553100585941E-2</c:v>
                </c:pt>
                <c:pt idx="4">
                  <c:v>5.2310357666015633E-2</c:v>
                </c:pt>
                <c:pt idx="5">
                  <c:v>5.5109234619140635E-2</c:v>
                </c:pt>
                <c:pt idx="6">
                  <c:v>4.5686892700195311E-2</c:v>
                </c:pt>
                <c:pt idx="7">
                  <c:v>5.4555844116210943E-2</c:v>
                </c:pt>
                <c:pt idx="8">
                  <c:v>4.809844665527345E-2</c:v>
                </c:pt>
                <c:pt idx="9">
                  <c:v>5.3749172973632811E-2</c:v>
                </c:pt>
                <c:pt idx="10">
                  <c:v>5.5071368408203134E-2</c:v>
                </c:pt>
                <c:pt idx="11">
                  <c:v>5.4197323608398434E-2</c:v>
                </c:pt>
                <c:pt idx="12">
                  <c:v>5.3292864990234376E-2</c:v>
                </c:pt>
                <c:pt idx="13">
                  <c:v>5.8288989257812507E-2</c:v>
                </c:pt>
                <c:pt idx="14">
                  <c:v>5.3540405273437508E-2</c:v>
                </c:pt>
                <c:pt idx="15">
                  <c:v>5.8803909301757822E-2</c:v>
                </c:pt>
                <c:pt idx="16">
                  <c:v>5.3549368286132812E-2</c:v>
                </c:pt>
                <c:pt idx="17">
                  <c:v>5.848778686523437E-2</c:v>
                </c:pt>
                <c:pt idx="18">
                  <c:v>5.3338183593749991E-2</c:v>
                </c:pt>
                <c:pt idx="19">
                  <c:v>5.8539047241210937E-2</c:v>
                </c:pt>
                <c:pt idx="20">
                  <c:v>5.3247344970703117E-2</c:v>
                </c:pt>
                <c:pt idx="21">
                  <c:v>5.7452005004882817E-2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7-46F6-B217-0D8286A5EE11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3.2718675537109377E-3</c:v>
                </c:pt>
                <c:pt idx="1">
                  <c:v>3.2282361450195313E-3</c:v>
                </c:pt>
                <c:pt idx="2">
                  <c:v>3.2087206115722659E-3</c:v>
                </c:pt>
                <c:pt idx="3">
                  <c:v>3.1753510131835938E-3</c:v>
                </c:pt>
                <c:pt idx="4">
                  <c:v>3.1247596740722663E-3</c:v>
                </c:pt>
                <c:pt idx="5">
                  <c:v>3.1154300842285159E-3</c:v>
                </c:pt>
                <c:pt idx="6">
                  <c:v>3.147498199462891E-3</c:v>
                </c:pt>
                <c:pt idx="7">
                  <c:v>3.118029357910156E-3</c:v>
                </c:pt>
                <c:pt idx="8">
                  <c:v>3.1387738647460938E-3</c:v>
                </c:pt>
                <c:pt idx="9">
                  <c:v>3.120625274658203E-3</c:v>
                </c:pt>
                <c:pt idx="10">
                  <c:v>3.1154874877929685E-3</c:v>
                </c:pt>
                <c:pt idx="11">
                  <c:v>3.1184869079589846E-3</c:v>
                </c:pt>
                <c:pt idx="12">
                  <c:v>3.1220828552246094E-3</c:v>
                </c:pt>
                <c:pt idx="13">
                  <c:v>3.1048077392578127E-3</c:v>
                </c:pt>
                <c:pt idx="14">
                  <c:v>3.1206806640625001E-3</c:v>
                </c:pt>
                <c:pt idx="15">
                  <c:v>3.1031155090332036E-3</c:v>
                </c:pt>
                <c:pt idx="16">
                  <c:v>3.1206615295410159E-3</c:v>
                </c:pt>
                <c:pt idx="17">
                  <c:v>3.1041655578613278E-3</c:v>
                </c:pt>
                <c:pt idx="18">
                  <c:v>3.1213822631835941E-3</c:v>
                </c:pt>
                <c:pt idx="19">
                  <c:v>3.1046727905273438E-3</c:v>
                </c:pt>
                <c:pt idx="20">
                  <c:v>3.1216182556152343E-3</c:v>
                </c:pt>
                <c:pt idx="21">
                  <c:v>3.1082902221679686E-3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7-46F6-B217-0D8286A5EE11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7.1611450195312495E-2</c:v>
                </c:pt>
                <c:pt idx="2">
                  <c:v>0.12842376708984374</c:v>
                </c:pt>
                <c:pt idx="3">
                  <c:v>0.10033355712890625</c:v>
                </c:pt>
                <c:pt idx="4">
                  <c:v>0.44598120117187501</c:v>
                </c:pt>
                <c:pt idx="5">
                  <c:v>0.30840289306640628</c:v>
                </c:pt>
                <c:pt idx="6">
                  <c:v>6.1076293945312485E-2</c:v>
                </c:pt>
                <c:pt idx="7">
                  <c:v>0.36874108886718743</c:v>
                </c:pt>
                <c:pt idx="8">
                  <c:v>8.4350280761718743E-2</c:v>
                </c:pt>
                <c:pt idx="9">
                  <c:v>0.22836437988281247</c:v>
                </c:pt>
                <c:pt idx="10">
                  <c:v>8.09783935546875E-2</c:v>
                </c:pt>
                <c:pt idx="11">
                  <c:v>4.980303955078124E-2</c:v>
                </c:pt>
                <c:pt idx="12">
                  <c:v>4.8953430175781243E-2</c:v>
                </c:pt>
                <c:pt idx="13">
                  <c:v>9.0446228027343728E-2</c:v>
                </c:pt>
                <c:pt idx="14">
                  <c:v>4.8985290527343753E-2</c:v>
                </c:pt>
                <c:pt idx="15">
                  <c:v>7.862603759765624E-2</c:v>
                </c:pt>
                <c:pt idx="16">
                  <c:v>4.89481201171875E-2</c:v>
                </c:pt>
                <c:pt idx="17">
                  <c:v>7.5312561035156239E-2</c:v>
                </c:pt>
                <c:pt idx="18">
                  <c:v>5.1932373046875001E-2</c:v>
                </c:pt>
                <c:pt idx="19">
                  <c:v>7.6979919433593752E-2</c:v>
                </c:pt>
                <c:pt idx="20">
                  <c:v>4.8937499999999995E-2</c:v>
                </c:pt>
                <c:pt idx="21">
                  <c:v>7.0852111816406244E-2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7-46F6-B217-0D8286A5EE11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6.1331787109375001E-2</c:v>
                </c:pt>
                <c:pt idx="1">
                  <c:v>9.6914550781250011E-2</c:v>
                </c:pt>
                <c:pt idx="2">
                  <c:v>0.10429846191406252</c:v>
                </c:pt>
                <c:pt idx="3">
                  <c:v>0.19708215332031251</c:v>
                </c:pt>
                <c:pt idx="4">
                  <c:v>0.29255664062500003</c:v>
                </c:pt>
                <c:pt idx="5">
                  <c:v>0.28671606445312497</c:v>
                </c:pt>
                <c:pt idx="6">
                  <c:v>9.6134277343749991E-2</c:v>
                </c:pt>
                <c:pt idx="7">
                  <c:v>0.238453857421875</c:v>
                </c:pt>
                <c:pt idx="8">
                  <c:v>0.10183142089843751</c:v>
                </c:pt>
                <c:pt idx="9">
                  <c:v>0.16720227050781253</c:v>
                </c:pt>
                <c:pt idx="10">
                  <c:v>0.1566513671875</c:v>
                </c:pt>
                <c:pt idx="11">
                  <c:v>0.16498193359375002</c:v>
                </c:pt>
                <c:pt idx="12">
                  <c:v>0.18984167480468753</c:v>
                </c:pt>
                <c:pt idx="13">
                  <c:v>0.20898132324218749</c:v>
                </c:pt>
                <c:pt idx="14">
                  <c:v>0.16333532714843751</c:v>
                </c:pt>
                <c:pt idx="15">
                  <c:v>0.21931994628906246</c:v>
                </c:pt>
                <c:pt idx="16">
                  <c:v>0.15387451171875</c:v>
                </c:pt>
                <c:pt idx="17">
                  <c:v>0.20753552246093754</c:v>
                </c:pt>
                <c:pt idx="18">
                  <c:v>0.15989868164062498</c:v>
                </c:pt>
                <c:pt idx="19">
                  <c:v>0.19771899414062499</c:v>
                </c:pt>
                <c:pt idx="20">
                  <c:v>0.15830944824218751</c:v>
                </c:pt>
                <c:pt idx="21">
                  <c:v>0.19776489257812499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7-46F6-B217-0D8286A5EE11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8.6824894897460939E-2</c:v>
                </c:pt>
                <c:pt idx="1">
                  <c:v>0.19323636297607422</c:v>
                </c:pt>
                <c:pt idx="2">
                  <c:v>0.26324547903442386</c:v>
                </c:pt>
                <c:pt idx="3">
                  <c:v>0.33772361456298827</c:v>
                </c:pt>
                <c:pt idx="4">
                  <c:v>0.79397295913696286</c:v>
                </c:pt>
                <c:pt idx="5">
                  <c:v>0.65334362222290032</c:v>
                </c:pt>
                <c:pt idx="6">
                  <c:v>0.20604496218872068</c:v>
                </c:pt>
                <c:pt idx="7">
                  <c:v>0.66486881976318357</c:v>
                </c:pt>
                <c:pt idx="8">
                  <c:v>0.2374189221801758</c:v>
                </c:pt>
                <c:pt idx="9">
                  <c:v>0.45243644863891597</c:v>
                </c:pt>
                <c:pt idx="10">
                  <c:v>0.29581661663818359</c:v>
                </c:pt>
                <c:pt idx="11">
                  <c:v>0.27210078366088869</c:v>
                </c:pt>
                <c:pt idx="12">
                  <c:v>0.29521005282592777</c:v>
                </c:pt>
                <c:pt idx="13">
                  <c:v>0.3608213482666015</c:v>
                </c:pt>
                <c:pt idx="14">
                  <c:v>0.26898170361328128</c:v>
                </c:pt>
                <c:pt idx="15">
                  <c:v>0.35985300869750969</c:v>
                </c:pt>
                <c:pt idx="16">
                  <c:v>0.25949266165161133</c:v>
                </c:pt>
                <c:pt idx="17">
                  <c:v>0.34444003591918948</c:v>
                </c:pt>
                <c:pt idx="18">
                  <c:v>0.26829062054443353</c:v>
                </c:pt>
                <c:pt idx="19">
                  <c:v>0.33634263360595701</c:v>
                </c:pt>
                <c:pt idx="20">
                  <c:v>0.26361591146850583</c:v>
                </c:pt>
                <c:pt idx="21">
                  <c:v>0.32917729962158204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7-46F6-B217-0D8286A5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8.3509094238281255E-3</c:v>
                </c:pt>
                <c:pt idx="1">
                  <c:v>2.1715466308593754E-2</c:v>
                </c:pt>
                <c:pt idx="2">
                  <c:v>1.9285684204101563E-2</c:v>
                </c:pt>
                <c:pt idx="3">
                  <c:v>1.9619531250000002E-2</c:v>
                </c:pt>
                <c:pt idx="4">
                  <c:v>2.3098690795898439E-2</c:v>
                </c:pt>
                <c:pt idx="5">
                  <c:v>3.6746438598632816E-2</c:v>
                </c:pt>
                <c:pt idx="6">
                  <c:v>4.1716781616210938E-2</c:v>
                </c:pt>
                <c:pt idx="7">
                  <c:v>3.803157348632813E-2</c:v>
                </c:pt>
                <c:pt idx="8">
                  <c:v>4.9028988647460942E-2</c:v>
                </c:pt>
                <c:pt idx="9">
                  <c:v>5.2098669433593751E-2</c:v>
                </c:pt>
                <c:pt idx="10">
                  <c:v>5.2561221313476569E-2</c:v>
                </c:pt>
                <c:pt idx="11">
                  <c:v>5.3150061035156251E-2</c:v>
                </c:pt>
                <c:pt idx="12">
                  <c:v>5.3598211669921875E-2</c:v>
                </c:pt>
                <c:pt idx="13">
                  <c:v>5.2908059692382811E-2</c:v>
                </c:pt>
                <c:pt idx="14">
                  <c:v>5.5261203002929686E-2</c:v>
                </c:pt>
                <c:pt idx="15">
                  <c:v>5.3042907714843747E-2</c:v>
                </c:pt>
                <c:pt idx="16">
                  <c:v>5.3355102539062498E-2</c:v>
                </c:pt>
                <c:pt idx="17">
                  <c:v>5.4623016357421887E-2</c:v>
                </c:pt>
                <c:pt idx="18">
                  <c:v>5.4492297363281254E-2</c:v>
                </c:pt>
                <c:pt idx="19">
                  <c:v>5.5112960815429685E-2</c:v>
                </c:pt>
                <c:pt idx="20">
                  <c:v>5.3507070922851563E-2</c:v>
                </c:pt>
                <c:pt idx="21">
                  <c:v>5.4528854370117182E-2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A-4926-86C0-6B3E4443F72B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3.271901123046875E-3</c:v>
                </c:pt>
                <c:pt idx="1">
                  <c:v>3.2274110107421883E-3</c:v>
                </c:pt>
                <c:pt idx="2">
                  <c:v>3.2355247192382818E-3</c:v>
                </c:pt>
                <c:pt idx="3">
                  <c:v>3.2336884765625006E-3</c:v>
                </c:pt>
                <c:pt idx="4">
                  <c:v>3.2220953063964849E-3</c:v>
                </c:pt>
                <c:pt idx="5">
                  <c:v>3.1773426818847658E-3</c:v>
                </c:pt>
                <c:pt idx="6">
                  <c:v>3.1607876281738285E-3</c:v>
                </c:pt>
                <c:pt idx="7">
                  <c:v>3.1731075744628905E-3</c:v>
                </c:pt>
                <c:pt idx="8">
                  <c:v>3.1363807067871096E-3</c:v>
                </c:pt>
                <c:pt idx="9">
                  <c:v>3.1260732421875001E-3</c:v>
                </c:pt>
                <c:pt idx="10">
                  <c:v>3.1238955993652348E-3</c:v>
                </c:pt>
                <c:pt idx="11">
                  <c:v>3.1226239929199226E-3</c:v>
                </c:pt>
                <c:pt idx="12">
                  <c:v>3.1211288146972662E-3</c:v>
                </c:pt>
                <c:pt idx="13">
                  <c:v>3.1234014587402351E-3</c:v>
                </c:pt>
                <c:pt idx="14">
                  <c:v>3.1148980102539067E-3</c:v>
                </c:pt>
                <c:pt idx="15">
                  <c:v>3.122373565673828E-3</c:v>
                </c:pt>
                <c:pt idx="16">
                  <c:v>3.1212721557617191E-3</c:v>
                </c:pt>
                <c:pt idx="17">
                  <c:v>3.1177467041015624E-3</c:v>
                </c:pt>
                <c:pt idx="18">
                  <c:v>3.117478485107422E-3</c:v>
                </c:pt>
                <c:pt idx="19">
                  <c:v>3.1160682373046877E-3</c:v>
                </c:pt>
                <c:pt idx="20">
                  <c:v>3.1207783508300788E-3</c:v>
                </c:pt>
                <c:pt idx="21">
                  <c:v>3.1180260009765625E-3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926-86C0-6B3E4443F72B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7.8827819824218742E-2</c:v>
                </c:pt>
                <c:pt idx="2">
                  <c:v>5.6499023437499999E-3</c:v>
                </c:pt>
                <c:pt idx="3">
                  <c:v>3.241259765625E-2</c:v>
                </c:pt>
                <c:pt idx="4">
                  <c:v>0.15106585693359373</c:v>
                </c:pt>
                <c:pt idx="5">
                  <c:v>9.7041320800781247E-2</c:v>
                </c:pt>
                <c:pt idx="6">
                  <c:v>0.10458160400390625</c:v>
                </c:pt>
                <c:pt idx="7">
                  <c:v>0.11346533203124999</c:v>
                </c:pt>
                <c:pt idx="8">
                  <c:v>0.154905029296875</c:v>
                </c:pt>
                <c:pt idx="9">
                  <c:v>5.0355285644531247E-2</c:v>
                </c:pt>
                <c:pt idx="10">
                  <c:v>5.7991149902343747E-2</c:v>
                </c:pt>
                <c:pt idx="11">
                  <c:v>5.2452758789062498E-2</c:v>
                </c:pt>
                <c:pt idx="12">
                  <c:v>7.0666259765624989E-2</c:v>
                </c:pt>
                <c:pt idx="13">
                  <c:v>5.9844360351562487E-2</c:v>
                </c:pt>
                <c:pt idx="14">
                  <c:v>7.1786682128906237E-2</c:v>
                </c:pt>
                <c:pt idx="15">
                  <c:v>5.4672363281249997E-2</c:v>
                </c:pt>
                <c:pt idx="16">
                  <c:v>6.3237487792968741E-2</c:v>
                </c:pt>
                <c:pt idx="17">
                  <c:v>6.6927978515624986E-2</c:v>
                </c:pt>
                <c:pt idx="18">
                  <c:v>7.1037963867187498E-2</c:v>
                </c:pt>
                <c:pt idx="19">
                  <c:v>6.8138671874999987E-2</c:v>
                </c:pt>
                <c:pt idx="20">
                  <c:v>5.9090332031249998E-2</c:v>
                </c:pt>
                <c:pt idx="21">
                  <c:v>6.1049743652343738E-2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A-4926-86C0-6B3E4443F72B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6.0126953125E-2</c:v>
                </c:pt>
                <c:pt idx="1">
                  <c:v>9.3621337890625003E-2</c:v>
                </c:pt>
                <c:pt idx="2">
                  <c:v>5.3311035156250006E-2</c:v>
                </c:pt>
                <c:pt idx="3">
                  <c:v>6.7671508789062501E-2</c:v>
                </c:pt>
                <c:pt idx="4">
                  <c:v>0.13390869140625</c:v>
                </c:pt>
                <c:pt idx="5">
                  <c:v>0.20313500976562501</c:v>
                </c:pt>
                <c:pt idx="6">
                  <c:v>0.1976214599609375</c:v>
                </c:pt>
                <c:pt idx="7">
                  <c:v>0.16339843750000002</c:v>
                </c:pt>
                <c:pt idx="8">
                  <c:v>0.225189208984375</c:v>
                </c:pt>
                <c:pt idx="9">
                  <c:v>0.16670886230468748</c:v>
                </c:pt>
                <c:pt idx="10">
                  <c:v>0.16716210937500001</c:v>
                </c:pt>
                <c:pt idx="11">
                  <c:v>0.18130456542968751</c:v>
                </c:pt>
                <c:pt idx="12">
                  <c:v>0.2089583740234375</c:v>
                </c:pt>
                <c:pt idx="13">
                  <c:v>0.17044384765625004</c:v>
                </c:pt>
                <c:pt idx="14">
                  <c:v>0.20057617187499999</c:v>
                </c:pt>
                <c:pt idx="15">
                  <c:v>0.16078796386718749</c:v>
                </c:pt>
                <c:pt idx="16">
                  <c:v>0.16655395507812501</c:v>
                </c:pt>
                <c:pt idx="17">
                  <c:v>0.18008825683593752</c:v>
                </c:pt>
                <c:pt idx="18">
                  <c:v>0.18082263183593747</c:v>
                </c:pt>
                <c:pt idx="19">
                  <c:v>0.1846666259765625</c:v>
                </c:pt>
                <c:pt idx="20">
                  <c:v>0.1620845947265625</c:v>
                </c:pt>
                <c:pt idx="21">
                  <c:v>0.1800079345703125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A-4926-86C0-6B3E4443F72B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8.5630256835937502E-2</c:v>
                </c:pt>
                <c:pt idx="1">
                  <c:v>0.19739203503417968</c:v>
                </c:pt>
                <c:pt idx="2">
                  <c:v>8.1482146423339841E-2</c:v>
                </c:pt>
                <c:pt idx="3">
                  <c:v>0.122937326171875</c:v>
                </c:pt>
                <c:pt idx="4">
                  <c:v>0.31129533444213864</c:v>
                </c:pt>
                <c:pt idx="5">
                  <c:v>0.34010011184692385</c:v>
                </c:pt>
                <c:pt idx="6">
                  <c:v>0.3470806332092285</c:v>
                </c:pt>
                <c:pt idx="7">
                  <c:v>0.31806845059204103</c:v>
                </c:pt>
                <c:pt idx="8">
                  <c:v>0.43225960763549803</c:v>
                </c:pt>
                <c:pt idx="9">
                  <c:v>0.27228889062499995</c:v>
                </c:pt>
                <c:pt idx="10">
                  <c:v>0.28083837619018559</c:v>
                </c:pt>
                <c:pt idx="11">
                  <c:v>0.2900300092468262</c:v>
                </c:pt>
                <c:pt idx="12">
                  <c:v>0.33634397427368168</c:v>
                </c:pt>
                <c:pt idx="13">
                  <c:v>0.28631966915893559</c:v>
                </c:pt>
                <c:pt idx="14">
                  <c:v>0.33073895501708983</c:v>
                </c:pt>
                <c:pt idx="15">
                  <c:v>0.27162560842895506</c:v>
                </c:pt>
                <c:pt idx="16">
                  <c:v>0.28626781756591796</c:v>
                </c:pt>
                <c:pt idx="17">
                  <c:v>0.30475699841308596</c:v>
                </c:pt>
                <c:pt idx="18">
                  <c:v>0.30947037155151363</c:v>
                </c:pt>
                <c:pt idx="19">
                  <c:v>0.31103432690429689</c:v>
                </c:pt>
                <c:pt idx="20">
                  <c:v>0.27780277603149417</c:v>
                </c:pt>
                <c:pt idx="21">
                  <c:v>0.29870455859375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A-4926-86C0-6B3E4443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8.3282501220703128E-3</c:v>
                </c:pt>
                <c:pt idx="1">
                  <c:v>2.1164694213867189E-2</c:v>
                </c:pt>
                <c:pt idx="2">
                  <c:v>1.9000378417968752E-2</c:v>
                </c:pt>
                <c:pt idx="3">
                  <c:v>3.4364996337890627E-2</c:v>
                </c:pt>
                <c:pt idx="4">
                  <c:v>3.4468927001953122E-2</c:v>
                </c:pt>
                <c:pt idx="5">
                  <c:v>4.3888449096679688E-2</c:v>
                </c:pt>
                <c:pt idx="6">
                  <c:v>4.514850769042969E-2</c:v>
                </c:pt>
                <c:pt idx="7">
                  <c:v>4.7299630737304685E-2</c:v>
                </c:pt>
                <c:pt idx="8">
                  <c:v>5.7504473876953122E-2</c:v>
                </c:pt>
                <c:pt idx="9">
                  <c:v>5.6056796264648434E-2</c:v>
                </c:pt>
                <c:pt idx="10">
                  <c:v>5.5205511474609378E-2</c:v>
                </c:pt>
                <c:pt idx="11">
                  <c:v>5.5614788818359372E-2</c:v>
                </c:pt>
                <c:pt idx="12">
                  <c:v>6.0686444091796875E-2</c:v>
                </c:pt>
                <c:pt idx="13">
                  <c:v>5.5871694946289061E-2</c:v>
                </c:pt>
                <c:pt idx="14">
                  <c:v>5.7311920166015634E-2</c:v>
                </c:pt>
                <c:pt idx="15">
                  <c:v>5.5984387207031257E-2</c:v>
                </c:pt>
                <c:pt idx="16">
                  <c:v>5.6366876220703133E-2</c:v>
                </c:pt>
                <c:pt idx="17">
                  <c:v>5.7351699829101564E-2</c:v>
                </c:pt>
                <c:pt idx="18">
                  <c:v>5.6075125122070316E-2</c:v>
                </c:pt>
                <c:pt idx="19">
                  <c:v>5.7316250610351567E-2</c:v>
                </c:pt>
                <c:pt idx="20">
                  <c:v>5.6377349853515626E-2</c:v>
                </c:pt>
                <c:pt idx="21">
                  <c:v>5.7216650390625005E-2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9-4059-AF82-BC64AF042610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3.2719796752929695E-3</c:v>
                </c:pt>
                <c:pt idx="1">
                  <c:v>3.2292502746582032E-3</c:v>
                </c:pt>
                <c:pt idx="2">
                  <c:v>3.2364733886718752E-3</c:v>
                </c:pt>
                <c:pt idx="3">
                  <c:v>3.1851797790527349E-3</c:v>
                </c:pt>
                <c:pt idx="4">
                  <c:v>3.1842384948730473E-3</c:v>
                </c:pt>
                <c:pt idx="5">
                  <c:v>3.1535306091308598E-3</c:v>
                </c:pt>
                <c:pt idx="6">
                  <c:v>3.1493421630859378E-3</c:v>
                </c:pt>
                <c:pt idx="7">
                  <c:v>3.1414845886230469E-3</c:v>
                </c:pt>
                <c:pt idx="8">
                  <c:v>3.1074291687011716E-3</c:v>
                </c:pt>
                <c:pt idx="9">
                  <c:v>3.1128674011230476E-3</c:v>
                </c:pt>
                <c:pt idx="10">
                  <c:v>3.1157805480957037E-3</c:v>
                </c:pt>
                <c:pt idx="11">
                  <c:v>3.1145156555175786E-3</c:v>
                </c:pt>
                <c:pt idx="12">
                  <c:v>3.0974483337402347E-3</c:v>
                </c:pt>
                <c:pt idx="13">
                  <c:v>3.1135837707519532E-3</c:v>
                </c:pt>
                <c:pt idx="14">
                  <c:v>3.1087165527343753E-3</c:v>
                </c:pt>
                <c:pt idx="15">
                  <c:v>3.1132678833007818E-3</c:v>
                </c:pt>
                <c:pt idx="16">
                  <c:v>3.1119153747558594E-3</c:v>
                </c:pt>
                <c:pt idx="17">
                  <c:v>3.1086739196777347E-3</c:v>
                </c:pt>
                <c:pt idx="18">
                  <c:v>3.1129476318359373E-3</c:v>
                </c:pt>
                <c:pt idx="19">
                  <c:v>3.1087914123535164E-3</c:v>
                </c:pt>
                <c:pt idx="20">
                  <c:v>3.1119432373046879E-3</c:v>
                </c:pt>
                <c:pt idx="21">
                  <c:v>3.1091227416992187E-3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9-4059-AF82-BC64AF042610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6.3375549316406238E-2</c:v>
                </c:pt>
                <c:pt idx="2">
                  <c:v>1.6142578124999998E-3</c:v>
                </c:pt>
                <c:pt idx="3">
                  <c:v>9.7083801269531228E-2</c:v>
                </c:pt>
                <c:pt idx="4">
                  <c:v>4.6319641113281247E-2</c:v>
                </c:pt>
                <c:pt idx="5">
                  <c:v>6.2621520996093749E-2</c:v>
                </c:pt>
                <c:pt idx="6">
                  <c:v>0.14773645019531251</c:v>
                </c:pt>
                <c:pt idx="7">
                  <c:v>0.12926275634765624</c:v>
                </c:pt>
                <c:pt idx="8">
                  <c:v>0.10261157226562499</c:v>
                </c:pt>
                <c:pt idx="9">
                  <c:v>8.0378356933593728E-2</c:v>
                </c:pt>
                <c:pt idx="10">
                  <c:v>5.3886474609374999E-2</c:v>
                </c:pt>
                <c:pt idx="11">
                  <c:v>5.9180603027343737E-2</c:v>
                </c:pt>
                <c:pt idx="12">
                  <c:v>0.11265820312499999</c:v>
                </c:pt>
                <c:pt idx="13">
                  <c:v>6.1389587402343751E-2</c:v>
                </c:pt>
                <c:pt idx="14">
                  <c:v>6.5032287597656238E-2</c:v>
                </c:pt>
                <c:pt idx="15">
                  <c:v>6.8244873046874988E-2</c:v>
                </c:pt>
                <c:pt idx="16">
                  <c:v>7.1892883300781238E-2</c:v>
                </c:pt>
                <c:pt idx="17">
                  <c:v>7.4850585937499992E-2</c:v>
                </c:pt>
                <c:pt idx="18">
                  <c:v>6.0656799316406246E-2</c:v>
                </c:pt>
                <c:pt idx="19">
                  <c:v>6.206396484375E-2</c:v>
                </c:pt>
                <c:pt idx="20">
                  <c:v>6.175067138671874E-2</c:v>
                </c:pt>
                <c:pt idx="21">
                  <c:v>6.3279968261718736E-2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9-4059-AF82-BC64AF042610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5.8371337890625007E-2</c:v>
                </c:pt>
                <c:pt idx="1">
                  <c:v>8.6914428710937519E-2</c:v>
                </c:pt>
                <c:pt idx="2">
                  <c:v>5.1641479492187496E-2</c:v>
                </c:pt>
                <c:pt idx="3">
                  <c:v>0.20847070312500002</c:v>
                </c:pt>
                <c:pt idx="4">
                  <c:v>0.1431170654296875</c:v>
                </c:pt>
                <c:pt idx="5">
                  <c:v>0.19324963378906251</c:v>
                </c:pt>
                <c:pt idx="6">
                  <c:v>0.14341540527343752</c:v>
                </c:pt>
                <c:pt idx="7">
                  <c:v>0.21092626953125002</c:v>
                </c:pt>
                <c:pt idx="8">
                  <c:v>0.24826464843749999</c:v>
                </c:pt>
                <c:pt idx="9">
                  <c:v>0.19332995605468747</c:v>
                </c:pt>
                <c:pt idx="10">
                  <c:v>0.16493603515625002</c:v>
                </c:pt>
                <c:pt idx="11">
                  <c:v>0.18391503906250004</c:v>
                </c:pt>
                <c:pt idx="12">
                  <c:v>0.25539038085937504</c:v>
                </c:pt>
                <c:pt idx="13">
                  <c:v>0.16833251953125</c:v>
                </c:pt>
                <c:pt idx="14">
                  <c:v>0.19127600097656253</c:v>
                </c:pt>
                <c:pt idx="15">
                  <c:v>0.16724243164062499</c:v>
                </c:pt>
                <c:pt idx="16">
                  <c:v>0.16702441406249999</c:v>
                </c:pt>
                <c:pt idx="17">
                  <c:v>0.17885473632812501</c:v>
                </c:pt>
                <c:pt idx="18">
                  <c:v>0.17336987304687501</c:v>
                </c:pt>
                <c:pt idx="19">
                  <c:v>0.1762098388671875</c:v>
                </c:pt>
                <c:pt idx="20">
                  <c:v>0.16824072265625001</c:v>
                </c:pt>
                <c:pt idx="21">
                  <c:v>0.17891210937500002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9-4059-AF82-BC64AF042610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8.3836130676269535E-2</c:v>
                </c:pt>
                <c:pt idx="1">
                  <c:v>0.17468392251586914</c:v>
                </c:pt>
                <c:pt idx="2">
                  <c:v>7.5492589111328126E-2</c:v>
                </c:pt>
                <c:pt idx="3">
                  <c:v>0.34310468051147458</c:v>
                </c:pt>
                <c:pt idx="4">
                  <c:v>0.22708987203979492</c:v>
                </c:pt>
                <c:pt idx="5">
                  <c:v>0.3029131344909668</c:v>
                </c:pt>
                <c:pt idx="6">
                  <c:v>0.33944970532226565</c:v>
                </c:pt>
                <c:pt idx="7">
                  <c:v>0.39063014120483397</c:v>
                </c:pt>
                <c:pt idx="8">
                  <c:v>0.4114881237487793</c:v>
                </c:pt>
                <c:pt idx="9">
                  <c:v>0.33287797665405272</c:v>
                </c:pt>
                <c:pt idx="10">
                  <c:v>0.27714380178833009</c:v>
                </c:pt>
                <c:pt idx="11">
                  <c:v>0.30182494656372072</c:v>
                </c:pt>
                <c:pt idx="12">
                  <c:v>0.43183247640991218</c:v>
                </c:pt>
                <c:pt idx="13">
                  <c:v>0.28870738565063475</c:v>
                </c:pt>
                <c:pt idx="14">
                  <c:v>0.31672892529296881</c:v>
                </c:pt>
                <c:pt idx="15">
                  <c:v>0.29458495977783206</c:v>
                </c:pt>
                <c:pt idx="16">
                  <c:v>0.29839608895874026</c:v>
                </c:pt>
                <c:pt idx="17">
                  <c:v>0.31416569601440431</c:v>
                </c:pt>
                <c:pt idx="18">
                  <c:v>0.29321474511718748</c:v>
                </c:pt>
                <c:pt idx="19">
                  <c:v>0.29869884573364258</c:v>
                </c:pt>
                <c:pt idx="20">
                  <c:v>0.28948068713378905</c:v>
                </c:pt>
                <c:pt idx="21">
                  <c:v>0.30251785076904297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9-4059-AF82-BC64AF042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8.2312683105468746E-3</c:v>
                </c:pt>
                <c:pt idx="1">
                  <c:v>8.2316711425781241E-3</c:v>
                </c:pt>
                <c:pt idx="2">
                  <c:v>8.2448638916015615E-3</c:v>
                </c:pt>
                <c:pt idx="3">
                  <c:v>1.4025906372070315E-2</c:v>
                </c:pt>
                <c:pt idx="4">
                  <c:v>1.2595953369140626E-2</c:v>
                </c:pt>
                <c:pt idx="5">
                  <c:v>2.4984146118164064E-2</c:v>
                </c:pt>
                <c:pt idx="6">
                  <c:v>3.394877014160156E-2</c:v>
                </c:pt>
                <c:pt idx="7">
                  <c:v>3.6836169433593753E-2</c:v>
                </c:pt>
                <c:pt idx="8">
                  <c:v>4.0999942016601572E-2</c:v>
                </c:pt>
                <c:pt idx="9">
                  <c:v>5.6787030029296887E-2</c:v>
                </c:pt>
                <c:pt idx="10">
                  <c:v>5.5140051269531254E-2</c:v>
                </c:pt>
                <c:pt idx="11">
                  <c:v>5.464406433105469E-2</c:v>
                </c:pt>
                <c:pt idx="12">
                  <c:v>6.0277770996093757E-2</c:v>
                </c:pt>
                <c:pt idx="13">
                  <c:v>5.4826245117187505E-2</c:v>
                </c:pt>
                <c:pt idx="14">
                  <c:v>5.9004418945312505E-2</c:v>
                </c:pt>
                <c:pt idx="15">
                  <c:v>5.617945861816407E-2</c:v>
                </c:pt>
                <c:pt idx="16">
                  <c:v>5.7814755249023443E-2</c:v>
                </c:pt>
                <c:pt idx="17">
                  <c:v>5.6789245605468747E-2</c:v>
                </c:pt>
                <c:pt idx="18">
                  <c:v>5.7900558471679693E-2</c:v>
                </c:pt>
                <c:pt idx="19">
                  <c:v>5.6386917114257806E-2</c:v>
                </c:pt>
                <c:pt idx="20">
                  <c:v>5.809653625488282E-2</c:v>
                </c:pt>
                <c:pt idx="21">
                  <c:v>5.7154312133789062E-2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E61-88CF-7822FD67E901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3.2723049621582036E-3</c:v>
                </c:pt>
                <c:pt idx="1">
                  <c:v>3.2723308105468752E-3</c:v>
                </c:pt>
                <c:pt idx="2">
                  <c:v>3.2722616577148442E-3</c:v>
                </c:pt>
                <c:pt idx="3">
                  <c:v>3.2530247497558596E-3</c:v>
                </c:pt>
                <c:pt idx="4">
                  <c:v>3.2577586975097656E-3</c:v>
                </c:pt>
                <c:pt idx="5">
                  <c:v>3.2165066833496096E-3</c:v>
                </c:pt>
                <c:pt idx="6">
                  <c:v>3.186630310058594E-3</c:v>
                </c:pt>
                <c:pt idx="7">
                  <c:v>3.1770617065429692E-3</c:v>
                </c:pt>
                <c:pt idx="8">
                  <c:v>3.1624237976074221E-3</c:v>
                </c:pt>
                <c:pt idx="9">
                  <c:v>3.110544738769531E-3</c:v>
                </c:pt>
                <c:pt idx="10">
                  <c:v>3.1159554443359375E-3</c:v>
                </c:pt>
                <c:pt idx="11">
                  <c:v>3.1177215270996096E-3</c:v>
                </c:pt>
                <c:pt idx="12">
                  <c:v>3.0981741027832029E-3</c:v>
                </c:pt>
                <c:pt idx="13">
                  <c:v>3.1170095214843752E-3</c:v>
                </c:pt>
                <c:pt idx="14">
                  <c:v>3.1030980529785156E-3</c:v>
                </c:pt>
                <c:pt idx="15">
                  <c:v>3.1125693054199219E-3</c:v>
                </c:pt>
                <c:pt idx="16">
                  <c:v>3.1063683776855473E-3</c:v>
                </c:pt>
                <c:pt idx="17">
                  <c:v>3.110500427246094E-3</c:v>
                </c:pt>
                <c:pt idx="18">
                  <c:v>3.1068141784667967E-3</c:v>
                </c:pt>
                <c:pt idx="19">
                  <c:v>3.1118717346191411E-3</c:v>
                </c:pt>
                <c:pt idx="20">
                  <c:v>3.1060793457031249E-3</c:v>
                </c:pt>
                <c:pt idx="21">
                  <c:v>3.109287902832031E-3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E61-88CF-7822FD67E901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5.5373291015624999E-2</c:v>
                </c:pt>
                <c:pt idx="4">
                  <c:v>1.6142578124999998E-3</c:v>
                </c:pt>
                <c:pt idx="5">
                  <c:v>4.0855590820312496E-2</c:v>
                </c:pt>
                <c:pt idx="6">
                  <c:v>8.6506164550781237E-2</c:v>
                </c:pt>
                <c:pt idx="7">
                  <c:v>7.6905578613281247E-2</c:v>
                </c:pt>
                <c:pt idx="8">
                  <c:v>0.14537347412109375</c:v>
                </c:pt>
                <c:pt idx="9">
                  <c:v>6.8738708496093745E-2</c:v>
                </c:pt>
                <c:pt idx="10">
                  <c:v>4.9367614746093746E-2</c:v>
                </c:pt>
                <c:pt idx="11">
                  <c:v>6.0269165039062482E-2</c:v>
                </c:pt>
                <c:pt idx="12">
                  <c:v>0.11197320556640623</c:v>
                </c:pt>
                <c:pt idx="13">
                  <c:v>5.174121093749999E-2</c:v>
                </c:pt>
                <c:pt idx="14">
                  <c:v>6.8340454101562489E-2</c:v>
                </c:pt>
                <c:pt idx="15">
                  <c:v>5.9849670410156243E-2</c:v>
                </c:pt>
                <c:pt idx="16">
                  <c:v>8.0696960449218744E-2</c:v>
                </c:pt>
                <c:pt idx="17">
                  <c:v>7.1568969726562501E-2</c:v>
                </c:pt>
                <c:pt idx="18">
                  <c:v>7.2970825195312491E-2</c:v>
                </c:pt>
                <c:pt idx="19">
                  <c:v>6.1729431152343736E-2</c:v>
                </c:pt>
                <c:pt idx="20">
                  <c:v>7.1786682128906237E-2</c:v>
                </c:pt>
                <c:pt idx="21">
                  <c:v>6.5377441406249986E-2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7-4E61-88CF-7822FD67E901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4.8669555664062496E-2</c:v>
                </c:pt>
                <c:pt idx="1">
                  <c:v>4.654675292968749E-2</c:v>
                </c:pt>
                <c:pt idx="2">
                  <c:v>4.654675292968749E-2</c:v>
                </c:pt>
                <c:pt idx="3">
                  <c:v>6.0855590820312506E-2</c:v>
                </c:pt>
                <c:pt idx="4">
                  <c:v>5.7918090820312504E-2</c:v>
                </c:pt>
                <c:pt idx="5">
                  <c:v>0.13467175292968753</c:v>
                </c:pt>
                <c:pt idx="6">
                  <c:v>0.14137292480468752</c:v>
                </c:pt>
                <c:pt idx="7">
                  <c:v>9.3609863281249997E-2</c:v>
                </c:pt>
                <c:pt idx="8">
                  <c:v>0.16957177734375004</c:v>
                </c:pt>
                <c:pt idx="9">
                  <c:v>0.20635937500000001</c:v>
                </c:pt>
                <c:pt idx="10">
                  <c:v>0.170845458984375</c:v>
                </c:pt>
                <c:pt idx="11">
                  <c:v>0.18071936035156252</c:v>
                </c:pt>
                <c:pt idx="12">
                  <c:v>0.2497333984375</c:v>
                </c:pt>
                <c:pt idx="13">
                  <c:v>0.1981378173828125</c:v>
                </c:pt>
                <c:pt idx="14">
                  <c:v>0.21205078124999999</c:v>
                </c:pt>
                <c:pt idx="15">
                  <c:v>0.19636499023437501</c:v>
                </c:pt>
                <c:pt idx="16">
                  <c:v>0.2249884033203125</c:v>
                </c:pt>
                <c:pt idx="17">
                  <c:v>0.20730029296874999</c:v>
                </c:pt>
                <c:pt idx="18">
                  <c:v>0.21860852050781251</c:v>
                </c:pt>
                <c:pt idx="19">
                  <c:v>0.21728894042968752</c:v>
                </c:pt>
                <c:pt idx="20">
                  <c:v>0.21153442382812498</c:v>
                </c:pt>
                <c:pt idx="21">
                  <c:v>0.21689306640625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7-4E61-88CF-7822FD67E901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7.4037691925048832E-2</c:v>
                </c:pt>
                <c:pt idx="1">
                  <c:v>7.1915317871093731E-2</c:v>
                </c:pt>
                <c:pt idx="2">
                  <c:v>7.1928441467285137E-2</c:v>
                </c:pt>
                <c:pt idx="3">
                  <c:v>0.13350781295776368</c:v>
                </c:pt>
                <c:pt idx="4">
                  <c:v>7.5386060699462895E-2</c:v>
                </c:pt>
                <c:pt idx="5">
                  <c:v>0.20372799655151369</c:v>
                </c:pt>
                <c:pt idx="6">
                  <c:v>0.26501448980712894</c:v>
                </c:pt>
                <c:pt idx="7">
                  <c:v>0.21052867303466799</c:v>
                </c:pt>
                <c:pt idx="8">
                  <c:v>0.35910761727905277</c:v>
                </c:pt>
                <c:pt idx="9">
                  <c:v>0.33499565826416017</c:v>
                </c:pt>
                <c:pt idx="10">
                  <c:v>0.27846908044433594</c:v>
                </c:pt>
                <c:pt idx="11">
                  <c:v>0.29875031124877932</c:v>
                </c:pt>
                <c:pt idx="12">
                  <c:v>0.4250825491027832</c:v>
                </c:pt>
                <c:pt idx="13">
                  <c:v>0.30782228295898439</c:v>
                </c:pt>
                <c:pt idx="14">
                  <c:v>0.3424987523498535</c:v>
                </c:pt>
                <c:pt idx="15">
                  <c:v>0.31550668856811526</c:v>
                </c:pt>
                <c:pt idx="16">
                  <c:v>0.36660648739624024</c:v>
                </c:pt>
                <c:pt idx="17">
                  <c:v>0.33876900872802734</c:v>
                </c:pt>
                <c:pt idx="18">
                  <c:v>0.35258671835327149</c:v>
                </c:pt>
                <c:pt idx="19">
                  <c:v>0.33851716043090818</c:v>
                </c:pt>
                <c:pt idx="20">
                  <c:v>0.34452372155761718</c:v>
                </c:pt>
                <c:pt idx="21">
                  <c:v>0.34253410784912108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97-4E61-88CF-7822FD67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8.3632965087890622E-3</c:v>
                </c:pt>
                <c:pt idx="1">
                  <c:v>3.4730566406250003E-2</c:v>
                </c:pt>
                <c:pt idx="2">
                  <c:v>2.4543447875976562E-2</c:v>
                </c:pt>
                <c:pt idx="3">
                  <c:v>3.8851739501953128E-2</c:v>
                </c:pt>
                <c:pt idx="4">
                  <c:v>4.2902416992187505E-2</c:v>
                </c:pt>
                <c:pt idx="5">
                  <c:v>4.4925439453125E-2</c:v>
                </c:pt>
                <c:pt idx="6">
                  <c:v>5.6390139770507823E-2</c:v>
                </c:pt>
                <c:pt idx="7">
                  <c:v>5.840238647460938E-2</c:v>
                </c:pt>
                <c:pt idx="8">
                  <c:v>5.3982916259765631E-2</c:v>
                </c:pt>
                <c:pt idx="9">
                  <c:v>5.6016009521484375E-2</c:v>
                </c:pt>
                <c:pt idx="10">
                  <c:v>5.6186810302734383E-2</c:v>
                </c:pt>
                <c:pt idx="11">
                  <c:v>5.5439456176757815E-2</c:v>
                </c:pt>
                <c:pt idx="12">
                  <c:v>5.6695083618164069E-2</c:v>
                </c:pt>
                <c:pt idx="13">
                  <c:v>5.5856085205078128E-2</c:v>
                </c:pt>
                <c:pt idx="14">
                  <c:v>5.5721337890625007E-2</c:v>
                </c:pt>
                <c:pt idx="15">
                  <c:v>5.5003088378906245E-2</c:v>
                </c:pt>
                <c:pt idx="16">
                  <c:v>5.5530395507812497E-2</c:v>
                </c:pt>
                <c:pt idx="17">
                  <c:v>5.6346231079101562E-2</c:v>
                </c:pt>
                <c:pt idx="18">
                  <c:v>5.6646139526367184E-2</c:v>
                </c:pt>
                <c:pt idx="19">
                  <c:v>5.6036251831054693E-2</c:v>
                </c:pt>
                <c:pt idx="20">
                  <c:v>5.6065356445312513E-2</c:v>
                </c:pt>
                <c:pt idx="21">
                  <c:v>5.5845712280273442E-2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9C7-9F2F-9CFBABDB52E4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3.2718638610839844E-3</c:v>
                </c:pt>
                <c:pt idx="1">
                  <c:v>3.1840736694335944E-3</c:v>
                </c:pt>
                <c:pt idx="2">
                  <c:v>3.2179535217285163E-3</c:v>
                </c:pt>
                <c:pt idx="3">
                  <c:v>3.1702202758789066E-3</c:v>
                </c:pt>
                <c:pt idx="4">
                  <c:v>3.156763336181641E-3</c:v>
                </c:pt>
                <c:pt idx="5">
                  <c:v>3.1500242919921878E-3</c:v>
                </c:pt>
                <c:pt idx="6">
                  <c:v>3.1117915039062501E-3</c:v>
                </c:pt>
                <c:pt idx="7">
                  <c:v>3.1050501098632819E-3</c:v>
                </c:pt>
                <c:pt idx="8">
                  <c:v>3.1191629943847659E-3</c:v>
                </c:pt>
                <c:pt idx="9">
                  <c:v>3.1130869445800779E-3</c:v>
                </c:pt>
                <c:pt idx="10">
                  <c:v>3.1124306640625005E-3</c:v>
                </c:pt>
                <c:pt idx="11">
                  <c:v>3.1149178161621097E-3</c:v>
                </c:pt>
                <c:pt idx="12">
                  <c:v>3.1107172851562504E-3</c:v>
                </c:pt>
                <c:pt idx="13">
                  <c:v>3.1135307312011723E-3</c:v>
                </c:pt>
                <c:pt idx="14">
                  <c:v>3.11404769897461E-3</c:v>
                </c:pt>
                <c:pt idx="15">
                  <c:v>3.1164371643066413E-3</c:v>
                </c:pt>
                <c:pt idx="16">
                  <c:v>3.1146945800781247E-3</c:v>
                </c:pt>
                <c:pt idx="17">
                  <c:v>3.1119539794921872E-3</c:v>
                </c:pt>
                <c:pt idx="18">
                  <c:v>3.1109559631347658E-3</c:v>
                </c:pt>
                <c:pt idx="19">
                  <c:v>3.1129969787597658E-3</c:v>
                </c:pt>
                <c:pt idx="20">
                  <c:v>3.1129080200195313E-3</c:v>
                </c:pt>
                <c:pt idx="21">
                  <c:v>3.1136274108886719E-3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9-49C7-9F2F-9CFBABDB52E4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0.3836304931640625</c:v>
                </c:pt>
                <c:pt idx="2">
                  <c:v>2.2859802246093748E-2</c:v>
                </c:pt>
                <c:pt idx="3">
                  <c:v>0.31402093505859374</c:v>
                </c:pt>
                <c:pt idx="4">
                  <c:v>0.26127612304687498</c:v>
                </c:pt>
                <c:pt idx="5">
                  <c:v>0.11447424316406248</c:v>
                </c:pt>
                <c:pt idx="6">
                  <c:v>0.18453515625</c:v>
                </c:pt>
                <c:pt idx="7">
                  <c:v>0.14572924804687498</c:v>
                </c:pt>
                <c:pt idx="8">
                  <c:v>5.27713623046875E-2</c:v>
                </c:pt>
                <c:pt idx="9">
                  <c:v>7.3969116210937491E-2</c:v>
                </c:pt>
                <c:pt idx="10">
                  <c:v>7.2184936523437493E-2</c:v>
                </c:pt>
                <c:pt idx="11">
                  <c:v>6.9004211425781239E-2</c:v>
                </c:pt>
                <c:pt idx="12">
                  <c:v>6.612084960937499E-2</c:v>
                </c:pt>
                <c:pt idx="13">
                  <c:v>6.412957763671874E-2</c:v>
                </c:pt>
                <c:pt idx="14">
                  <c:v>6.0465637207031242E-2</c:v>
                </c:pt>
                <c:pt idx="15">
                  <c:v>5.8415954589843742E-2</c:v>
                </c:pt>
                <c:pt idx="16">
                  <c:v>5.0960632324218748E-2</c:v>
                </c:pt>
                <c:pt idx="17">
                  <c:v>5.9823120117187496E-2</c:v>
                </c:pt>
                <c:pt idx="18">
                  <c:v>6.6221740722656242E-2</c:v>
                </c:pt>
                <c:pt idx="19">
                  <c:v>6.5467712402343739E-2</c:v>
                </c:pt>
                <c:pt idx="20">
                  <c:v>5.9902770996093743E-2</c:v>
                </c:pt>
                <c:pt idx="21">
                  <c:v>6.2286987304687486E-2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9-49C7-9F2F-9CFBABDB52E4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6.0867065429687513E-2</c:v>
                </c:pt>
                <c:pt idx="1">
                  <c:v>0.26415124511718757</c:v>
                </c:pt>
                <c:pt idx="2">
                  <c:v>8.3753173828124999E-2</c:v>
                </c:pt>
                <c:pt idx="3">
                  <c:v>0.31369287109374999</c:v>
                </c:pt>
                <c:pt idx="4">
                  <c:v>0.23758752441406253</c:v>
                </c:pt>
                <c:pt idx="5">
                  <c:v>0.19913037109375004</c:v>
                </c:pt>
                <c:pt idx="6">
                  <c:v>0.22649731445312501</c:v>
                </c:pt>
                <c:pt idx="7">
                  <c:v>0.19338159179687503</c:v>
                </c:pt>
                <c:pt idx="8">
                  <c:v>0.15173449707031253</c:v>
                </c:pt>
                <c:pt idx="9">
                  <c:v>0.17724255371093753</c:v>
                </c:pt>
                <c:pt idx="10">
                  <c:v>0.17907275390624999</c:v>
                </c:pt>
                <c:pt idx="11">
                  <c:v>0.1923087158203125</c:v>
                </c:pt>
                <c:pt idx="12">
                  <c:v>0.21004846191406251</c:v>
                </c:pt>
                <c:pt idx="13">
                  <c:v>0.18051855468750003</c:v>
                </c:pt>
                <c:pt idx="14">
                  <c:v>0.17139624023437502</c:v>
                </c:pt>
                <c:pt idx="15">
                  <c:v>0.17234289550781251</c:v>
                </c:pt>
                <c:pt idx="16">
                  <c:v>0.1784244384765625</c:v>
                </c:pt>
                <c:pt idx="17">
                  <c:v>0.18111523437500002</c:v>
                </c:pt>
                <c:pt idx="18">
                  <c:v>0.18419042968749999</c:v>
                </c:pt>
                <c:pt idx="19">
                  <c:v>0.1779654541015625</c:v>
                </c:pt>
                <c:pt idx="20">
                  <c:v>0.18368554687500002</c:v>
                </c:pt>
                <c:pt idx="21">
                  <c:v>0.17106347656250001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9-49C7-9F2F-9CFBABDB52E4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8.6366788787841806E-2</c:v>
                </c:pt>
                <c:pt idx="1">
                  <c:v>0.68569637835693364</c:v>
                </c:pt>
                <c:pt idx="2">
                  <c:v>0.13437437747192382</c:v>
                </c:pt>
                <c:pt idx="3">
                  <c:v>0.6697357659301757</c:v>
                </c:pt>
                <c:pt idx="4">
                  <c:v>0.54492282778930667</c:v>
                </c:pt>
                <c:pt idx="5">
                  <c:v>0.36168007800292967</c:v>
                </c:pt>
                <c:pt idx="6">
                  <c:v>0.4705344019775391</c:v>
                </c:pt>
                <c:pt idx="7">
                  <c:v>0.40061827642822267</c:v>
                </c:pt>
                <c:pt idx="8">
                  <c:v>0.26160793862915044</c:v>
                </c:pt>
                <c:pt idx="9">
                  <c:v>0.3103407663879395</c:v>
                </c:pt>
                <c:pt idx="10">
                  <c:v>0.31055693139648438</c:v>
                </c:pt>
                <c:pt idx="11">
                  <c:v>0.31986730123901363</c:v>
                </c:pt>
                <c:pt idx="12">
                  <c:v>0.33597511242675782</c:v>
                </c:pt>
                <c:pt idx="13">
                  <c:v>0.30361774826049803</c:v>
                </c:pt>
                <c:pt idx="14">
                  <c:v>0.29069726303100585</c:v>
                </c:pt>
                <c:pt idx="15">
                  <c:v>0.28887837564086916</c:v>
                </c:pt>
                <c:pt idx="16">
                  <c:v>0.28803016088867184</c:v>
                </c:pt>
                <c:pt idx="17">
                  <c:v>0.30039653955078127</c:v>
                </c:pt>
                <c:pt idx="18">
                  <c:v>0.31016926589965821</c:v>
                </c:pt>
                <c:pt idx="19">
                  <c:v>0.30258241531372071</c:v>
                </c:pt>
                <c:pt idx="20">
                  <c:v>0.30276658233642584</c:v>
                </c:pt>
                <c:pt idx="21">
                  <c:v>0.29230980355834962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9-49C7-9F2F-9CFBABDB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8.3603759765625008E-3</c:v>
                </c:pt>
                <c:pt idx="1">
                  <c:v>1.9779254150390627E-2</c:v>
                </c:pt>
                <c:pt idx="2">
                  <c:v>1.6715213012695313E-2</c:v>
                </c:pt>
                <c:pt idx="3">
                  <c:v>3.3417837524414067E-2</c:v>
                </c:pt>
                <c:pt idx="4">
                  <c:v>3.2048712158203131E-2</c:v>
                </c:pt>
                <c:pt idx="5">
                  <c:v>3.9023648071289066E-2</c:v>
                </c:pt>
                <c:pt idx="6">
                  <c:v>4.0303848266601557E-2</c:v>
                </c:pt>
                <c:pt idx="7">
                  <c:v>4.0533563232421875E-2</c:v>
                </c:pt>
                <c:pt idx="8">
                  <c:v>4.5052130126953124E-2</c:v>
                </c:pt>
                <c:pt idx="9">
                  <c:v>5.6448953247070319E-2</c:v>
                </c:pt>
                <c:pt idx="10">
                  <c:v>5.5441671752929696E-2</c:v>
                </c:pt>
                <c:pt idx="11">
                  <c:v>5.2980468749999995E-2</c:v>
                </c:pt>
                <c:pt idx="12">
                  <c:v>5.9113485717773431E-2</c:v>
                </c:pt>
                <c:pt idx="13">
                  <c:v>5.3522680664062496E-2</c:v>
                </c:pt>
                <c:pt idx="14">
                  <c:v>5.6106344604492195E-2</c:v>
                </c:pt>
                <c:pt idx="15">
                  <c:v>5.8159982299804687E-2</c:v>
                </c:pt>
                <c:pt idx="16">
                  <c:v>5.5445498657226554E-2</c:v>
                </c:pt>
                <c:pt idx="17">
                  <c:v>5.722047729492187E-2</c:v>
                </c:pt>
                <c:pt idx="18">
                  <c:v>5.5823556518554689E-2</c:v>
                </c:pt>
                <c:pt idx="19">
                  <c:v>5.5641778564453133E-2</c:v>
                </c:pt>
                <c:pt idx="20">
                  <c:v>5.7336593627929693E-2</c:v>
                </c:pt>
                <c:pt idx="21">
                  <c:v>5.5642785644531248E-2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B-4B2B-9104-5E9A89502F0F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3.2718749389648439E-3</c:v>
                </c:pt>
                <c:pt idx="1">
                  <c:v>3.2331691589355472E-3</c:v>
                </c:pt>
                <c:pt idx="2">
                  <c:v>3.2433641662597658E-3</c:v>
                </c:pt>
                <c:pt idx="3">
                  <c:v>3.1877427978515625E-3</c:v>
                </c:pt>
                <c:pt idx="4">
                  <c:v>3.1929974060058595E-3</c:v>
                </c:pt>
                <c:pt idx="5">
                  <c:v>3.1698318786621093E-3</c:v>
                </c:pt>
                <c:pt idx="6">
                  <c:v>3.1654725646972658E-3</c:v>
                </c:pt>
                <c:pt idx="7">
                  <c:v>3.1640408325195315E-3</c:v>
                </c:pt>
                <c:pt idx="8">
                  <c:v>3.1496510009765624E-3</c:v>
                </c:pt>
                <c:pt idx="9">
                  <c:v>3.11159814453125E-3</c:v>
                </c:pt>
                <c:pt idx="10">
                  <c:v>3.1149946899414068E-3</c:v>
                </c:pt>
                <c:pt idx="11">
                  <c:v>3.1232228698730466E-3</c:v>
                </c:pt>
                <c:pt idx="12">
                  <c:v>3.1027214050292971E-3</c:v>
                </c:pt>
                <c:pt idx="13">
                  <c:v>3.1213721923828127E-3</c:v>
                </c:pt>
                <c:pt idx="14">
                  <c:v>3.1127180175781251E-3</c:v>
                </c:pt>
                <c:pt idx="15">
                  <c:v>3.1058893432617191E-3</c:v>
                </c:pt>
                <c:pt idx="16">
                  <c:v>3.114931579589844E-3</c:v>
                </c:pt>
                <c:pt idx="17">
                  <c:v>3.1090307617187502E-3</c:v>
                </c:pt>
                <c:pt idx="18">
                  <c:v>3.1136697082519526E-3</c:v>
                </c:pt>
                <c:pt idx="19">
                  <c:v>3.1142779846191414E-3</c:v>
                </c:pt>
                <c:pt idx="20">
                  <c:v>3.1086588134765624E-3</c:v>
                </c:pt>
                <c:pt idx="21">
                  <c:v>3.1142860412597655E-3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B2B-9104-5E9A89502F0F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8.3038696289062491E-2</c:v>
                </c:pt>
                <c:pt idx="2">
                  <c:v>1.6142578124999998E-3</c:v>
                </c:pt>
                <c:pt idx="3">
                  <c:v>0.14532037353515623</c:v>
                </c:pt>
                <c:pt idx="4">
                  <c:v>1.0089111328125001E-2</c:v>
                </c:pt>
                <c:pt idx="5">
                  <c:v>0.27285205078124997</c:v>
                </c:pt>
                <c:pt idx="6">
                  <c:v>0.11257324218749996</c:v>
                </c:pt>
                <c:pt idx="7">
                  <c:v>0.15016845703124998</c:v>
                </c:pt>
                <c:pt idx="8">
                  <c:v>0.14132720947265623</c:v>
                </c:pt>
                <c:pt idx="9">
                  <c:v>6.9636108398437493E-2</c:v>
                </c:pt>
                <c:pt idx="10">
                  <c:v>5.5713134765624991E-2</c:v>
                </c:pt>
                <c:pt idx="11">
                  <c:v>4.8884399414062495E-2</c:v>
                </c:pt>
                <c:pt idx="12">
                  <c:v>0.10453912353515624</c:v>
                </c:pt>
                <c:pt idx="13">
                  <c:v>4.8926879882812496E-2</c:v>
                </c:pt>
                <c:pt idx="14">
                  <c:v>6.3444580078124993E-2</c:v>
                </c:pt>
                <c:pt idx="15">
                  <c:v>7.4542602539062502E-2</c:v>
                </c:pt>
                <c:pt idx="16">
                  <c:v>6.0821411132812489E-2</c:v>
                </c:pt>
                <c:pt idx="17">
                  <c:v>6.9784790039062489E-2</c:v>
                </c:pt>
                <c:pt idx="18">
                  <c:v>6.5977478027343731E-2</c:v>
                </c:pt>
                <c:pt idx="19">
                  <c:v>6.2324157714843745E-2</c:v>
                </c:pt>
                <c:pt idx="20">
                  <c:v>7.0905212402343751E-2</c:v>
                </c:pt>
                <c:pt idx="21">
                  <c:v>6.155950927734375E-2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B2B-9104-5E9A89502F0F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6.1767822265625008E-2</c:v>
                </c:pt>
                <c:pt idx="1">
                  <c:v>9.9106201171875019E-2</c:v>
                </c:pt>
                <c:pt idx="2">
                  <c:v>4.6489379882812501E-2</c:v>
                </c:pt>
                <c:pt idx="3">
                  <c:v>0.19954919433593751</c:v>
                </c:pt>
                <c:pt idx="4">
                  <c:v>0.14425305175781253</c:v>
                </c:pt>
                <c:pt idx="5">
                  <c:v>0.20886657714843751</c:v>
                </c:pt>
                <c:pt idx="6">
                  <c:v>0.12915820312500001</c:v>
                </c:pt>
                <c:pt idx="7">
                  <c:v>0.14953710937500003</c:v>
                </c:pt>
                <c:pt idx="8">
                  <c:v>0.17029467773437498</c:v>
                </c:pt>
                <c:pt idx="9">
                  <c:v>0.21358264160156246</c:v>
                </c:pt>
                <c:pt idx="10">
                  <c:v>0.15556127929687502</c:v>
                </c:pt>
                <c:pt idx="11">
                  <c:v>0.16061584472656248</c:v>
                </c:pt>
                <c:pt idx="12">
                  <c:v>0.23416809082031251</c:v>
                </c:pt>
                <c:pt idx="13">
                  <c:v>0.1589979248046875</c:v>
                </c:pt>
                <c:pt idx="14">
                  <c:v>0.16944555664062502</c:v>
                </c:pt>
                <c:pt idx="15">
                  <c:v>0.19721411132812502</c:v>
                </c:pt>
                <c:pt idx="16">
                  <c:v>0.16313452148437502</c:v>
                </c:pt>
                <c:pt idx="17">
                  <c:v>0.20931982421875001</c:v>
                </c:pt>
                <c:pt idx="18">
                  <c:v>0.17319775390625</c:v>
                </c:pt>
                <c:pt idx="19">
                  <c:v>0.18244055175781251</c:v>
                </c:pt>
                <c:pt idx="20">
                  <c:v>0.18697302246093753</c:v>
                </c:pt>
                <c:pt idx="21">
                  <c:v>0.18373144531250002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B2B-9104-5E9A89502F0F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8.7280566345214861E-2</c:v>
                </c:pt>
                <c:pt idx="1">
                  <c:v>0.20515732077026369</c:v>
                </c:pt>
                <c:pt idx="2">
                  <c:v>6.8062214874267585E-2</c:v>
                </c:pt>
                <c:pt idx="3">
                  <c:v>0.38147514819335937</c:v>
                </c:pt>
                <c:pt idx="4">
                  <c:v>0.18958387265014653</c:v>
                </c:pt>
                <c:pt idx="5">
                  <c:v>0.5239121078796386</c:v>
                </c:pt>
                <c:pt idx="6">
                  <c:v>0.2852007661437988</c:v>
                </c:pt>
                <c:pt idx="7">
                  <c:v>0.3434031704711914</c:v>
                </c:pt>
                <c:pt idx="8">
                  <c:v>0.35982366833496093</c:v>
                </c:pt>
                <c:pt idx="9">
                  <c:v>0.34277930139160151</c:v>
                </c:pt>
                <c:pt idx="10">
                  <c:v>0.26983108050537108</c:v>
                </c:pt>
                <c:pt idx="11">
                  <c:v>0.26560393576049801</c:v>
                </c:pt>
                <c:pt idx="12">
                  <c:v>0.40092342147827148</c:v>
                </c:pt>
                <c:pt idx="13">
                  <c:v>0.26456885754394532</c:v>
                </c:pt>
                <c:pt idx="14">
                  <c:v>0.29210919934082036</c:v>
                </c:pt>
                <c:pt idx="15">
                  <c:v>0.33302258551025393</c:v>
                </c:pt>
                <c:pt idx="16">
                  <c:v>0.28251636285400389</c:v>
                </c:pt>
                <c:pt idx="17">
                  <c:v>0.33943412231445313</c:v>
                </c:pt>
                <c:pt idx="18">
                  <c:v>0.29811245816040038</c:v>
                </c:pt>
                <c:pt idx="19">
                  <c:v>0.30352076602172851</c:v>
                </c:pt>
                <c:pt idx="20">
                  <c:v>0.31832348730468751</c:v>
                </c:pt>
                <c:pt idx="21">
                  <c:v>0.30404802627563476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B2B-9104-5E9A8950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8.3370117187500006E-3</c:v>
                </c:pt>
                <c:pt idx="1">
                  <c:v>3.1085943603515628E-2</c:v>
                </c:pt>
                <c:pt idx="2">
                  <c:v>2.9540377807617185E-2</c:v>
                </c:pt>
                <c:pt idx="3">
                  <c:v>4.5744094848632816E-2</c:v>
                </c:pt>
                <c:pt idx="4">
                  <c:v>3.8059066772460938E-2</c:v>
                </c:pt>
                <c:pt idx="5">
                  <c:v>4.6900323486328131E-2</c:v>
                </c:pt>
                <c:pt idx="6">
                  <c:v>4.8092001342773437E-2</c:v>
                </c:pt>
                <c:pt idx="7">
                  <c:v>5.1935623168945309E-2</c:v>
                </c:pt>
                <c:pt idx="8">
                  <c:v>6.0832772827148433E-2</c:v>
                </c:pt>
                <c:pt idx="9">
                  <c:v>5.5596459960937504E-2</c:v>
                </c:pt>
                <c:pt idx="10">
                  <c:v>5.470448913574219E-2</c:v>
                </c:pt>
                <c:pt idx="11">
                  <c:v>5.5719223022460934E-2</c:v>
                </c:pt>
                <c:pt idx="12">
                  <c:v>5.7061560058593745E-2</c:v>
                </c:pt>
                <c:pt idx="13">
                  <c:v>5.6146829223632816E-2</c:v>
                </c:pt>
                <c:pt idx="14">
                  <c:v>5.8771179199218759E-2</c:v>
                </c:pt>
                <c:pt idx="15">
                  <c:v>5.5477926635742185E-2</c:v>
                </c:pt>
                <c:pt idx="16">
                  <c:v>5.6750573730468747E-2</c:v>
                </c:pt>
                <c:pt idx="17">
                  <c:v>5.6504946899414057E-2</c:v>
                </c:pt>
                <c:pt idx="18">
                  <c:v>5.6238876342773442E-2</c:v>
                </c:pt>
                <c:pt idx="19">
                  <c:v>5.5824664306640626E-2</c:v>
                </c:pt>
                <c:pt idx="20">
                  <c:v>5.5491622924804695E-2</c:v>
                </c:pt>
                <c:pt idx="21">
                  <c:v>5.6551876831054691E-2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C-497B-AF75-AB7D457FCA4A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3.271951812744141E-3</c:v>
                </c:pt>
                <c:pt idx="1">
                  <c:v>3.1962207336425786E-3</c:v>
                </c:pt>
                <c:pt idx="2">
                  <c:v>3.2013454284667967E-3</c:v>
                </c:pt>
                <c:pt idx="3">
                  <c:v>3.1466183471679687E-3</c:v>
                </c:pt>
                <c:pt idx="4">
                  <c:v>3.1722512207031251E-3</c:v>
                </c:pt>
                <c:pt idx="5">
                  <c:v>3.1427756652832031E-3</c:v>
                </c:pt>
                <c:pt idx="6">
                  <c:v>3.1394539794921878E-3</c:v>
                </c:pt>
                <c:pt idx="7">
                  <c:v>3.1259372863769535E-3</c:v>
                </c:pt>
                <c:pt idx="8">
                  <c:v>3.097095855712891E-3</c:v>
                </c:pt>
                <c:pt idx="9">
                  <c:v>3.1144585876464849E-3</c:v>
                </c:pt>
                <c:pt idx="10">
                  <c:v>3.1174999694824216E-3</c:v>
                </c:pt>
                <c:pt idx="11">
                  <c:v>3.1140859680175779E-3</c:v>
                </c:pt>
                <c:pt idx="12">
                  <c:v>3.1095531005859377E-3</c:v>
                </c:pt>
                <c:pt idx="13">
                  <c:v>3.1126434936523443E-3</c:v>
                </c:pt>
                <c:pt idx="14">
                  <c:v>3.1038406066894531E-3</c:v>
                </c:pt>
                <c:pt idx="15">
                  <c:v>3.1148849182128912E-3</c:v>
                </c:pt>
                <c:pt idx="16">
                  <c:v>3.1107052001953127E-3</c:v>
                </c:pt>
                <c:pt idx="17">
                  <c:v>3.1114407043457038E-3</c:v>
                </c:pt>
                <c:pt idx="18">
                  <c:v>3.1123319702148441E-3</c:v>
                </c:pt>
                <c:pt idx="19">
                  <c:v>3.1137972717285157E-3</c:v>
                </c:pt>
                <c:pt idx="20">
                  <c:v>3.1148553771972662E-3</c:v>
                </c:pt>
                <c:pt idx="21">
                  <c:v>3.1113735656738283E-3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C-497B-AF75-AB7D457FCA4A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0.1082296142578125</c:v>
                </c:pt>
                <c:pt idx="2">
                  <c:v>0.1055321044921875</c:v>
                </c:pt>
                <c:pt idx="3">
                  <c:v>0.48611993408203119</c:v>
                </c:pt>
                <c:pt idx="4">
                  <c:v>3.3697631835937499E-2</c:v>
                </c:pt>
                <c:pt idx="5">
                  <c:v>0.1069764404296875</c:v>
                </c:pt>
                <c:pt idx="6">
                  <c:v>7.0294555664062494E-2</c:v>
                </c:pt>
                <c:pt idx="7">
                  <c:v>0.10507012939453124</c:v>
                </c:pt>
                <c:pt idx="8">
                  <c:v>0.19646685791015622</c:v>
                </c:pt>
                <c:pt idx="9">
                  <c:v>6.0826721191406238E-2</c:v>
                </c:pt>
                <c:pt idx="10">
                  <c:v>5.915405273437499E-2</c:v>
                </c:pt>
                <c:pt idx="11">
                  <c:v>7.2307067871093741E-2</c:v>
                </c:pt>
                <c:pt idx="12">
                  <c:v>7.5673645019531249E-2</c:v>
                </c:pt>
                <c:pt idx="13">
                  <c:v>6.4002136230468742E-2</c:v>
                </c:pt>
                <c:pt idx="14">
                  <c:v>8.5714965820312489E-2</c:v>
                </c:pt>
                <c:pt idx="15">
                  <c:v>6.0210754394531246E-2</c:v>
                </c:pt>
                <c:pt idx="16">
                  <c:v>6.4177368164062498E-2</c:v>
                </c:pt>
                <c:pt idx="17">
                  <c:v>5.7311462402343749E-2</c:v>
                </c:pt>
                <c:pt idx="18">
                  <c:v>6.5340270996093741E-2</c:v>
                </c:pt>
                <c:pt idx="19">
                  <c:v>6.6312011718749994E-2</c:v>
                </c:pt>
                <c:pt idx="20">
                  <c:v>5.9557617187499995E-2</c:v>
                </c:pt>
                <c:pt idx="21">
                  <c:v>6.1501098632812494E-2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C-497B-AF75-AB7D457FCA4A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6.0344970703124994E-2</c:v>
                </c:pt>
                <c:pt idx="1">
                  <c:v>0.1474200439453125</c:v>
                </c:pt>
                <c:pt idx="2">
                  <c:v>0.1017510986328125</c:v>
                </c:pt>
                <c:pt idx="3">
                  <c:v>0.34898303222656252</c:v>
                </c:pt>
                <c:pt idx="4">
                  <c:v>0.1538802490234375</c:v>
                </c:pt>
                <c:pt idx="5">
                  <c:v>0.21030090332031251</c:v>
                </c:pt>
                <c:pt idx="6">
                  <c:v>0.16073059082031252</c:v>
                </c:pt>
                <c:pt idx="7">
                  <c:v>0.14453417968750001</c:v>
                </c:pt>
                <c:pt idx="8">
                  <c:v>0.27508081054687505</c:v>
                </c:pt>
                <c:pt idx="9">
                  <c:v>0.19525195312499999</c:v>
                </c:pt>
                <c:pt idx="10">
                  <c:v>0.16900378417968748</c:v>
                </c:pt>
                <c:pt idx="11">
                  <c:v>0.1843109130859375</c:v>
                </c:pt>
                <c:pt idx="12">
                  <c:v>0.23893005371093748</c:v>
                </c:pt>
                <c:pt idx="13">
                  <c:v>0.1762213134765625</c:v>
                </c:pt>
                <c:pt idx="14">
                  <c:v>0.21357116699218751</c:v>
                </c:pt>
                <c:pt idx="15">
                  <c:v>0.1790325927734375</c:v>
                </c:pt>
                <c:pt idx="16">
                  <c:v>0.19831567382812501</c:v>
                </c:pt>
                <c:pt idx="17">
                  <c:v>0.18990478515625001</c:v>
                </c:pt>
                <c:pt idx="18">
                  <c:v>0.19163745117187497</c:v>
                </c:pt>
                <c:pt idx="19">
                  <c:v>0.180989013671875</c:v>
                </c:pt>
                <c:pt idx="20">
                  <c:v>0.18818359374999999</c:v>
                </c:pt>
                <c:pt idx="21">
                  <c:v>0.190971923828125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C-497B-AF75-AB7D457FCA4A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8.5818497222900386E-2</c:v>
                </c:pt>
                <c:pt idx="1">
                  <c:v>0.28993182254028321</c:v>
                </c:pt>
                <c:pt idx="2">
                  <c:v>0.24002492636108397</c:v>
                </c:pt>
                <c:pt idx="3">
                  <c:v>0.88399367950439456</c:v>
                </c:pt>
                <c:pt idx="4">
                  <c:v>0.22880919885253906</c:v>
                </c:pt>
                <c:pt idx="5">
                  <c:v>0.36732044290161137</c:v>
                </c:pt>
                <c:pt idx="6">
                  <c:v>0.28225660180664064</c:v>
                </c:pt>
                <c:pt idx="7">
                  <c:v>0.30466586953735353</c:v>
                </c:pt>
                <c:pt idx="8">
                  <c:v>0.53547753713989255</c:v>
                </c:pt>
                <c:pt idx="9">
                  <c:v>0.3147895928649902</c:v>
                </c:pt>
                <c:pt idx="10">
                  <c:v>0.28597982601928706</c:v>
                </c:pt>
                <c:pt idx="11">
                  <c:v>0.31545128994750976</c:v>
                </c:pt>
                <c:pt idx="12">
                  <c:v>0.37477481188964845</c:v>
                </c:pt>
                <c:pt idx="13">
                  <c:v>0.2994829224243164</c:v>
                </c:pt>
                <c:pt idx="14">
                  <c:v>0.3611611526184082</c:v>
                </c:pt>
                <c:pt idx="15">
                  <c:v>0.29783615872192382</c:v>
                </c:pt>
                <c:pt idx="16">
                  <c:v>0.32235432092285154</c:v>
                </c:pt>
                <c:pt idx="17">
                  <c:v>0.30683263516235348</c:v>
                </c:pt>
                <c:pt idx="18">
                  <c:v>0.316328930480957</c:v>
                </c:pt>
                <c:pt idx="19">
                  <c:v>0.30623948696899417</c:v>
                </c:pt>
                <c:pt idx="20">
                  <c:v>0.30634768923950195</c:v>
                </c:pt>
                <c:pt idx="21">
                  <c:v>0.31213627285766599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C-497B-AF75-AB7D457F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8.3858551025390617E-3</c:v>
                </c:pt>
                <c:pt idx="1">
                  <c:v>2.6667077636718755E-2</c:v>
                </c:pt>
                <c:pt idx="2">
                  <c:v>2.3408367919921878E-2</c:v>
                </c:pt>
                <c:pt idx="3">
                  <c:v>2.3718045043945316E-2</c:v>
                </c:pt>
                <c:pt idx="4">
                  <c:v>2.5207315063476562E-2</c:v>
                </c:pt>
                <c:pt idx="5">
                  <c:v>3.8874298095703128E-2</c:v>
                </c:pt>
                <c:pt idx="6">
                  <c:v>4.1628863525390629E-2</c:v>
                </c:pt>
                <c:pt idx="7">
                  <c:v>3.9541085815429693E-2</c:v>
                </c:pt>
                <c:pt idx="8">
                  <c:v>5.0407278442382818E-2</c:v>
                </c:pt>
                <c:pt idx="9">
                  <c:v>5.2399786376953125E-2</c:v>
                </c:pt>
                <c:pt idx="10">
                  <c:v>5.2752365112304689E-2</c:v>
                </c:pt>
                <c:pt idx="11">
                  <c:v>5.370173950195313E-2</c:v>
                </c:pt>
                <c:pt idx="12">
                  <c:v>5.5003894042968751E-2</c:v>
                </c:pt>
                <c:pt idx="13">
                  <c:v>5.4664709472656246E-2</c:v>
                </c:pt>
                <c:pt idx="14">
                  <c:v>5.5386886596679688E-2</c:v>
                </c:pt>
                <c:pt idx="15">
                  <c:v>5.399026794433593E-2</c:v>
                </c:pt>
                <c:pt idx="16">
                  <c:v>5.4638323974609382E-2</c:v>
                </c:pt>
                <c:pt idx="17">
                  <c:v>5.3797613525390628E-2</c:v>
                </c:pt>
                <c:pt idx="18">
                  <c:v>5.3987649536132817E-2</c:v>
                </c:pt>
                <c:pt idx="19">
                  <c:v>5.3813525390624999E-2</c:v>
                </c:pt>
                <c:pt idx="20">
                  <c:v>5.4662997436523447E-2</c:v>
                </c:pt>
                <c:pt idx="21">
                  <c:v>5.4544061279296882E-2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1-4EC5-AAB7-617CBC41B7A9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3.2717869873046877E-3</c:v>
                </c:pt>
                <c:pt idx="1">
                  <c:v>3.2108959045410159E-3</c:v>
                </c:pt>
                <c:pt idx="2">
                  <c:v>3.221699188232422E-3</c:v>
                </c:pt>
                <c:pt idx="3">
                  <c:v>3.2207780456542973E-3</c:v>
                </c:pt>
                <c:pt idx="4">
                  <c:v>3.2157480163574215E-3</c:v>
                </c:pt>
                <c:pt idx="5">
                  <c:v>3.1694820861816408E-3</c:v>
                </c:pt>
                <c:pt idx="6">
                  <c:v>3.1603639831542974E-3</c:v>
                </c:pt>
                <c:pt idx="7">
                  <c:v>3.1680859375000005E-3</c:v>
                </c:pt>
                <c:pt idx="8">
                  <c:v>3.1310314331054689E-3</c:v>
                </c:pt>
                <c:pt idx="9">
                  <c:v>3.1245357666015629E-3</c:v>
                </c:pt>
                <c:pt idx="10">
                  <c:v>3.1232567749023437E-3</c:v>
                </c:pt>
                <c:pt idx="11">
                  <c:v>3.1201603393554689E-3</c:v>
                </c:pt>
                <c:pt idx="12">
                  <c:v>3.1157436218261715E-3</c:v>
                </c:pt>
                <c:pt idx="13">
                  <c:v>3.1175526733398439E-3</c:v>
                </c:pt>
                <c:pt idx="14">
                  <c:v>3.1145478820800779E-3</c:v>
                </c:pt>
                <c:pt idx="15">
                  <c:v>3.1198404235839848E-3</c:v>
                </c:pt>
                <c:pt idx="16">
                  <c:v>3.1170155639648435E-3</c:v>
                </c:pt>
                <c:pt idx="17">
                  <c:v>3.1198387451171882E-3</c:v>
                </c:pt>
                <c:pt idx="18">
                  <c:v>3.1197890625000004E-3</c:v>
                </c:pt>
                <c:pt idx="19">
                  <c:v>3.1198055114746099E-3</c:v>
                </c:pt>
                <c:pt idx="20">
                  <c:v>3.1175815429687502E-3</c:v>
                </c:pt>
                <c:pt idx="21">
                  <c:v>3.1173552856445311E-3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1-4EC5-AAB7-617CBC41B7A9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9.5761596679687491E-2</c:v>
                </c:pt>
                <c:pt idx="2">
                  <c:v>1.6142578124999998E-3</c:v>
                </c:pt>
                <c:pt idx="3">
                  <c:v>3.2433837890624997E-2</c:v>
                </c:pt>
                <c:pt idx="4">
                  <c:v>0.10303637695312499</c:v>
                </c:pt>
                <c:pt idx="5">
                  <c:v>7.0177734374999995E-2</c:v>
                </c:pt>
                <c:pt idx="6">
                  <c:v>0.10109820556640624</c:v>
                </c:pt>
                <c:pt idx="7">
                  <c:v>8.0075683593750002E-2</c:v>
                </c:pt>
                <c:pt idx="8">
                  <c:v>0.118074462890625</c:v>
                </c:pt>
                <c:pt idx="9">
                  <c:v>5.5309570312499994E-2</c:v>
                </c:pt>
                <c:pt idx="10">
                  <c:v>5.348822021484375E-2</c:v>
                </c:pt>
                <c:pt idx="11">
                  <c:v>6.0332885742187495E-2</c:v>
                </c:pt>
                <c:pt idx="12">
                  <c:v>7.7569335937499997E-2</c:v>
                </c:pt>
                <c:pt idx="13">
                  <c:v>6.9524597167968744E-2</c:v>
                </c:pt>
                <c:pt idx="14">
                  <c:v>6.9248474121093737E-2</c:v>
                </c:pt>
                <c:pt idx="15">
                  <c:v>6.5839416503906248E-2</c:v>
                </c:pt>
                <c:pt idx="16">
                  <c:v>6.7066040039062497E-2</c:v>
                </c:pt>
                <c:pt idx="17">
                  <c:v>6.4570312499999991E-2</c:v>
                </c:pt>
                <c:pt idx="18">
                  <c:v>6.1113464355468744E-2</c:v>
                </c:pt>
                <c:pt idx="19">
                  <c:v>6.4835815429687485E-2</c:v>
                </c:pt>
                <c:pt idx="20">
                  <c:v>6.8090881347656243E-2</c:v>
                </c:pt>
                <c:pt idx="21">
                  <c:v>6.6460693359374989E-2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1-4EC5-AAB7-617CBC41B7A9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6.1624389648437507E-2</c:v>
                </c:pt>
                <c:pt idx="1">
                  <c:v>0.11952526855468752</c:v>
                </c:pt>
                <c:pt idx="2">
                  <c:v>5.6558349609374996E-2</c:v>
                </c:pt>
                <c:pt idx="3">
                  <c:v>6.7878051757812502E-2</c:v>
                </c:pt>
                <c:pt idx="4">
                  <c:v>0.11269787597656251</c:v>
                </c:pt>
                <c:pt idx="5">
                  <c:v>0.18782788085937502</c:v>
                </c:pt>
                <c:pt idx="6">
                  <c:v>0.14807983398437499</c:v>
                </c:pt>
                <c:pt idx="7">
                  <c:v>0.18183813476562499</c:v>
                </c:pt>
                <c:pt idx="8">
                  <c:v>0.2238065185546875</c:v>
                </c:pt>
                <c:pt idx="9">
                  <c:v>0.17405261230468749</c:v>
                </c:pt>
                <c:pt idx="10">
                  <c:v>0.18780493164062501</c:v>
                </c:pt>
                <c:pt idx="11">
                  <c:v>0.2075699462890625</c:v>
                </c:pt>
                <c:pt idx="12">
                  <c:v>0.22643420410156248</c:v>
                </c:pt>
                <c:pt idx="13">
                  <c:v>0.20957800292968751</c:v>
                </c:pt>
                <c:pt idx="14">
                  <c:v>0.21413342285156253</c:v>
                </c:pt>
                <c:pt idx="15">
                  <c:v>0.20586022949218752</c:v>
                </c:pt>
                <c:pt idx="16">
                  <c:v>0.2069503173828125</c:v>
                </c:pt>
                <c:pt idx="17">
                  <c:v>0.20283093261718751</c:v>
                </c:pt>
                <c:pt idx="18">
                  <c:v>0.19495935058593752</c:v>
                </c:pt>
                <c:pt idx="19">
                  <c:v>0.20428820800781247</c:v>
                </c:pt>
                <c:pt idx="20">
                  <c:v>0.21720288085937503</c:v>
                </c:pt>
                <c:pt idx="21">
                  <c:v>0.21623901367187501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1-4EC5-AAB7-617CBC41B7A9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8.7141284667968749E-2</c:v>
                </c:pt>
                <c:pt idx="1">
                  <c:v>0.24516483877563477</c:v>
                </c:pt>
                <c:pt idx="2">
                  <c:v>8.4802674530029293E-2</c:v>
                </c:pt>
                <c:pt idx="3">
                  <c:v>0.12725071273803712</c:v>
                </c:pt>
                <c:pt idx="4">
                  <c:v>0.24415731600952151</c:v>
                </c:pt>
                <c:pt idx="5">
                  <c:v>0.30004939541625975</c:v>
                </c:pt>
                <c:pt idx="6">
                  <c:v>0.29396726705932619</c:v>
                </c:pt>
                <c:pt idx="7">
                  <c:v>0.3046229901123047</c:v>
                </c:pt>
                <c:pt idx="8">
                  <c:v>0.39541929132080078</c:v>
                </c:pt>
                <c:pt idx="9">
                  <c:v>0.28488650476074218</c:v>
                </c:pt>
                <c:pt idx="10">
                  <c:v>0.29716877374267581</c:v>
                </c:pt>
                <c:pt idx="11">
                  <c:v>0.32472473187255857</c:v>
                </c:pt>
                <c:pt idx="12">
                  <c:v>0.36212317770385738</c:v>
                </c:pt>
                <c:pt idx="13">
                  <c:v>0.33688486224365233</c:v>
                </c:pt>
                <c:pt idx="14">
                  <c:v>0.34188333145141603</c:v>
                </c:pt>
                <c:pt idx="15">
                  <c:v>0.32880975436401372</c:v>
                </c:pt>
                <c:pt idx="16">
                  <c:v>0.33177169696044922</c:v>
                </c:pt>
                <c:pt idx="17">
                  <c:v>0.32431869738769531</c:v>
                </c:pt>
                <c:pt idx="18">
                  <c:v>0.31318025354003909</c:v>
                </c:pt>
                <c:pt idx="19">
                  <c:v>0.32605735433959959</c:v>
                </c:pt>
                <c:pt idx="20">
                  <c:v>0.34307434118652347</c:v>
                </c:pt>
                <c:pt idx="21">
                  <c:v>0.34036112359619142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1-4EC5-AAB7-617CBC41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8.351916503906251E-3</c:v>
                </c:pt>
                <c:pt idx="1">
                  <c:v>1.8201361083984374E-2</c:v>
                </c:pt>
                <c:pt idx="2">
                  <c:v>1.5136614990234377E-2</c:v>
                </c:pt>
                <c:pt idx="3">
                  <c:v>3.0991076660156248E-2</c:v>
                </c:pt>
                <c:pt idx="4">
                  <c:v>3.5885183715820314E-2</c:v>
                </c:pt>
                <c:pt idx="5">
                  <c:v>4.6693066406250004E-2</c:v>
                </c:pt>
                <c:pt idx="6">
                  <c:v>4.5509948730468749E-2</c:v>
                </c:pt>
                <c:pt idx="7">
                  <c:v>4.3245831298828127E-2</c:v>
                </c:pt>
                <c:pt idx="8">
                  <c:v>5.3717651367187501E-2</c:v>
                </c:pt>
                <c:pt idx="9">
                  <c:v>5.6928021240234383E-2</c:v>
                </c:pt>
                <c:pt idx="10">
                  <c:v>5.4885360717773439E-2</c:v>
                </c:pt>
                <c:pt idx="11">
                  <c:v>5.5878945922851565E-2</c:v>
                </c:pt>
                <c:pt idx="12">
                  <c:v>5.6528814697265624E-2</c:v>
                </c:pt>
                <c:pt idx="13">
                  <c:v>5.6515823364257818E-2</c:v>
                </c:pt>
                <c:pt idx="14">
                  <c:v>5.6267578125000002E-2</c:v>
                </c:pt>
                <c:pt idx="15">
                  <c:v>5.6520858764648442E-2</c:v>
                </c:pt>
                <c:pt idx="16">
                  <c:v>5.4600457763671874E-2</c:v>
                </c:pt>
                <c:pt idx="17">
                  <c:v>5.6809286499023441E-2</c:v>
                </c:pt>
                <c:pt idx="18">
                  <c:v>5.4359765625000001E-2</c:v>
                </c:pt>
                <c:pt idx="19">
                  <c:v>5.64907470703125E-2</c:v>
                </c:pt>
                <c:pt idx="20">
                  <c:v>5.3945755004882821E-2</c:v>
                </c:pt>
                <c:pt idx="21">
                  <c:v>5.7577084350585943E-2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D12-B6F5-3004F5A46954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3.2719041442871091E-3</c:v>
                </c:pt>
                <c:pt idx="1">
                  <c:v>3.2392099609375004E-3</c:v>
                </c:pt>
                <c:pt idx="2">
                  <c:v>3.2494432373046879E-3</c:v>
                </c:pt>
                <c:pt idx="3">
                  <c:v>3.1957957458496095E-3</c:v>
                </c:pt>
                <c:pt idx="4">
                  <c:v>3.1795042114257815E-3</c:v>
                </c:pt>
                <c:pt idx="5">
                  <c:v>3.1441704711914066E-3</c:v>
                </c:pt>
                <c:pt idx="6">
                  <c:v>3.1474941711425787E-3</c:v>
                </c:pt>
                <c:pt idx="7">
                  <c:v>3.1549432067871095E-3</c:v>
                </c:pt>
                <c:pt idx="8">
                  <c:v>3.1206850280761722E-3</c:v>
                </c:pt>
                <c:pt idx="9">
                  <c:v>3.1100657043457028E-3</c:v>
                </c:pt>
                <c:pt idx="10">
                  <c:v>3.1168987426757814E-3</c:v>
                </c:pt>
                <c:pt idx="11">
                  <c:v>3.1135609436035157E-3</c:v>
                </c:pt>
                <c:pt idx="12">
                  <c:v>3.1113789367675782E-3</c:v>
                </c:pt>
                <c:pt idx="13">
                  <c:v>3.1114856872558596E-3</c:v>
                </c:pt>
                <c:pt idx="14">
                  <c:v>3.1122651672363289E-3</c:v>
                </c:pt>
                <c:pt idx="15">
                  <c:v>3.1114400329589845E-3</c:v>
                </c:pt>
                <c:pt idx="16">
                  <c:v>3.1178208923339844E-3</c:v>
                </c:pt>
                <c:pt idx="17">
                  <c:v>3.1104752502441406E-3</c:v>
                </c:pt>
                <c:pt idx="18">
                  <c:v>3.1186383056640626E-3</c:v>
                </c:pt>
                <c:pt idx="19">
                  <c:v>3.1115440979003904E-3</c:v>
                </c:pt>
                <c:pt idx="20">
                  <c:v>3.1200230407714847E-3</c:v>
                </c:pt>
                <c:pt idx="21">
                  <c:v>3.1079098815917972E-3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4D12-B6F5-3004F5A46954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9.4821716308593748E-2</c:v>
                </c:pt>
                <c:pt idx="2">
                  <c:v>1.0089111328125001E-2</c:v>
                </c:pt>
                <c:pt idx="3">
                  <c:v>9.9250305175781234E-2</c:v>
                </c:pt>
                <c:pt idx="4">
                  <c:v>6.3173767089843735E-2</c:v>
                </c:pt>
                <c:pt idx="5">
                  <c:v>0.144284912109375</c:v>
                </c:pt>
                <c:pt idx="6">
                  <c:v>0.11314141845703124</c:v>
                </c:pt>
                <c:pt idx="7">
                  <c:v>7.5700195312499996E-2</c:v>
                </c:pt>
                <c:pt idx="8">
                  <c:v>6.5685424804687489E-2</c:v>
                </c:pt>
                <c:pt idx="9">
                  <c:v>9.3180908203124982E-2</c:v>
                </c:pt>
                <c:pt idx="10">
                  <c:v>5.9499206542968738E-2</c:v>
                </c:pt>
                <c:pt idx="11">
                  <c:v>7.9523437500000002E-2</c:v>
                </c:pt>
                <c:pt idx="12">
                  <c:v>6.6205810546874994E-2</c:v>
                </c:pt>
                <c:pt idx="13">
                  <c:v>7.2471679687499999E-2</c:v>
                </c:pt>
                <c:pt idx="14">
                  <c:v>6.3741943359374983E-2</c:v>
                </c:pt>
                <c:pt idx="15">
                  <c:v>7.0374206542968748E-2</c:v>
                </c:pt>
                <c:pt idx="16">
                  <c:v>5.4210388183593743E-2</c:v>
                </c:pt>
                <c:pt idx="17">
                  <c:v>6.3200317382812482E-2</c:v>
                </c:pt>
                <c:pt idx="18">
                  <c:v>5.06685791015625E-2</c:v>
                </c:pt>
                <c:pt idx="19">
                  <c:v>6.8547546386718741E-2</c:v>
                </c:pt>
                <c:pt idx="20">
                  <c:v>5.1417297363281246E-2</c:v>
                </c:pt>
                <c:pt idx="21">
                  <c:v>7.6374572753906245E-2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4D12-B6F5-3004F5A46954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5.8778686523437505E-2</c:v>
                </c:pt>
                <c:pt idx="1">
                  <c:v>9.0878906250000002E-2</c:v>
                </c:pt>
                <c:pt idx="2">
                  <c:v>5.2025878906249996E-2</c:v>
                </c:pt>
                <c:pt idx="3">
                  <c:v>0.20318090820312501</c:v>
                </c:pt>
                <c:pt idx="4">
                  <c:v>0.15919299316406252</c:v>
                </c:pt>
                <c:pt idx="5">
                  <c:v>0.25107592773437498</c:v>
                </c:pt>
                <c:pt idx="6">
                  <c:v>0.14953710937500003</c:v>
                </c:pt>
                <c:pt idx="7">
                  <c:v>0.1584930419921875</c:v>
                </c:pt>
                <c:pt idx="8">
                  <c:v>0.21188439941406254</c:v>
                </c:pt>
                <c:pt idx="9">
                  <c:v>0.19898120117187498</c:v>
                </c:pt>
                <c:pt idx="10">
                  <c:v>0.15860205078125</c:v>
                </c:pt>
                <c:pt idx="11">
                  <c:v>0.1924578857421875</c:v>
                </c:pt>
                <c:pt idx="12">
                  <c:v>0.21497106933593751</c:v>
                </c:pt>
                <c:pt idx="13">
                  <c:v>0.18035217285156249</c:v>
                </c:pt>
                <c:pt idx="14">
                  <c:v>0.18384045410156252</c:v>
                </c:pt>
                <c:pt idx="15">
                  <c:v>0.17669750976562504</c:v>
                </c:pt>
                <c:pt idx="16">
                  <c:v>0.16056420898437501</c:v>
                </c:pt>
                <c:pt idx="17">
                  <c:v>0.17900964355468751</c:v>
                </c:pt>
                <c:pt idx="18">
                  <c:v>0.14954858398437501</c:v>
                </c:pt>
                <c:pt idx="19">
                  <c:v>0.19036376953125</c:v>
                </c:pt>
                <c:pt idx="20">
                  <c:v>0.15222216796875002</c:v>
                </c:pt>
                <c:pt idx="21">
                  <c:v>0.19086865234375003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5-4D12-B6F5-3004F5A46954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8.4277690277099609E-2</c:v>
                </c:pt>
                <c:pt idx="1">
                  <c:v>0.20714119360351563</c:v>
                </c:pt>
                <c:pt idx="2">
                  <c:v>8.0501048461914054E-2</c:v>
                </c:pt>
                <c:pt idx="3">
                  <c:v>0.33661808578491209</c:v>
                </c:pt>
                <c:pt idx="4">
                  <c:v>0.26143144818115238</c:v>
                </c:pt>
                <c:pt idx="5">
                  <c:v>0.44519807672119138</c:v>
                </c:pt>
                <c:pt idx="6">
                  <c:v>0.31133597073364261</c:v>
                </c:pt>
                <c:pt idx="7">
                  <c:v>0.28059401181030275</c:v>
                </c:pt>
                <c:pt idx="8">
                  <c:v>0.33440816061401368</c:v>
                </c:pt>
                <c:pt idx="9">
                  <c:v>0.35220019631958005</c:v>
                </c:pt>
                <c:pt idx="10">
                  <c:v>0.27610351678466794</c:v>
                </c:pt>
                <c:pt idx="11">
                  <c:v>0.33097383010864256</c:v>
                </c:pt>
                <c:pt idx="12">
                  <c:v>0.3408170735168457</c:v>
                </c:pt>
                <c:pt idx="13">
                  <c:v>0.31245116159057618</c:v>
                </c:pt>
                <c:pt idx="14">
                  <c:v>0.30696224075317385</c:v>
                </c:pt>
                <c:pt idx="15">
                  <c:v>0.30670401510620121</c:v>
                </c:pt>
                <c:pt idx="16">
                  <c:v>0.27249287582397463</c:v>
                </c:pt>
                <c:pt idx="17">
                  <c:v>0.30212972268676758</c:v>
                </c:pt>
                <c:pt idx="18">
                  <c:v>0.25769556701660157</c:v>
                </c:pt>
                <c:pt idx="19">
                  <c:v>0.31851360708618165</c:v>
                </c:pt>
                <c:pt idx="20">
                  <c:v>0.26070524337768558</c:v>
                </c:pt>
                <c:pt idx="21">
                  <c:v>0.32792821932983401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5-4D12-B6F5-3004F5A4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8.3386230468750003E-3</c:v>
                </c:pt>
                <c:pt idx="1">
                  <c:v>2.4961083984375004E-2</c:v>
                </c:pt>
                <c:pt idx="2">
                  <c:v>2.360928039550781E-2</c:v>
                </c:pt>
                <c:pt idx="3">
                  <c:v>2.4116546630859378E-2</c:v>
                </c:pt>
                <c:pt idx="4">
                  <c:v>2.1997146606445313E-2</c:v>
                </c:pt>
                <c:pt idx="5">
                  <c:v>2.1985766601562502E-2</c:v>
                </c:pt>
                <c:pt idx="6">
                  <c:v>4.414988708496094E-2</c:v>
                </c:pt>
                <c:pt idx="7">
                  <c:v>2.7990078735351562E-2</c:v>
                </c:pt>
                <c:pt idx="8">
                  <c:v>4.0874459838867186E-2</c:v>
                </c:pt>
                <c:pt idx="9">
                  <c:v>5.4210818481445315E-2</c:v>
                </c:pt>
                <c:pt idx="10">
                  <c:v>5.324794921875E-2</c:v>
                </c:pt>
                <c:pt idx="11">
                  <c:v>5.7449588012695306E-2</c:v>
                </c:pt>
                <c:pt idx="12">
                  <c:v>5.7574868774414062E-2</c:v>
                </c:pt>
                <c:pt idx="13">
                  <c:v>5.7171533203125006E-2</c:v>
                </c:pt>
                <c:pt idx="14">
                  <c:v>5.6439889526367193E-2</c:v>
                </c:pt>
                <c:pt idx="15">
                  <c:v>5.6171704101562504E-2</c:v>
                </c:pt>
                <c:pt idx="16">
                  <c:v>5.7239208984375005E-2</c:v>
                </c:pt>
                <c:pt idx="17">
                  <c:v>5.7440423583984372E-2</c:v>
                </c:pt>
                <c:pt idx="18">
                  <c:v>5.6579772949218753E-2</c:v>
                </c:pt>
                <c:pt idx="19">
                  <c:v>5.5691729736328126E-2</c:v>
                </c:pt>
                <c:pt idx="20">
                  <c:v>5.7239007568359375E-2</c:v>
                </c:pt>
                <c:pt idx="21">
                  <c:v>5.6670309448242195E-2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B-43E9-8E17-DECC86C6EC5A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3.2719464416503907E-3</c:v>
                </c:pt>
                <c:pt idx="1">
                  <c:v>3.2166711730957031E-3</c:v>
                </c:pt>
                <c:pt idx="2">
                  <c:v>3.2208821105957027E-3</c:v>
                </c:pt>
                <c:pt idx="3">
                  <c:v>3.2195212097167968E-3</c:v>
                </c:pt>
                <c:pt idx="4">
                  <c:v>3.226566070556641E-3</c:v>
                </c:pt>
                <c:pt idx="5">
                  <c:v>3.2266073608398439E-3</c:v>
                </c:pt>
                <c:pt idx="6">
                  <c:v>3.152708160400391E-3</c:v>
                </c:pt>
                <c:pt idx="7">
                  <c:v>3.2058769531250002E-3</c:v>
                </c:pt>
                <c:pt idx="8">
                  <c:v>3.1628756408691411E-3</c:v>
                </c:pt>
                <c:pt idx="9">
                  <c:v>3.1184174194335934E-3</c:v>
                </c:pt>
                <c:pt idx="10">
                  <c:v>3.1222960205078126E-3</c:v>
                </c:pt>
                <c:pt idx="11">
                  <c:v>3.108369110107422E-3</c:v>
                </c:pt>
                <c:pt idx="12">
                  <c:v>3.1078222656250004E-3</c:v>
                </c:pt>
                <c:pt idx="13">
                  <c:v>3.1092056579589845E-3</c:v>
                </c:pt>
                <c:pt idx="14">
                  <c:v>3.1116562194824222E-3</c:v>
                </c:pt>
                <c:pt idx="15">
                  <c:v>3.1119073181152344E-3</c:v>
                </c:pt>
                <c:pt idx="16">
                  <c:v>3.1082781372070312E-3</c:v>
                </c:pt>
                <c:pt idx="17">
                  <c:v>3.1076369628906253E-3</c:v>
                </c:pt>
                <c:pt idx="18">
                  <c:v>3.1105313110351561E-3</c:v>
                </c:pt>
                <c:pt idx="19">
                  <c:v>3.1141873474121095E-3</c:v>
                </c:pt>
                <c:pt idx="20">
                  <c:v>3.1089552307128907E-3</c:v>
                </c:pt>
                <c:pt idx="21">
                  <c:v>3.1108821105957037E-3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B-43E9-8E17-DECC86C6EC5A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7.8493286132812493E-2</c:v>
                </c:pt>
                <c:pt idx="2">
                  <c:v>3.1435546874999999E-3</c:v>
                </c:pt>
                <c:pt idx="3">
                  <c:v>3.2391357421874996E-2</c:v>
                </c:pt>
                <c:pt idx="4">
                  <c:v>0</c:v>
                </c:pt>
                <c:pt idx="5">
                  <c:v>0</c:v>
                </c:pt>
                <c:pt idx="6">
                  <c:v>0.66137841796874997</c:v>
                </c:pt>
                <c:pt idx="7">
                  <c:v>5.0604858398437501E-2</c:v>
                </c:pt>
                <c:pt idx="8">
                  <c:v>5.2309387207031245E-2</c:v>
                </c:pt>
                <c:pt idx="9">
                  <c:v>5.1146484374999995E-2</c:v>
                </c:pt>
                <c:pt idx="10">
                  <c:v>5.0657958984375001E-2</c:v>
                </c:pt>
                <c:pt idx="11">
                  <c:v>9.3871215820312492E-2</c:v>
                </c:pt>
                <c:pt idx="12">
                  <c:v>9.5050048828124997E-2</c:v>
                </c:pt>
                <c:pt idx="13">
                  <c:v>8.9824951171874987E-2</c:v>
                </c:pt>
                <c:pt idx="14">
                  <c:v>6.5701354980468751E-2</c:v>
                </c:pt>
                <c:pt idx="15">
                  <c:v>7.2179626464843744E-2</c:v>
                </c:pt>
                <c:pt idx="16">
                  <c:v>7.8201232910156238E-2</c:v>
                </c:pt>
                <c:pt idx="17">
                  <c:v>8.1169555664062504E-2</c:v>
                </c:pt>
                <c:pt idx="18">
                  <c:v>7.3602722167968745E-2</c:v>
                </c:pt>
                <c:pt idx="19">
                  <c:v>7.1643310546874991E-2</c:v>
                </c:pt>
                <c:pt idx="20">
                  <c:v>7.9576538085937495E-2</c:v>
                </c:pt>
                <c:pt idx="21">
                  <c:v>6.73740234375E-2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B-43E9-8E17-DECC86C6EC5A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5.8956542968749998E-2</c:v>
                </c:pt>
                <c:pt idx="1">
                  <c:v>0.16320910644531247</c:v>
                </c:pt>
                <c:pt idx="2">
                  <c:v>6.6747802734375014E-2</c:v>
                </c:pt>
                <c:pt idx="3">
                  <c:v>6.6128173828124998E-2</c:v>
                </c:pt>
                <c:pt idx="4">
                  <c:v>4.5376342773437502E-2</c:v>
                </c:pt>
                <c:pt idx="5">
                  <c:v>4.5376342773437502E-2</c:v>
                </c:pt>
                <c:pt idx="6">
                  <c:v>0.35791601562499997</c:v>
                </c:pt>
                <c:pt idx="7">
                  <c:v>6.2020263671874999E-2</c:v>
                </c:pt>
                <c:pt idx="8">
                  <c:v>0.12777551269531248</c:v>
                </c:pt>
                <c:pt idx="9">
                  <c:v>0.16964636230468749</c:v>
                </c:pt>
                <c:pt idx="10">
                  <c:v>0.16660559082031251</c:v>
                </c:pt>
                <c:pt idx="11">
                  <c:v>0.24131677246093755</c:v>
                </c:pt>
                <c:pt idx="12">
                  <c:v>0.22809228515625002</c:v>
                </c:pt>
                <c:pt idx="13">
                  <c:v>0.21267041015625002</c:v>
                </c:pt>
                <c:pt idx="14">
                  <c:v>0.2197100830078125</c:v>
                </c:pt>
                <c:pt idx="15">
                  <c:v>0.20032946777343746</c:v>
                </c:pt>
                <c:pt idx="16">
                  <c:v>0.20642248535156249</c:v>
                </c:pt>
                <c:pt idx="17">
                  <c:v>0.20888378906250002</c:v>
                </c:pt>
                <c:pt idx="18">
                  <c:v>0.20637658691406249</c:v>
                </c:pt>
                <c:pt idx="19">
                  <c:v>0.19159729003906248</c:v>
                </c:pt>
                <c:pt idx="20">
                  <c:v>0.22049035644531254</c:v>
                </c:pt>
                <c:pt idx="21">
                  <c:v>0.20673803710937502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B-43E9-8E17-DECC86C6EC5A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8.4426365386962882E-2</c:v>
                </c:pt>
                <c:pt idx="1">
                  <c:v>0.26988014773559565</c:v>
                </c:pt>
                <c:pt idx="2">
                  <c:v>9.6721519927978533E-2</c:v>
                </c:pt>
                <c:pt idx="3">
                  <c:v>0.12585559909057617</c:v>
                </c:pt>
                <c:pt idx="4">
                  <c:v>7.0600055450439458E-2</c:v>
                </c:pt>
                <c:pt idx="5">
                  <c:v>7.0588716735839843E-2</c:v>
                </c:pt>
                <c:pt idx="6">
                  <c:v>1.0665970288391113</c:v>
                </c:pt>
                <c:pt idx="7">
                  <c:v>0.14382107775878905</c:v>
                </c:pt>
                <c:pt idx="8">
                  <c:v>0.22412223538208004</c:v>
                </c:pt>
                <c:pt idx="9">
                  <c:v>0.27812208258056637</c:v>
                </c:pt>
                <c:pt idx="10">
                  <c:v>0.27363379504394536</c:v>
                </c:pt>
                <c:pt idx="11">
                  <c:v>0.39574594540405278</c:v>
                </c:pt>
                <c:pt idx="12">
                  <c:v>0.38382502502441407</c:v>
                </c:pt>
                <c:pt idx="13">
                  <c:v>0.36277610018920903</c:v>
                </c:pt>
                <c:pt idx="14">
                  <c:v>0.34496298373413087</c:v>
                </c:pt>
                <c:pt idx="15">
                  <c:v>0.33179270565795893</c:v>
                </c:pt>
                <c:pt idx="16">
                  <c:v>0.34497120538330073</c:v>
                </c:pt>
                <c:pt idx="17">
                  <c:v>0.35060140527343753</c:v>
                </c:pt>
                <c:pt idx="18">
                  <c:v>0.33966961334228518</c:v>
                </c:pt>
                <c:pt idx="19">
                  <c:v>0.32204651766967773</c:v>
                </c:pt>
                <c:pt idx="20">
                  <c:v>0.3604148573303223</c:v>
                </c:pt>
                <c:pt idx="21">
                  <c:v>0.33389325210571291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B-43E9-8E17-DECC86C6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8.347988891601564E-3</c:v>
                </c:pt>
                <c:pt idx="1">
                  <c:v>2.1252914428710939E-2</c:v>
                </c:pt>
                <c:pt idx="2">
                  <c:v>1.7121066284179691E-2</c:v>
                </c:pt>
                <c:pt idx="3">
                  <c:v>2.7071823120117185E-2</c:v>
                </c:pt>
                <c:pt idx="4">
                  <c:v>3.2289605712890627E-2</c:v>
                </c:pt>
                <c:pt idx="5">
                  <c:v>3.7951812744140626E-2</c:v>
                </c:pt>
                <c:pt idx="6">
                  <c:v>4.4749401855468753E-2</c:v>
                </c:pt>
                <c:pt idx="7">
                  <c:v>4.6197482299804686E-2</c:v>
                </c:pt>
                <c:pt idx="8">
                  <c:v>5.0034054565429691E-2</c:v>
                </c:pt>
                <c:pt idx="9">
                  <c:v>5.8441864013671879E-2</c:v>
                </c:pt>
                <c:pt idx="10">
                  <c:v>5.5441973876953127E-2</c:v>
                </c:pt>
                <c:pt idx="11">
                  <c:v>5.4510726928710937E-2</c:v>
                </c:pt>
                <c:pt idx="12">
                  <c:v>6.2837063598632822E-2</c:v>
                </c:pt>
                <c:pt idx="13">
                  <c:v>5.5341064453125005E-2</c:v>
                </c:pt>
                <c:pt idx="14">
                  <c:v>5.9853991699218741E-2</c:v>
                </c:pt>
                <c:pt idx="15">
                  <c:v>5.5939572143554689E-2</c:v>
                </c:pt>
                <c:pt idx="16">
                  <c:v>5.9051953125000008E-2</c:v>
                </c:pt>
                <c:pt idx="17">
                  <c:v>5.7232058715820315E-2</c:v>
                </c:pt>
                <c:pt idx="18">
                  <c:v>5.86096435546875E-2</c:v>
                </c:pt>
                <c:pt idx="19">
                  <c:v>5.6611495971679693E-2</c:v>
                </c:pt>
                <c:pt idx="20">
                  <c:v>6.0953219604492188E-2</c:v>
                </c:pt>
                <c:pt idx="21">
                  <c:v>5.6913317871093744E-2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5-42E4-931E-2985D43EE81A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3.2719135437011717E-3</c:v>
                </c:pt>
                <c:pt idx="1">
                  <c:v>3.2282770996093753E-3</c:v>
                </c:pt>
                <c:pt idx="2">
                  <c:v>3.2420156860351562E-3</c:v>
                </c:pt>
                <c:pt idx="3">
                  <c:v>3.2088904724121097E-3</c:v>
                </c:pt>
                <c:pt idx="4">
                  <c:v>3.1915133056640631E-3</c:v>
                </c:pt>
                <c:pt idx="5">
                  <c:v>3.1733999633789061E-3</c:v>
                </c:pt>
                <c:pt idx="6">
                  <c:v>3.1506379394531255E-3</c:v>
                </c:pt>
                <c:pt idx="7">
                  <c:v>3.1458747863769535E-3</c:v>
                </c:pt>
                <c:pt idx="8">
                  <c:v>3.1330039672851561E-3</c:v>
                </c:pt>
                <c:pt idx="9">
                  <c:v>3.1050242614746094E-3</c:v>
                </c:pt>
                <c:pt idx="10">
                  <c:v>3.11501416015625E-3</c:v>
                </c:pt>
                <c:pt idx="11">
                  <c:v>3.1180233154296877E-3</c:v>
                </c:pt>
                <c:pt idx="12">
                  <c:v>3.0902550964355467E-3</c:v>
                </c:pt>
                <c:pt idx="13">
                  <c:v>3.1152508239746099E-3</c:v>
                </c:pt>
                <c:pt idx="14">
                  <c:v>3.100221160888672E-3</c:v>
                </c:pt>
                <c:pt idx="15">
                  <c:v>3.1133101806640629E-3</c:v>
                </c:pt>
                <c:pt idx="16">
                  <c:v>3.1021936950683593E-3</c:v>
                </c:pt>
                <c:pt idx="17">
                  <c:v>3.1089696655273442E-3</c:v>
                </c:pt>
                <c:pt idx="18">
                  <c:v>3.1037083435058593E-3</c:v>
                </c:pt>
                <c:pt idx="19">
                  <c:v>3.1110888977050779E-3</c:v>
                </c:pt>
                <c:pt idx="20">
                  <c:v>3.0966231994628904E-3</c:v>
                </c:pt>
                <c:pt idx="21">
                  <c:v>3.1094006958007816E-3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5-42E4-931E-2985D43EE81A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0.13769512939453127</c:v>
                </c:pt>
                <c:pt idx="2">
                  <c:v>1.0089111328125001E-2</c:v>
                </c:pt>
                <c:pt idx="3">
                  <c:v>0.24235107421874996</c:v>
                </c:pt>
                <c:pt idx="4">
                  <c:v>0.18477410888671875</c:v>
                </c:pt>
                <c:pt idx="5">
                  <c:v>9.4301330566406244E-2</c:v>
                </c:pt>
                <c:pt idx="6">
                  <c:v>0.15301464843749998</c:v>
                </c:pt>
                <c:pt idx="7">
                  <c:v>5.9467346191406242E-2</c:v>
                </c:pt>
                <c:pt idx="8">
                  <c:v>0.10203808593749999</c:v>
                </c:pt>
                <c:pt idx="9">
                  <c:v>7.9815490722656243E-2</c:v>
                </c:pt>
                <c:pt idx="10">
                  <c:v>5.1911132812499997E-2</c:v>
                </c:pt>
                <c:pt idx="11">
                  <c:v>5.0955322265624999E-2</c:v>
                </c:pt>
                <c:pt idx="12">
                  <c:v>0.12693695068359373</c:v>
                </c:pt>
                <c:pt idx="13">
                  <c:v>5.42581787109375E-2</c:v>
                </c:pt>
                <c:pt idx="14">
                  <c:v>7.8142822265624995E-2</c:v>
                </c:pt>
                <c:pt idx="15">
                  <c:v>6.0763000488281246E-2</c:v>
                </c:pt>
                <c:pt idx="16">
                  <c:v>8.5603454589843739E-2</c:v>
                </c:pt>
                <c:pt idx="17">
                  <c:v>6.401806640624999E-2</c:v>
                </c:pt>
                <c:pt idx="18">
                  <c:v>7.4664733886718751E-2</c:v>
                </c:pt>
                <c:pt idx="19">
                  <c:v>6.2021484374999991E-2</c:v>
                </c:pt>
                <c:pt idx="20">
                  <c:v>9.3329589843750005E-2</c:v>
                </c:pt>
                <c:pt idx="21">
                  <c:v>6.5170349121093749E-2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5-42E4-931E-2985D43EE81A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6.0540039062500009E-2</c:v>
                </c:pt>
                <c:pt idx="1">
                  <c:v>9.3397583007812507E-2</c:v>
                </c:pt>
                <c:pt idx="2">
                  <c:v>5.2307006835937503E-2</c:v>
                </c:pt>
                <c:pt idx="3">
                  <c:v>0.15050671386718753</c:v>
                </c:pt>
                <c:pt idx="4">
                  <c:v>0.19259558105468749</c:v>
                </c:pt>
                <c:pt idx="5">
                  <c:v>0.151682861328125</c:v>
                </c:pt>
                <c:pt idx="6">
                  <c:v>0.12758618164062502</c:v>
                </c:pt>
                <c:pt idx="7">
                  <c:v>0.11122912597656251</c:v>
                </c:pt>
                <c:pt idx="8">
                  <c:v>0.1931234130859375</c:v>
                </c:pt>
                <c:pt idx="9">
                  <c:v>0.19559619140624998</c:v>
                </c:pt>
                <c:pt idx="10">
                  <c:v>0.15939953613281252</c:v>
                </c:pt>
                <c:pt idx="11">
                  <c:v>0.15842419433593752</c:v>
                </c:pt>
                <c:pt idx="12">
                  <c:v>0.26038183593750003</c:v>
                </c:pt>
                <c:pt idx="13">
                  <c:v>0.16268701171875002</c:v>
                </c:pt>
                <c:pt idx="14">
                  <c:v>0.19435693359375</c:v>
                </c:pt>
                <c:pt idx="15">
                  <c:v>0.16433361816406253</c:v>
                </c:pt>
                <c:pt idx="16">
                  <c:v>0.21389245605468751</c:v>
                </c:pt>
                <c:pt idx="17">
                  <c:v>0.1768294677734375</c:v>
                </c:pt>
                <c:pt idx="18">
                  <c:v>0.185946044921875</c:v>
                </c:pt>
                <c:pt idx="19">
                  <c:v>0.16972668457031254</c:v>
                </c:pt>
                <c:pt idx="20">
                  <c:v>0.21696191406250004</c:v>
                </c:pt>
                <c:pt idx="21">
                  <c:v>0.17994482421875002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5-42E4-931E-2985D43EE81A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8.6019194427490245E-2</c:v>
                </c:pt>
                <c:pt idx="1">
                  <c:v>0.25557390393066409</c:v>
                </c:pt>
                <c:pt idx="2">
                  <c:v>8.2759200134277344E-2</c:v>
                </c:pt>
                <c:pt idx="3">
                  <c:v>0.42313850167846678</c:v>
                </c:pt>
                <c:pt idx="4">
                  <c:v>0.41285080895996096</c:v>
                </c:pt>
                <c:pt idx="5">
                  <c:v>0.28710940460205081</c:v>
                </c:pt>
                <c:pt idx="6">
                  <c:v>0.32850086987304689</c:v>
                </c:pt>
                <c:pt idx="7">
                  <c:v>0.22003982925415039</c:v>
                </c:pt>
                <c:pt idx="8">
                  <c:v>0.34832855755615233</c:v>
                </c:pt>
                <c:pt idx="9">
                  <c:v>0.33695857040405275</c:v>
                </c:pt>
                <c:pt idx="10">
                  <c:v>0.26986765698242188</c:v>
                </c:pt>
                <c:pt idx="11">
                  <c:v>0.26700826684570311</c:v>
                </c:pt>
                <c:pt idx="12">
                  <c:v>0.45324610531616211</c:v>
                </c:pt>
                <c:pt idx="13">
                  <c:v>0.27540150570678712</c:v>
                </c:pt>
                <c:pt idx="14">
                  <c:v>0.33545396871948241</c:v>
                </c:pt>
                <c:pt idx="15">
                  <c:v>0.28414950097656255</c:v>
                </c:pt>
                <c:pt idx="16">
                  <c:v>0.36165005746459966</c:v>
                </c:pt>
                <c:pt idx="17">
                  <c:v>0.30118856256103516</c:v>
                </c:pt>
                <c:pt idx="18">
                  <c:v>0.32232413070678712</c:v>
                </c:pt>
                <c:pt idx="19">
                  <c:v>0.29147075381469728</c:v>
                </c:pt>
                <c:pt idx="20">
                  <c:v>0.37434134671020514</c:v>
                </c:pt>
                <c:pt idx="21">
                  <c:v>0.30513789190673829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5-42E4-931E-2985D43E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8.3711517333984378E-3</c:v>
                </c:pt>
                <c:pt idx="1">
                  <c:v>2.9788723754882812E-2</c:v>
                </c:pt>
                <c:pt idx="2">
                  <c:v>2.8009112548828128E-2</c:v>
                </c:pt>
                <c:pt idx="3">
                  <c:v>4.373043823242187E-2</c:v>
                </c:pt>
                <c:pt idx="4">
                  <c:v>3.5576815795898442E-2</c:v>
                </c:pt>
                <c:pt idx="5">
                  <c:v>4.906494140625E-2</c:v>
                </c:pt>
                <c:pt idx="6">
                  <c:v>4.972467956542969E-2</c:v>
                </c:pt>
                <c:pt idx="7">
                  <c:v>5.5926278686523445E-2</c:v>
                </c:pt>
                <c:pt idx="8">
                  <c:v>5.5460906982421877E-2</c:v>
                </c:pt>
                <c:pt idx="9">
                  <c:v>5.7251696777343757E-2</c:v>
                </c:pt>
                <c:pt idx="10">
                  <c:v>5.4199136352539069E-2</c:v>
                </c:pt>
                <c:pt idx="11">
                  <c:v>5.5557888793945312E-2</c:v>
                </c:pt>
                <c:pt idx="12">
                  <c:v>5.6475942993164059E-2</c:v>
                </c:pt>
                <c:pt idx="13">
                  <c:v>5.5007821655273438E-2</c:v>
                </c:pt>
                <c:pt idx="14">
                  <c:v>5.3933065795898433E-2</c:v>
                </c:pt>
                <c:pt idx="15">
                  <c:v>5.5687802124023439E-2</c:v>
                </c:pt>
                <c:pt idx="16">
                  <c:v>5.6263549804687493E-2</c:v>
                </c:pt>
                <c:pt idx="17">
                  <c:v>5.5965554809570314E-2</c:v>
                </c:pt>
                <c:pt idx="18">
                  <c:v>5.577431030273438E-2</c:v>
                </c:pt>
                <c:pt idx="19">
                  <c:v>5.5469366455078134E-2</c:v>
                </c:pt>
                <c:pt idx="20">
                  <c:v>5.5510052490234378E-2</c:v>
                </c:pt>
                <c:pt idx="21">
                  <c:v>5.5730401611328126E-2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5-43C9-9FDB-77398F3945E3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3.2718363342285157E-3</c:v>
                </c:pt>
                <c:pt idx="1">
                  <c:v>3.2005662841796878E-3</c:v>
                </c:pt>
                <c:pt idx="2">
                  <c:v>3.2057050781250001E-3</c:v>
                </c:pt>
                <c:pt idx="3">
                  <c:v>3.154009643554688E-3</c:v>
                </c:pt>
                <c:pt idx="4">
                  <c:v>3.1805250549316409E-3</c:v>
                </c:pt>
                <c:pt idx="5">
                  <c:v>3.1362430725097655E-3</c:v>
                </c:pt>
                <c:pt idx="6">
                  <c:v>3.1340600585937498E-3</c:v>
                </c:pt>
                <c:pt idx="7">
                  <c:v>3.1133957824707034E-3</c:v>
                </c:pt>
                <c:pt idx="8">
                  <c:v>3.1142346801757816E-3</c:v>
                </c:pt>
                <c:pt idx="9">
                  <c:v>3.108298614501953E-3</c:v>
                </c:pt>
                <c:pt idx="10">
                  <c:v>3.1190857849121094E-3</c:v>
                </c:pt>
                <c:pt idx="11">
                  <c:v>3.1146526184082034E-3</c:v>
                </c:pt>
                <c:pt idx="12">
                  <c:v>3.1114605102539063E-3</c:v>
                </c:pt>
                <c:pt idx="13">
                  <c:v>3.116412322998047E-3</c:v>
                </c:pt>
                <c:pt idx="14">
                  <c:v>3.1200183410644536E-3</c:v>
                </c:pt>
                <c:pt idx="15">
                  <c:v>3.1142397155761717E-3</c:v>
                </c:pt>
                <c:pt idx="16">
                  <c:v>3.1122530822753906E-3</c:v>
                </c:pt>
                <c:pt idx="17">
                  <c:v>3.1133048095703126E-3</c:v>
                </c:pt>
                <c:pt idx="18">
                  <c:v>3.1138704528808599E-3</c:v>
                </c:pt>
                <c:pt idx="19">
                  <c:v>3.1149580993652345E-3</c:v>
                </c:pt>
                <c:pt idx="20">
                  <c:v>3.1147670898437497E-3</c:v>
                </c:pt>
                <c:pt idx="21">
                  <c:v>3.1140628051757814E-3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5-43C9-9FDB-77398F3945E3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9.6324462890625004E-2</c:v>
                </c:pt>
                <c:pt idx="2">
                  <c:v>1.0057250976562498E-2</c:v>
                </c:pt>
                <c:pt idx="3">
                  <c:v>0.30890203857421866</c:v>
                </c:pt>
                <c:pt idx="4">
                  <c:v>4.3330078124999994E-3</c:v>
                </c:pt>
                <c:pt idx="5">
                  <c:v>0.11486187744140625</c:v>
                </c:pt>
                <c:pt idx="6">
                  <c:v>0.11342816162109375</c:v>
                </c:pt>
                <c:pt idx="7">
                  <c:v>0.16976257324218749</c:v>
                </c:pt>
                <c:pt idx="8">
                  <c:v>6.9620178222656245E-2</c:v>
                </c:pt>
                <c:pt idx="9">
                  <c:v>7.1218505859374989E-2</c:v>
                </c:pt>
                <c:pt idx="10">
                  <c:v>6.2106445312499994E-2</c:v>
                </c:pt>
                <c:pt idx="11">
                  <c:v>6.5032287597656238E-2</c:v>
                </c:pt>
                <c:pt idx="12">
                  <c:v>7.4022216796874984E-2</c:v>
                </c:pt>
                <c:pt idx="13">
                  <c:v>5.401391601562499E-2</c:v>
                </c:pt>
                <c:pt idx="14">
                  <c:v>5.2824462890625E-2</c:v>
                </c:pt>
                <c:pt idx="15">
                  <c:v>5.998773193359374E-2</c:v>
                </c:pt>
                <c:pt idx="16">
                  <c:v>7.7760498046874987E-2</c:v>
                </c:pt>
                <c:pt idx="17">
                  <c:v>5.7746887207031236E-2</c:v>
                </c:pt>
                <c:pt idx="18">
                  <c:v>5.9902770996093743E-2</c:v>
                </c:pt>
                <c:pt idx="19">
                  <c:v>6.2037414550781246E-2</c:v>
                </c:pt>
                <c:pt idx="20">
                  <c:v>6.6184570312499996E-2</c:v>
                </c:pt>
                <c:pt idx="21">
                  <c:v>6.1936523437499995E-2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5-43C9-9FDB-77398F3945E3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6.2909545898437502E-2</c:v>
                </c:pt>
                <c:pt idx="1">
                  <c:v>0.14198107910156252</c:v>
                </c:pt>
                <c:pt idx="2">
                  <c:v>7.2072021484375012E-2</c:v>
                </c:pt>
                <c:pt idx="3">
                  <c:v>0.31831713867187506</c:v>
                </c:pt>
                <c:pt idx="4">
                  <c:v>0.15621533203125001</c:v>
                </c:pt>
                <c:pt idx="5">
                  <c:v>0.23192480468750001</c:v>
                </c:pt>
                <c:pt idx="6">
                  <c:v>0.202962890625</c:v>
                </c:pt>
                <c:pt idx="7">
                  <c:v>0.21630786132812496</c:v>
                </c:pt>
                <c:pt idx="8">
                  <c:v>0.21052465820312499</c:v>
                </c:pt>
                <c:pt idx="9">
                  <c:v>0.1856878662109375</c:v>
                </c:pt>
                <c:pt idx="10">
                  <c:v>0.15389746093750001</c:v>
                </c:pt>
                <c:pt idx="11">
                  <c:v>0.17501647949218752</c:v>
                </c:pt>
                <c:pt idx="12">
                  <c:v>0.20787402343749997</c:v>
                </c:pt>
                <c:pt idx="13">
                  <c:v>0.1696119384765625</c:v>
                </c:pt>
                <c:pt idx="14">
                  <c:v>0.15223364257812502</c:v>
                </c:pt>
                <c:pt idx="15">
                  <c:v>0.17406408691406253</c:v>
                </c:pt>
                <c:pt idx="16">
                  <c:v>0.17490747070312501</c:v>
                </c:pt>
                <c:pt idx="17">
                  <c:v>0.16882592773437502</c:v>
                </c:pt>
                <c:pt idx="18">
                  <c:v>0.15962329101562503</c:v>
                </c:pt>
                <c:pt idx="19">
                  <c:v>0.17293957519531253</c:v>
                </c:pt>
                <c:pt idx="20">
                  <c:v>0.16666296386718751</c:v>
                </c:pt>
                <c:pt idx="21">
                  <c:v>0.176674560546875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5-43C9-9FDB-77398F3945E3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8.8433027130126962E-2</c:v>
                </c:pt>
                <c:pt idx="1">
                  <c:v>0.27129483203125004</c:v>
                </c:pt>
                <c:pt idx="2">
                  <c:v>0.11334409008789063</c:v>
                </c:pt>
                <c:pt idx="3">
                  <c:v>0.67410362512207023</c:v>
                </c:pt>
                <c:pt idx="4">
                  <c:v>0.1993056806945801</c:v>
                </c:pt>
                <c:pt idx="5">
                  <c:v>0.39898786660766605</c:v>
                </c:pt>
                <c:pt idx="6">
                  <c:v>0.36924979187011719</c:v>
                </c:pt>
                <c:pt idx="7">
                  <c:v>0.44511010903930659</c:v>
                </c:pt>
                <c:pt idx="8">
                  <c:v>0.33871997808837889</c:v>
                </c:pt>
                <c:pt idx="9">
                  <c:v>0.31726636746215819</c:v>
                </c:pt>
                <c:pt idx="10">
                  <c:v>0.27332212838745118</c:v>
                </c:pt>
                <c:pt idx="11">
                  <c:v>0.29872130850219725</c:v>
                </c:pt>
                <c:pt idx="12">
                  <c:v>0.34148364373779294</c:v>
                </c:pt>
                <c:pt idx="13">
                  <c:v>0.28175008847045896</c:v>
                </c:pt>
                <c:pt idx="14">
                  <c:v>0.26211118960571289</c:v>
                </c:pt>
                <c:pt idx="15">
                  <c:v>0.29285386068725588</c:v>
                </c:pt>
                <c:pt idx="16">
                  <c:v>0.3120437716369629</c:v>
                </c:pt>
                <c:pt idx="17">
                  <c:v>0.28565167456054685</c:v>
                </c:pt>
                <c:pt idx="18">
                  <c:v>0.27841424276733401</c:v>
                </c:pt>
                <c:pt idx="19">
                  <c:v>0.29356131430053711</c:v>
                </c:pt>
                <c:pt idx="20">
                  <c:v>0.29147235375976566</c:v>
                </c:pt>
                <c:pt idx="21">
                  <c:v>0.2974555484008789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5-43C9-9FDB-77398F39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8.3062957763671858E-3</c:v>
                </c:pt>
                <c:pt idx="1">
                  <c:v>8.2312683105468746E-3</c:v>
                </c:pt>
                <c:pt idx="2">
                  <c:v>8.2444610595703138E-3</c:v>
                </c:pt>
                <c:pt idx="3">
                  <c:v>8.2616821289062496E-3</c:v>
                </c:pt>
                <c:pt idx="4">
                  <c:v>1.8528460693359377E-2</c:v>
                </c:pt>
                <c:pt idx="5">
                  <c:v>2.5678628540039064E-2</c:v>
                </c:pt>
                <c:pt idx="6">
                  <c:v>2.825212097167969E-2</c:v>
                </c:pt>
                <c:pt idx="7">
                  <c:v>2.9799398803710939E-2</c:v>
                </c:pt>
                <c:pt idx="8">
                  <c:v>4.8607626342773443E-2</c:v>
                </c:pt>
                <c:pt idx="9">
                  <c:v>5.8898071289062506E-2</c:v>
                </c:pt>
                <c:pt idx="10">
                  <c:v>5.2861431884765629E-2</c:v>
                </c:pt>
                <c:pt idx="11">
                  <c:v>5.5230285644531252E-2</c:v>
                </c:pt>
                <c:pt idx="12">
                  <c:v>5.3225894165039069E-2</c:v>
                </c:pt>
                <c:pt idx="13">
                  <c:v>5.6361337280273434E-2</c:v>
                </c:pt>
                <c:pt idx="14">
                  <c:v>5.4595523071289072E-2</c:v>
                </c:pt>
                <c:pt idx="15">
                  <c:v>5.5286178588867189E-2</c:v>
                </c:pt>
                <c:pt idx="16">
                  <c:v>5.3830947875976559E-2</c:v>
                </c:pt>
                <c:pt idx="17">
                  <c:v>5.6390139770507823E-2</c:v>
                </c:pt>
                <c:pt idx="18">
                  <c:v>5.2991748046875009E-2</c:v>
                </c:pt>
                <c:pt idx="19">
                  <c:v>5.6349050903320312E-2</c:v>
                </c:pt>
                <c:pt idx="20">
                  <c:v>5.3539700317382817E-2</c:v>
                </c:pt>
                <c:pt idx="21">
                  <c:v>5.5814392089843755E-2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5-4DC3-8DA3-825BBDE6E911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3.2720538635253914E-3</c:v>
                </c:pt>
                <c:pt idx="1">
                  <c:v>3.272331481933594E-3</c:v>
                </c:pt>
                <c:pt idx="2">
                  <c:v>3.272262329101563E-3</c:v>
                </c:pt>
                <c:pt idx="3">
                  <c:v>3.2722317810058594E-3</c:v>
                </c:pt>
                <c:pt idx="4">
                  <c:v>3.2372961730957038E-3</c:v>
                </c:pt>
                <c:pt idx="5">
                  <c:v>3.2142860717773443E-3</c:v>
                </c:pt>
                <c:pt idx="6">
                  <c:v>3.205708770751953E-3</c:v>
                </c:pt>
                <c:pt idx="7">
                  <c:v>3.2004390563964845E-3</c:v>
                </c:pt>
                <c:pt idx="8">
                  <c:v>3.1377540283203127E-3</c:v>
                </c:pt>
                <c:pt idx="9">
                  <c:v>3.1027603454589847E-3</c:v>
                </c:pt>
                <c:pt idx="10">
                  <c:v>3.1228233947753906E-3</c:v>
                </c:pt>
                <c:pt idx="11">
                  <c:v>3.1156801757812502E-3</c:v>
                </c:pt>
                <c:pt idx="12">
                  <c:v>3.1215927429199216E-3</c:v>
                </c:pt>
                <c:pt idx="13">
                  <c:v>3.1118203735351559E-3</c:v>
                </c:pt>
                <c:pt idx="14">
                  <c:v>3.1170612182617194E-3</c:v>
                </c:pt>
                <c:pt idx="15">
                  <c:v>3.1147670898437497E-3</c:v>
                </c:pt>
                <c:pt idx="16">
                  <c:v>3.1196319580078123E-3</c:v>
                </c:pt>
                <c:pt idx="17">
                  <c:v>3.111775726318359E-3</c:v>
                </c:pt>
                <c:pt idx="18">
                  <c:v>3.1223843078613282E-3</c:v>
                </c:pt>
                <c:pt idx="19">
                  <c:v>3.1112627868652349E-3</c:v>
                </c:pt>
                <c:pt idx="20">
                  <c:v>3.1206333312988285E-3</c:v>
                </c:pt>
                <c:pt idx="21">
                  <c:v>3.1136982421875003E-3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5-4DC3-8DA3-825BBDE6E911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8.2465209960937508E-2</c:v>
                </c:pt>
                <c:pt idx="5">
                  <c:v>0.13584722900390622</c:v>
                </c:pt>
                <c:pt idx="6">
                  <c:v>8.4822875976562503E-2</c:v>
                </c:pt>
                <c:pt idx="7">
                  <c:v>4.167864990234374E-2</c:v>
                </c:pt>
                <c:pt idx="8">
                  <c:v>8.3792724609375008E-2</c:v>
                </c:pt>
                <c:pt idx="9">
                  <c:v>0.12074542236328124</c:v>
                </c:pt>
                <c:pt idx="10">
                  <c:v>5.771502685546874E-2</c:v>
                </c:pt>
                <c:pt idx="11">
                  <c:v>0.10752337646484374</c:v>
                </c:pt>
                <c:pt idx="12">
                  <c:v>5.9546997070312496E-2</c:v>
                </c:pt>
                <c:pt idx="13">
                  <c:v>0.1050648193359375</c:v>
                </c:pt>
                <c:pt idx="14">
                  <c:v>7.0114013671874989E-2</c:v>
                </c:pt>
                <c:pt idx="15">
                  <c:v>7.3300048828124992E-2</c:v>
                </c:pt>
                <c:pt idx="16">
                  <c:v>7.9634948730468752E-2</c:v>
                </c:pt>
                <c:pt idx="17">
                  <c:v>7.3146057128906233E-2</c:v>
                </c:pt>
                <c:pt idx="18">
                  <c:v>6.0237304687499993E-2</c:v>
                </c:pt>
                <c:pt idx="19">
                  <c:v>7.8641967773437488E-2</c:v>
                </c:pt>
                <c:pt idx="20">
                  <c:v>6.744836425781249E-2</c:v>
                </c:pt>
                <c:pt idx="21">
                  <c:v>7.2296447753906243E-2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5-4DC3-8DA3-825BBDE6E911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5.5846923828125013E-2</c:v>
                </c:pt>
                <c:pt idx="1">
                  <c:v>4.6655761718750001E-2</c:v>
                </c:pt>
                <c:pt idx="2">
                  <c:v>4.6655761718750001E-2</c:v>
                </c:pt>
                <c:pt idx="3">
                  <c:v>4.6322998046875001E-2</c:v>
                </c:pt>
                <c:pt idx="4">
                  <c:v>0.11938183593750003</c:v>
                </c:pt>
                <c:pt idx="5">
                  <c:v>0.14837243652343751</c:v>
                </c:pt>
                <c:pt idx="6">
                  <c:v>9.4837646484374996E-2</c:v>
                </c:pt>
                <c:pt idx="7">
                  <c:v>0.12595104980468752</c:v>
                </c:pt>
                <c:pt idx="8">
                  <c:v>0.23011755371093751</c:v>
                </c:pt>
                <c:pt idx="9">
                  <c:v>0.23653759765625001</c:v>
                </c:pt>
                <c:pt idx="10">
                  <c:v>0.186864013671875</c:v>
                </c:pt>
                <c:pt idx="11">
                  <c:v>0.23010607910156247</c:v>
                </c:pt>
                <c:pt idx="12">
                  <c:v>0.21270483398437501</c:v>
                </c:pt>
                <c:pt idx="13">
                  <c:v>0.23225756835937497</c:v>
                </c:pt>
                <c:pt idx="14">
                  <c:v>0.20930261230468752</c:v>
                </c:pt>
                <c:pt idx="15">
                  <c:v>0.20721997070312501</c:v>
                </c:pt>
                <c:pt idx="16">
                  <c:v>0.20482177734375001</c:v>
                </c:pt>
                <c:pt idx="17">
                  <c:v>0.22163208007812502</c:v>
                </c:pt>
                <c:pt idx="18">
                  <c:v>0.19631335449218748</c:v>
                </c:pt>
                <c:pt idx="19">
                  <c:v>0.22957250976562502</c:v>
                </c:pt>
                <c:pt idx="20">
                  <c:v>0.2079830322265625</c:v>
                </c:pt>
                <c:pt idx="21">
                  <c:v>0.20687573242187501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5-4DC3-8DA3-825BBDE6E911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8.1289836456298836E-2</c:v>
                </c:pt>
                <c:pt idx="1">
                  <c:v>7.2023924499511727E-2</c:v>
                </c:pt>
                <c:pt idx="2">
                  <c:v>7.2037048095703132E-2</c:v>
                </c:pt>
                <c:pt idx="3">
                  <c:v>7.1721474945068364E-2</c:v>
                </c:pt>
                <c:pt idx="4">
                  <c:v>0.22361280276489262</c:v>
                </c:pt>
                <c:pt idx="5">
                  <c:v>0.31311258013916016</c:v>
                </c:pt>
                <c:pt idx="6">
                  <c:v>0.21111835220336916</c:v>
                </c:pt>
                <c:pt idx="7">
                  <c:v>0.20062953756713869</c:v>
                </c:pt>
                <c:pt idx="8">
                  <c:v>0.36565565869140626</c:v>
                </c:pt>
                <c:pt idx="9">
                  <c:v>0.41928385165405274</c:v>
                </c:pt>
                <c:pt idx="10">
                  <c:v>0.30056329580688479</c:v>
                </c:pt>
                <c:pt idx="11">
                  <c:v>0.39597542138671871</c:v>
                </c:pt>
                <c:pt idx="12">
                  <c:v>0.32859931796264652</c:v>
                </c:pt>
                <c:pt idx="13">
                  <c:v>0.39679554534912109</c:v>
                </c:pt>
                <c:pt idx="14">
                  <c:v>0.33712921026611331</c:v>
                </c:pt>
                <c:pt idx="15">
                  <c:v>0.33892096520996096</c:v>
                </c:pt>
                <c:pt idx="16">
                  <c:v>0.34140730590820312</c:v>
                </c:pt>
                <c:pt idx="17">
                  <c:v>0.35428005270385743</c:v>
                </c:pt>
                <c:pt idx="18">
                  <c:v>0.31266479153442384</c:v>
                </c:pt>
                <c:pt idx="19">
                  <c:v>0.36767479122924807</c:v>
                </c:pt>
                <c:pt idx="20">
                  <c:v>0.33209173013305665</c:v>
                </c:pt>
                <c:pt idx="21">
                  <c:v>0.33810027050781249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5-4DC3-8DA3-825BBDE6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8.2601715087890631E-3</c:v>
                </c:pt>
                <c:pt idx="1">
                  <c:v>1.7660760498046879E-2</c:v>
                </c:pt>
                <c:pt idx="2">
                  <c:v>1.51811279296875E-2</c:v>
                </c:pt>
                <c:pt idx="3">
                  <c:v>2.9435137939453123E-2</c:v>
                </c:pt>
                <c:pt idx="4">
                  <c:v>3.1415359497070319E-2</c:v>
                </c:pt>
                <c:pt idx="5">
                  <c:v>3.6352569580078133E-2</c:v>
                </c:pt>
                <c:pt idx="6">
                  <c:v>3.783740844726563E-2</c:v>
                </c:pt>
                <c:pt idx="7">
                  <c:v>5.28E-2</c:v>
                </c:pt>
                <c:pt idx="8">
                  <c:v>5.2808560180664064E-2</c:v>
                </c:pt>
                <c:pt idx="9">
                  <c:v>5.5610861206054692E-2</c:v>
                </c:pt>
                <c:pt idx="10">
                  <c:v>5.6413403320312507E-2</c:v>
                </c:pt>
                <c:pt idx="11">
                  <c:v>5.5687097167968755E-2</c:v>
                </c:pt>
                <c:pt idx="12">
                  <c:v>5.9002807617187507E-2</c:v>
                </c:pt>
                <c:pt idx="13">
                  <c:v>5.7102447509765626E-2</c:v>
                </c:pt>
                <c:pt idx="14">
                  <c:v>5.8216580200195316E-2</c:v>
                </c:pt>
                <c:pt idx="15">
                  <c:v>5.7525723266601561E-2</c:v>
                </c:pt>
                <c:pt idx="16">
                  <c:v>5.8725256347656248E-2</c:v>
                </c:pt>
                <c:pt idx="17">
                  <c:v>5.7057934570312503E-2</c:v>
                </c:pt>
                <c:pt idx="18">
                  <c:v>5.7122387695312506E-2</c:v>
                </c:pt>
                <c:pt idx="19">
                  <c:v>5.8574999999999995E-2</c:v>
                </c:pt>
                <c:pt idx="20">
                  <c:v>5.788625793457032E-2</c:v>
                </c:pt>
                <c:pt idx="21">
                  <c:v>5.8082940673828132E-2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A53-90AD-9877136D0E9D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3.2722076110839851E-3</c:v>
                </c:pt>
                <c:pt idx="1">
                  <c:v>3.2410357971191404E-3</c:v>
                </c:pt>
                <c:pt idx="2">
                  <c:v>3.2492921752929689E-3</c:v>
                </c:pt>
                <c:pt idx="3">
                  <c:v>3.201754974365235E-3</c:v>
                </c:pt>
                <c:pt idx="4">
                  <c:v>3.1943787841796881E-3</c:v>
                </c:pt>
                <c:pt idx="5">
                  <c:v>3.1786632995605469E-3</c:v>
                </c:pt>
                <c:pt idx="6">
                  <c:v>3.1735923156738285E-3</c:v>
                </c:pt>
                <c:pt idx="7">
                  <c:v>3.1238093261718751E-3</c:v>
                </c:pt>
                <c:pt idx="8">
                  <c:v>3.1231010131835945E-3</c:v>
                </c:pt>
                <c:pt idx="9">
                  <c:v>3.1144528808593752E-3</c:v>
                </c:pt>
                <c:pt idx="10">
                  <c:v>3.1117639770507819E-3</c:v>
                </c:pt>
                <c:pt idx="11">
                  <c:v>3.1142692565917975E-3</c:v>
                </c:pt>
                <c:pt idx="12">
                  <c:v>3.1023947753906255E-3</c:v>
                </c:pt>
                <c:pt idx="13">
                  <c:v>3.1094943542480467E-3</c:v>
                </c:pt>
                <c:pt idx="14">
                  <c:v>3.1057852783203128E-3</c:v>
                </c:pt>
                <c:pt idx="15">
                  <c:v>3.1080317382812502E-3</c:v>
                </c:pt>
                <c:pt idx="16">
                  <c:v>3.1040859985351564E-3</c:v>
                </c:pt>
                <c:pt idx="17">
                  <c:v>3.1096890563964844E-3</c:v>
                </c:pt>
                <c:pt idx="18">
                  <c:v>3.1094299011230472E-3</c:v>
                </c:pt>
                <c:pt idx="19">
                  <c:v>3.1045831604003906E-3</c:v>
                </c:pt>
                <c:pt idx="20">
                  <c:v>3.1069068298339849E-3</c:v>
                </c:pt>
                <c:pt idx="21">
                  <c:v>3.1062337646484378E-3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4A53-90AD-9877136D0E9D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8.9469177246093753E-2</c:v>
                </c:pt>
                <c:pt idx="2">
                  <c:v>1.0089111328125001E-2</c:v>
                </c:pt>
                <c:pt idx="3">
                  <c:v>0.27309631347656249</c:v>
                </c:pt>
                <c:pt idx="4">
                  <c:v>0.10521881103515625</c:v>
                </c:pt>
                <c:pt idx="5">
                  <c:v>6.8244873046874988E-2</c:v>
                </c:pt>
                <c:pt idx="6">
                  <c:v>9.226226806640625E-2</c:v>
                </c:pt>
                <c:pt idx="7">
                  <c:v>0.19725805664062498</c:v>
                </c:pt>
                <c:pt idx="8">
                  <c:v>0.13301165771484375</c:v>
                </c:pt>
                <c:pt idx="9">
                  <c:v>6.2844543457031235E-2</c:v>
                </c:pt>
                <c:pt idx="10">
                  <c:v>6.3534851074218732E-2</c:v>
                </c:pt>
                <c:pt idx="11">
                  <c:v>6.6142089843749988E-2</c:v>
                </c:pt>
                <c:pt idx="12">
                  <c:v>8.9028442382812489E-2</c:v>
                </c:pt>
                <c:pt idx="13">
                  <c:v>7.2211486816406253E-2</c:v>
                </c:pt>
                <c:pt idx="14">
                  <c:v>7.7351623535156247E-2</c:v>
                </c:pt>
                <c:pt idx="15">
                  <c:v>6.7618286132812497E-2</c:v>
                </c:pt>
                <c:pt idx="16">
                  <c:v>7.1940673828124996E-2</c:v>
                </c:pt>
                <c:pt idx="17">
                  <c:v>7.1553039550781239E-2</c:v>
                </c:pt>
                <c:pt idx="18">
                  <c:v>7.0953002929687481E-2</c:v>
                </c:pt>
                <c:pt idx="19">
                  <c:v>6.4357910156249989E-2</c:v>
                </c:pt>
                <c:pt idx="20">
                  <c:v>8.0904052734374995E-2</c:v>
                </c:pt>
                <c:pt idx="21">
                  <c:v>6.9184753417968745E-2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9-4A53-90AD-9877136D0E9D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5.1383300781250002E-2</c:v>
                </c:pt>
                <c:pt idx="1">
                  <c:v>8.0494384765624996E-2</c:v>
                </c:pt>
                <c:pt idx="2">
                  <c:v>7.437268066406251E-2</c:v>
                </c:pt>
                <c:pt idx="3">
                  <c:v>0.30168469238281248</c:v>
                </c:pt>
                <c:pt idx="4">
                  <c:v>0.1290377197265625</c:v>
                </c:pt>
                <c:pt idx="5">
                  <c:v>0.16118383789062501</c:v>
                </c:pt>
                <c:pt idx="6">
                  <c:v>0.14490710449218752</c:v>
                </c:pt>
                <c:pt idx="7">
                  <c:v>0.30754248046874999</c:v>
                </c:pt>
                <c:pt idx="8">
                  <c:v>0.18689270019531251</c:v>
                </c:pt>
                <c:pt idx="9">
                  <c:v>0.19596911621093749</c:v>
                </c:pt>
                <c:pt idx="10">
                  <c:v>0.16920458984374998</c:v>
                </c:pt>
                <c:pt idx="11">
                  <c:v>0.1831290283203125</c:v>
                </c:pt>
                <c:pt idx="12">
                  <c:v>0.23944067382812501</c:v>
                </c:pt>
                <c:pt idx="13">
                  <c:v>0.19329553222656251</c:v>
                </c:pt>
                <c:pt idx="14">
                  <c:v>0.20564221191406251</c:v>
                </c:pt>
                <c:pt idx="15">
                  <c:v>0.19017443847656249</c:v>
                </c:pt>
                <c:pt idx="16">
                  <c:v>0.21118444824218752</c:v>
                </c:pt>
                <c:pt idx="17">
                  <c:v>0.20416772460937502</c:v>
                </c:pt>
                <c:pt idx="18">
                  <c:v>0.19073095703125001</c:v>
                </c:pt>
                <c:pt idx="19">
                  <c:v>0.20898706054687502</c:v>
                </c:pt>
                <c:pt idx="20">
                  <c:v>0.20358825683593748</c:v>
                </c:pt>
                <c:pt idx="21">
                  <c:v>0.19513146972656251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9-4A53-90AD-9877136D0E9D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7.6774932830810549E-2</c:v>
                </c:pt>
                <c:pt idx="1">
                  <c:v>0.19086535830688478</c:v>
                </c:pt>
                <c:pt idx="2">
                  <c:v>0.10289221209716798</c:v>
                </c:pt>
                <c:pt idx="3">
                  <c:v>0.6074178987731933</c:v>
                </c:pt>
                <c:pt idx="4">
                  <c:v>0.26886626904296873</c:v>
                </c:pt>
                <c:pt idx="5">
                  <c:v>0.26895994381713867</c:v>
                </c:pt>
                <c:pt idx="6">
                  <c:v>0.27818037332153323</c:v>
                </c:pt>
                <c:pt idx="7">
                  <c:v>0.56072434643554692</c:v>
                </c:pt>
                <c:pt idx="8">
                  <c:v>0.37583601910400388</c:v>
                </c:pt>
                <c:pt idx="9">
                  <c:v>0.31753897375488283</c:v>
                </c:pt>
                <c:pt idx="10">
                  <c:v>0.29226460821533201</c:v>
                </c:pt>
                <c:pt idx="11">
                  <c:v>0.30807248458862302</c:v>
                </c:pt>
                <c:pt idx="12">
                  <c:v>0.39057431860351566</c:v>
                </c:pt>
                <c:pt idx="13">
                  <c:v>0.32571896090698244</c:v>
                </c:pt>
                <c:pt idx="14">
                  <c:v>0.34431620092773441</c:v>
                </c:pt>
                <c:pt idx="15">
                  <c:v>0.3184264796142578</c:v>
                </c:pt>
                <c:pt idx="16">
                  <c:v>0.3449544644165039</c:v>
                </c:pt>
                <c:pt idx="17">
                  <c:v>0.33588838778686525</c:v>
                </c:pt>
                <c:pt idx="18">
                  <c:v>0.32191577755737305</c:v>
                </c:pt>
                <c:pt idx="19">
                  <c:v>0.33502455386352537</c:v>
                </c:pt>
                <c:pt idx="20">
                  <c:v>0.34548547433471677</c:v>
                </c:pt>
                <c:pt idx="21">
                  <c:v>0.32550539758300778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9-4A53-90AD-9877136D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8.3769927978515624E-3</c:v>
                </c:pt>
                <c:pt idx="1">
                  <c:v>2.4525320434570314E-2</c:v>
                </c:pt>
                <c:pt idx="2">
                  <c:v>2.1099032592773438E-2</c:v>
                </c:pt>
                <c:pt idx="3">
                  <c:v>2.9329193115234378E-2</c:v>
                </c:pt>
                <c:pt idx="4">
                  <c:v>3.0242916870117192E-2</c:v>
                </c:pt>
                <c:pt idx="5">
                  <c:v>4.3220553588867193E-2</c:v>
                </c:pt>
                <c:pt idx="6">
                  <c:v>5.0054095458984378E-2</c:v>
                </c:pt>
                <c:pt idx="7">
                  <c:v>4.6764166259765629E-2</c:v>
                </c:pt>
                <c:pt idx="8">
                  <c:v>5.5678839111328128E-2</c:v>
                </c:pt>
                <c:pt idx="9">
                  <c:v>5.5698577880859378E-2</c:v>
                </c:pt>
                <c:pt idx="10">
                  <c:v>5.5169659423828128E-2</c:v>
                </c:pt>
                <c:pt idx="11">
                  <c:v>5.5924264526367187E-2</c:v>
                </c:pt>
                <c:pt idx="12">
                  <c:v>6.2440979003906258E-2</c:v>
                </c:pt>
                <c:pt idx="13">
                  <c:v>5.7860476684570325E-2</c:v>
                </c:pt>
                <c:pt idx="14">
                  <c:v>5.5743090820312514E-2</c:v>
                </c:pt>
                <c:pt idx="15">
                  <c:v>5.7392990112304691E-2</c:v>
                </c:pt>
                <c:pt idx="16">
                  <c:v>5.7626632690429697E-2</c:v>
                </c:pt>
                <c:pt idx="17">
                  <c:v>5.7696322631835932E-2</c:v>
                </c:pt>
                <c:pt idx="18">
                  <c:v>5.6194564819335942E-2</c:v>
                </c:pt>
                <c:pt idx="19">
                  <c:v>5.6971124267578131E-2</c:v>
                </c:pt>
                <c:pt idx="20">
                  <c:v>5.7621597290039073E-2</c:v>
                </c:pt>
                <c:pt idx="21">
                  <c:v>5.6374328613281247E-2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E-48FF-8F4D-6573F76C57ED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3.271818878173828E-3</c:v>
                </c:pt>
                <c:pt idx="1">
                  <c:v>3.2180877990722659E-3</c:v>
                </c:pt>
                <c:pt idx="2">
                  <c:v>3.2294335632324224E-3</c:v>
                </c:pt>
                <c:pt idx="3">
                  <c:v>3.2021155090332033E-3</c:v>
                </c:pt>
                <c:pt idx="4">
                  <c:v>3.1982365722656252E-3</c:v>
                </c:pt>
                <c:pt idx="5">
                  <c:v>3.1550455932617192E-3</c:v>
                </c:pt>
                <c:pt idx="6">
                  <c:v>3.1330002746582032E-3</c:v>
                </c:pt>
                <c:pt idx="7">
                  <c:v>3.1439180297851564E-3</c:v>
                </c:pt>
                <c:pt idx="8">
                  <c:v>3.1141910400390629E-3</c:v>
                </c:pt>
                <c:pt idx="9">
                  <c:v>3.1141762695312499E-3</c:v>
                </c:pt>
                <c:pt idx="10">
                  <c:v>3.1158312377929684E-3</c:v>
                </c:pt>
                <c:pt idx="11">
                  <c:v>3.1127442016601566E-3</c:v>
                </c:pt>
                <c:pt idx="12">
                  <c:v>3.091579742431641E-3</c:v>
                </c:pt>
                <c:pt idx="13">
                  <c:v>3.1069064941406251E-3</c:v>
                </c:pt>
                <c:pt idx="14">
                  <c:v>3.1139473266601565E-3</c:v>
                </c:pt>
                <c:pt idx="15">
                  <c:v>3.1084218139648444E-3</c:v>
                </c:pt>
                <c:pt idx="16">
                  <c:v>3.1076990661621094E-3</c:v>
                </c:pt>
                <c:pt idx="17">
                  <c:v>3.1074385681152342E-3</c:v>
                </c:pt>
                <c:pt idx="18">
                  <c:v>3.1123695678710937E-3</c:v>
                </c:pt>
                <c:pt idx="19">
                  <c:v>3.1098454895019533E-3</c:v>
                </c:pt>
                <c:pt idx="20">
                  <c:v>3.1076859741210939E-3</c:v>
                </c:pt>
                <c:pt idx="21">
                  <c:v>3.1118344726562505E-3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E-48FF-8F4D-6573F76C57ED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0.11210064697265625</c:v>
                </c:pt>
                <c:pt idx="2">
                  <c:v>3.5370300292968747E-2</c:v>
                </c:pt>
                <c:pt idx="3">
                  <c:v>0.245813232421875</c:v>
                </c:pt>
                <c:pt idx="4">
                  <c:v>0.12262518310546874</c:v>
                </c:pt>
                <c:pt idx="5">
                  <c:v>7.6480773925781259E-2</c:v>
                </c:pt>
                <c:pt idx="6">
                  <c:v>0.20317877197265624</c:v>
                </c:pt>
                <c:pt idx="7">
                  <c:v>9.3510131835937496E-2</c:v>
                </c:pt>
                <c:pt idx="8">
                  <c:v>0.12018255615234373</c:v>
                </c:pt>
                <c:pt idx="9">
                  <c:v>5.9722229003906238E-2</c:v>
                </c:pt>
                <c:pt idx="10">
                  <c:v>5.2643920898437495E-2</c:v>
                </c:pt>
                <c:pt idx="11">
                  <c:v>5.5946777343749997E-2</c:v>
                </c:pt>
                <c:pt idx="12">
                  <c:v>0.11748504638671872</c:v>
                </c:pt>
                <c:pt idx="13">
                  <c:v>7.596569824218749E-2</c:v>
                </c:pt>
                <c:pt idx="14">
                  <c:v>6.1596679687499982E-2</c:v>
                </c:pt>
                <c:pt idx="15">
                  <c:v>7.0289245605468731E-2</c:v>
                </c:pt>
                <c:pt idx="16">
                  <c:v>6.6975769042968744E-2</c:v>
                </c:pt>
                <c:pt idx="17">
                  <c:v>7.4919616699218747E-2</c:v>
                </c:pt>
                <c:pt idx="18">
                  <c:v>6.2478149414062496E-2</c:v>
                </c:pt>
                <c:pt idx="19">
                  <c:v>6.2929504394531238E-2</c:v>
                </c:pt>
                <c:pt idx="20">
                  <c:v>7.1351257324218736E-2</c:v>
                </c:pt>
                <c:pt idx="21">
                  <c:v>6.1177185058593743E-2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E-48FF-8F4D-6573F76C57ED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6.0935913085937501E-2</c:v>
                </c:pt>
                <c:pt idx="1">
                  <c:v>0.14137292480468752</c:v>
                </c:pt>
                <c:pt idx="2">
                  <c:v>7.1957275390625006E-2</c:v>
                </c:pt>
                <c:pt idx="3">
                  <c:v>0.20595776367187504</c:v>
                </c:pt>
                <c:pt idx="4">
                  <c:v>0.12674853515625001</c:v>
                </c:pt>
                <c:pt idx="5">
                  <c:v>0.18159716796874997</c:v>
                </c:pt>
                <c:pt idx="6">
                  <c:v>0.20567089843750003</c:v>
                </c:pt>
                <c:pt idx="7">
                  <c:v>0.15361059570312502</c:v>
                </c:pt>
                <c:pt idx="8">
                  <c:v>0.21096069335937498</c:v>
                </c:pt>
                <c:pt idx="9">
                  <c:v>0.17020861816406246</c:v>
                </c:pt>
                <c:pt idx="10">
                  <c:v>0.16250341796875001</c:v>
                </c:pt>
                <c:pt idx="11">
                  <c:v>0.20429394531250003</c:v>
                </c:pt>
                <c:pt idx="12">
                  <c:v>0.26531018066406253</c:v>
                </c:pt>
                <c:pt idx="13">
                  <c:v>0.20500537109374997</c:v>
                </c:pt>
                <c:pt idx="14">
                  <c:v>0.19750671386718749</c:v>
                </c:pt>
                <c:pt idx="15">
                  <c:v>0.19376599121093754</c:v>
                </c:pt>
                <c:pt idx="16">
                  <c:v>0.21159179687500002</c:v>
                </c:pt>
                <c:pt idx="17">
                  <c:v>0.20825268554687504</c:v>
                </c:pt>
                <c:pt idx="18">
                  <c:v>0.19189562988281247</c:v>
                </c:pt>
                <c:pt idx="19">
                  <c:v>0.188826171875</c:v>
                </c:pt>
                <c:pt idx="20">
                  <c:v>0.21272778320312502</c:v>
                </c:pt>
                <c:pt idx="21">
                  <c:v>0.18337573242187499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E-48FF-8F4D-6573F76C57ED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8.6443977691650381E-2</c:v>
                </c:pt>
                <c:pt idx="1">
                  <c:v>0.28121698001098638</c:v>
                </c:pt>
                <c:pt idx="2">
                  <c:v>0.13165604183959961</c:v>
                </c:pt>
                <c:pt idx="3">
                  <c:v>0.48430230471801761</c:v>
                </c:pt>
                <c:pt idx="4">
                  <c:v>0.28281487170410158</c:v>
                </c:pt>
                <c:pt idx="5">
                  <c:v>0.30445354107666012</c:v>
                </c:pt>
                <c:pt idx="6">
                  <c:v>0.46203676614379885</c:v>
                </c:pt>
                <c:pt idx="7">
                  <c:v>0.29702881182861329</c:v>
                </c:pt>
                <c:pt idx="8">
                  <c:v>0.38993627966308586</c:v>
                </c:pt>
                <c:pt idx="9">
                  <c:v>0.2887436013183593</c:v>
                </c:pt>
                <c:pt idx="10">
                  <c:v>0.2734328295288086</c:v>
                </c:pt>
                <c:pt idx="11">
                  <c:v>0.3192777313842774</c:v>
                </c:pt>
                <c:pt idx="12">
                  <c:v>0.44832778579711918</c:v>
                </c:pt>
                <c:pt idx="13">
                  <c:v>0.34193845251464838</c:v>
                </c:pt>
                <c:pt idx="14">
                  <c:v>0.31796043170166011</c:v>
                </c:pt>
                <c:pt idx="15">
                  <c:v>0.32455664874267581</c:v>
                </c:pt>
                <c:pt idx="16">
                  <c:v>0.33930189767456054</c:v>
                </c:pt>
                <c:pt idx="17">
                  <c:v>0.34397606344604492</c:v>
                </c:pt>
                <c:pt idx="18">
                  <c:v>0.31368071368408201</c:v>
                </c:pt>
                <c:pt idx="19">
                  <c:v>0.31183664602661132</c:v>
                </c:pt>
                <c:pt idx="20">
                  <c:v>0.34480832379150395</c:v>
                </c:pt>
                <c:pt idx="21">
                  <c:v>0.30403908056640622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E-48FF-8F4D-6573F76C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8.2909881591796877E-3</c:v>
                </c:pt>
                <c:pt idx="1">
                  <c:v>1.9062011718750001E-2</c:v>
                </c:pt>
                <c:pt idx="2">
                  <c:v>1.9710571289062503E-2</c:v>
                </c:pt>
                <c:pt idx="3">
                  <c:v>3.437496643066406E-2</c:v>
                </c:pt>
                <c:pt idx="4">
                  <c:v>4.5496554565429698E-2</c:v>
                </c:pt>
                <c:pt idx="5">
                  <c:v>5.9177435302734373E-2</c:v>
                </c:pt>
                <c:pt idx="6">
                  <c:v>5.8818008422851564E-2</c:v>
                </c:pt>
                <c:pt idx="7">
                  <c:v>5.6671719360351563E-2</c:v>
                </c:pt>
                <c:pt idx="8">
                  <c:v>5.9811694335937513E-2</c:v>
                </c:pt>
                <c:pt idx="9">
                  <c:v>5.609738159179687E-2</c:v>
                </c:pt>
                <c:pt idx="10">
                  <c:v>5.6651074218750007E-2</c:v>
                </c:pt>
                <c:pt idx="11">
                  <c:v>5.556080932617187E-2</c:v>
                </c:pt>
                <c:pt idx="12">
                  <c:v>6.1233489990234383E-2</c:v>
                </c:pt>
                <c:pt idx="13">
                  <c:v>5.6396484375E-2</c:v>
                </c:pt>
                <c:pt idx="14">
                  <c:v>5.7557748413085946E-2</c:v>
                </c:pt>
                <c:pt idx="15">
                  <c:v>5.7404269409179684E-2</c:v>
                </c:pt>
                <c:pt idx="16">
                  <c:v>5.7458651733398439E-2</c:v>
                </c:pt>
                <c:pt idx="17">
                  <c:v>5.8108419799804689E-2</c:v>
                </c:pt>
                <c:pt idx="18">
                  <c:v>5.7091873168945317E-2</c:v>
                </c:pt>
                <c:pt idx="19">
                  <c:v>5.8878131103515634E-2</c:v>
                </c:pt>
                <c:pt idx="20">
                  <c:v>5.7809518432617196E-2</c:v>
                </c:pt>
                <c:pt idx="21">
                  <c:v>5.8271667480468754E-2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0-4DC0-A9E8-32070DB7E35D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3.272101531982422E-3</c:v>
                </c:pt>
                <c:pt idx="1">
                  <c:v>3.2355592956542973E-3</c:v>
                </c:pt>
                <c:pt idx="2">
                  <c:v>3.2340187988281251E-3</c:v>
                </c:pt>
                <c:pt idx="3">
                  <c:v>3.1851821289062506E-3</c:v>
                </c:pt>
                <c:pt idx="4">
                  <c:v>3.1482011413574216E-3</c:v>
                </c:pt>
                <c:pt idx="5">
                  <c:v>3.1026223754882813E-3</c:v>
                </c:pt>
                <c:pt idx="6">
                  <c:v>3.1030527343750003E-3</c:v>
                </c:pt>
                <c:pt idx="7">
                  <c:v>3.1108921813964843E-3</c:v>
                </c:pt>
                <c:pt idx="8">
                  <c:v>3.100398406982422E-3</c:v>
                </c:pt>
                <c:pt idx="9">
                  <c:v>3.1128522949218753E-3</c:v>
                </c:pt>
                <c:pt idx="10">
                  <c:v>3.1109468994140626E-3</c:v>
                </c:pt>
                <c:pt idx="11">
                  <c:v>3.1145190124511721E-3</c:v>
                </c:pt>
                <c:pt idx="12">
                  <c:v>3.0956114196777343E-3</c:v>
                </c:pt>
                <c:pt idx="13">
                  <c:v>3.1117680053710938E-3</c:v>
                </c:pt>
                <c:pt idx="14">
                  <c:v>3.1078554992675783E-3</c:v>
                </c:pt>
                <c:pt idx="15">
                  <c:v>3.1084785461425782E-3</c:v>
                </c:pt>
                <c:pt idx="16">
                  <c:v>3.1082244262695315E-3</c:v>
                </c:pt>
                <c:pt idx="17">
                  <c:v>3.1061105651855468E-3</c:v>
                </c:pt>
                <c:pt idx="18">
                  <c:v>3.1094500427246096E-3</c:v>
                </c:pt>
                <c:pt idx="19">
                  <c:v>3.1035485534667974E-3</c:v>
                </c:pt>
                <c:pt idx="20">
                  <c:v>3.1070471496582033E-3</c:v>
                </c:pt>
                <c:pt idx="21">
                  <c:v>3.1055650634765623E-3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0-4DC0-A9E8-32070DB7E35D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6.5409301757812496E-2</c:v>
                </c:pt>
                <c:pt idx="2">
                  <c:v>2.4320068359374999E-2</c:v>
                </c:pt>
                <c:pt idx="3">
                  <c:v>0.189144287109375</c:v>
                </c:pt>
                <c:pt idx="4">
                  <c:v>0.21168017578124998</c:v>
                </c:pt>
                <c:pt idx="5">
                  <c:v>0.39223278808593748</c:v>
                </c:pt>
                <c:pt idx="6">
                  <c:v>0.12130297851562498</c:v>
                </c:pt>
                <c:pt idx="7">
                  <c:v>0.14457165527343749</c:v>
                </c:pt>
                <c:pt idx="8">
                  <c:v>9.997247314453124E-2</c:v>
                </c:pt>
                <c:pt idx="9">
                  <c:v>6.5096008300781244E-2</c:v>
                </c:pt>
                <c:pt idx="10">
                  <c:v>6.2722412109374986E-2</c:v>
                </c:pt>
                <c:pt idx="11">
                  <c:v>5.7624755859374988E-2</c:v>
                </c:pt>
                <c:pt idx="12">
                  <c:v>0.11761779785156247</c:v>
                </c:pt>
                <c:pt idx="13">
                  <c:v>4.6271850585937496E-2</c:v>
                </c:pt>
                <c:pt idx="14">
                  <c:v>6.8329833984374991E-2</c:v>
                </c:pt>
                <c:pt idx="15">
                  <c:v>6.8791809082031238E-2</c:v>
                </c:pt>
                <c:pt idx="16">
                  <c:v>6.0322265624999989E-2</c:v>
                </c:pt>
                <c:pt idx="17">
                  <c:v>6.9572387695312488E-2</c:v>
                </c:pt>
                <c:pt idx="18">
                  <c:v>6.3269348144531237E-2</c:v>
                </c:pt>
                <c:pt idx="19">
                  <c:v>7.4356750488281248E-2</c:v>
                </c:pt>
                <c:pt idx="20">
                  <c:v>7.0002502441406239E-2</c:v>
                </c:pt>
                <c:pt idx="21">
                  <c:v>6.9482116699218735E-2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0-4DC0-A9E8-32070DB7E35D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5.6070678710937495E-2</c:v>
                </c:pt>
                <c:pt idx="1">
                  <c:v>8.054602050781251E-2</c:v>
                </c:pt>
                <c:pt idx="2">
                  <c:v>5.5726440429687489E-2</c:v>
                </c:pt>
                <c:pt idx="3">
                  <c:v>0.22158044433593754</c:v>
                </c:pt>
                <c:pt idx="4">
                  <c:v>0.22778820800781252</c:v>
                </c:pt>
                <c:pt idx="5">
                  <c:v>0.33105395507812502</c:v>
                </c:pt>
                <c:pt idx="6">
                  <c:v>0.26836242675781252</c:v>
                </c:pt>
                <c:pt idx="7">
                  <c:v>0.20662902832031252</c:v>
                </c:pt>
                <c:pt idx="8">
                  <c:v>0.26930908203124998</c:v>
                </c:pt>
                <c:pt idx="9">
                  <c:v>0.17216503906250002</c:v>
                </c:pt>
                <c:pt idx="10">
                  <c:v>0.164591796875</c:v>
                </c:pt>
                <c:pt idx="11">
                  <c:v>0.16268127441406252</c:v>
                </c:pt>
                <c:pt idx="12">
                  <c:v>0.237834228515625</c:v>
                </c:pt>
                <c:pt idx="13">
                  <c:v>0.17210766601562502</c:v>
                </c:pt>
                <c:pt idx="14">
                  <c:v>0.18120129394531254</c:v>
                </c:pt>
                <c:pt idx="15">
                  <c:v>0.177707275390625</c:v>
                </c:pt>
                <c:pt idx="16">
                  <c:v>0.17772448730468746</c:v>
                </c:pt>
                <c:pt idx="17">
                  <c:v>0.1919874267578125</c:v>
                </c:pt>
                <c:pt idx="18">
                  <c:v>0.16825219726562501</c:v>
                </c:pt>
                <c:pt idx="19">
                  <c:v>0.19335290527343751</c:v>
                </c:pt>
                <c:pt idx="20">
                  <c:v>0.16987585449218751</c:v>
                </c:pt>
                <c:pt idx="21">
                  <c:v>0.17880310058593751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0-4DC0-A9E8-32070DB7E35D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8.1498331390380846E-2</c:v>
                </c:pt>
                <c:pt idx="1">
                  <c:v>0.16825289328002929</c:v>
                </c:pt>
                <c:pt idx="2">
                  <c:v>0.10299109887695312</c:v>
                </c:pt>
                <c:pt idx="3">
                  <c:v>0.44828488000488287</c:v>
                </c:pt>
                <c:pt idx="4">
                  <c:v>0.48811313949584961</c:v>
                </c:pt>
                <c:pt idx="5">
                  <c:v>0.78556680084228514</c:v>
                </c:pt>
                <c:pt idx="6">
                  <c:v>0.45158646643066408</c:v>
                </c:pt>
                <c:pt idx="7">
                  <c:v>0.41098329513549803</c:v>
                </c:pt>
                <c:pt idx="8">
                  <c:v>0.43219364791870118</c:v>
                </c:pt>
                <c:pt idx="9">
                  <c:v>0.29647128125</c:v>
                </c:pt>
                <c:pt idx="10">
                  <c:v>0.28707623010253902</c:v>
                </c:pt>
                <c:pt idx="11">
                  <c:v>0.27898135861206053</c:v>
                </c:pt>
                <c:pt idx="12">
                  <c:v>0.41978112777709958</c:v>
                </c:pt>
                <c:pt idx="13">
                  <c:v>0.27788776898193362</c:v>
                </c:pt>
                <c:pt idx="14">
                  <c:v>0.31019673184204105</c:v>
                </c:pt>
                <c:pt idx="15">
                  <c:v>0.30701183242797847</c:v>
                </c:pt>
                <c:pt idx="16">
                  <c:v>0.2986136290893554</c:v>
                </c:pt>
                <c:pt idx="17">
                  <c:v>0.32277434481811523</c:v>
                </c:pt>
                <c:pt idx="18">
                  <c:v>0.29172286862182617</c:v>
                </c:pt>
                <c:pt idx="19">
                  <c:v>0.32969133541870121</c:v>
                </c:pt>
                <c:pt idx="20">
                  <c:v>0.30079492251586915</c:v>
                </c:pt>
                <c:pt idx="21">
                  <c:v>0.30966244982910157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0-4DC0-A9E8-32070DB7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8.3429534912109384E-3</c:v>
                </c:pt>
                <c:pt idx="1">
                  <c:v>1.8693017578125002E-2</c:v>
                </c:pt>
                <c:pt idx="2">
                  <c:v>1.6706350708007814E-2</c:v>
                </c:pt>
                <c:pt idx="3">
                  <c:v>3.7751705932617188E-2</c:v>
                </c:pt>
                <c:pt idx="4">
                  <c:v>3.8606213378906254E-2</c:v>
                </c:pt>
                <c:pt idx="5">
                  <c:v>5.2315997314453126E-2</c:v>
                </c:pt>
                <c:pt idx="6">
                  <c:v>4.7184420776367184E-2</c:v>
                </c:pt>
                <c:pt idx="7">
                  <c:v>5.2769686889648441E-2</c:v>
                </c:pt>
                <c:pt idx="8">
                  <c:v>5.8795852661132811E-2</c:v>
                </c:pt>
                <c:pt idx="9">
                  <c:v>6.087557373046875E-2</c:v>
                </c:pt>
                <c:pt idx="10">
                  <c:v>5.4319281005859373E-2</c:v>
                </c:pt>
                <c:pt idx="11">
                  <c:v>5.5146597290039061E-2</c:v>
                </c:pt>
                <c:pt idx="12">
                  <c:v>5.6486315917968759E-2</c:v>
                </c:pt>
                <c:pt idx="13">
                  <c:v>5.6085699462890624E-2</c:v>
                </c:pt>
                <c:pt idx="14">
                  <c:v>5.6666482543945317E-2</c:v>
                </c:pt>
                <c:pt idx="15">
                  <c:v>5.4955050659179702E-2</c:v>
                </c:pt>
                <c:pt idx="16">
                  <c:v>5.596051940917969E-2</c:v>
                </c:pt>
                <c:pt idx="17">
                  <c:v>5.5807644653320325E-2</c:v>
                </c:pt>
                <c:pt idx="18">
                  <c:v>5.6162942504882817E-2</c:v>
                </c:pt>
                <c:pt idx="19">
                  <c:v>5.5624658203125003E-2</c:v>
                </c:pt>
                <c:pt idx="20">
                  <c:v>5.6165359497070307E-2</c:v>
                </c:pt>
                <c:pt idx="21">
                  <c:v>5.4912954711914069E-2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2-4BE6-A431-45A64188AE00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3.2719330139160162E-3</c:v>
                </c:pt>
                <c:pt idx="1">
                  <c:v>3.2367919616699218E-3</c:v>
                </c:pt>
                <c:pt idx="2">
                  <c:v>3.2433933715820314E-3</c:v>
                </c:pt>
                <c:pt idx="3">
                  <c:v>3.1739246520996098E-3</c:v>
                </c:pt>
                <c:pt idx="4">
                  <c:v>3.1711266479492193E-3</c:v>
                </c:pt>
                <c:pt idx="5">
                  <c:v>3.1247039489746098E-3</c:v>
                </c:pt>
                <c:pt idx="6">
                  <c:v>3.1418421020507816E-3</c:v>
                </c:pt>
                <c:pt idx="7">
                  <c:v>3.1239402465820317E-3</c:v>
                </c:pt>
                <c:pt idx="8">
                  <c:v>3.1037586975097655E-3</c:v>
                </c:pt>
                <c:pt idx="9">
                  <c:v>3.0969212951660161E-3</c:v>
                </c:pt>
                <c:pt idx="10">
                  <c:v>3.1186869812011718E-3</c:v>
                </c:pt>
                <c:pt idx="11">
                  <c:v>3.1160699157714846E-3</c:v>
                </c:pt>
                <c:pt idx="12">
                  <c:v>3.111576324462891E-3</c:v>
                </c:pt>
                <c:pt idx="13">
                  <c:v>3.1128945922851564E-3</c:v>
                </c:pt>
                <c:pt idx="14">
                  <c:v>3.1108958740234376E-3</c:v>
                </c:pt>
                <c:pt idx="15">
                  <c:v>3.116643951416016E-3</c:v>
                </c:pt>
                <c:pt idx="16">
                  <c:v>3.1133474426269531E-3</c:v>
                </c:pt>
                <c:pt idx="17">
                  <c:v>3.1137697448730471E-3</c:v>
                </c:pt>
                <c:pt idx="18">
                  <c:v>3.1126351013183594E-3</c:v>
                </c:pt>
                <c:pt idx="19">
                  <c:v>3.1144300537109381E-3</c:v>
                </c:pt>
                <c:pt idx="20">
                  <c:v>3.112633087158203E-3</c:v>
                </c:pt>
                <c:pt idx="21">
                  <c:v>3.1168047485351565E-3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2-4BE6-A431-45A64188AE00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6.1224975585937494E-2</c:v>
                </c:pt>
                <c:pt idx="2">
                  <c:v>1.6142578124999998E-3</c:v>
                </c:pt>
                <c:pt idx="3">
                  <c:v>0.12561474609374998</c:v>
                </c:pt>
                <c:pt idx="4">
                  <c:v>0.14279278564453124</c:v>
                </c:pt>
                <c:pt idx="5">
                  <c:v>0.38226049804687501</c:v>
                </c:pt>
                <c:pt idx="6">
                  <c:v>0.14105108642578124</c:v>
                </c:pt>
                <c:pt idx="7">
                  <c:v>0.12717059326171873</c:v>
                </c:pt>
                <c:pt idx="8">
                  <c:v>0.18362713623046872</c:v>
                </c:pt>
                <c:pt idx="9">
                  <c:v>0.17081927490234375</c:v>
                </c:pt>
                <c:pt idx="10">
                  <c:v>5.5320190429687499E-2</c:v>
                </c:pt>
                <c:pt idx="11">
                  <c:v>5.8585876464843742E-2</c:v>
                </c:pt>
                <c:pt idx="12">
                  <c:v>7.1345947265625001E-2</c:v>
                </c:pt>
                <c:pt idx="13">
                  <c:v>6.7140380859374987E-2</c:v>
                </c:pt>
                <c:pt idx="14">
                  <c:v>8.9952392578124998E-2</c:v>
                </c:pt>
                <c:pt idx="15">
                  <c:v>5.4332519531249991E-2</c:v>
                </c:pt>
                <c:pt idx="16">
                  <c:v>6.3678222656249991E-2</c:v>
                </c:pt>
                <c:pt idx="17">
                  <c:v>5.9451416015624994E-2</c:v>
                </c:pt>
                <c:pt idx="18">
                  <c:v>6.6896118164062504E-2</c:v>
                </c:pt>
                <c:pt idx="19">
                  <c:v>5.6185729980468745E-2</c:v>
                </c:pt>
                <c:pt idx="20">
                  <c:v>6.4336669921874992E-2</c:v>
                </c:pt>
                <c:pt idx="21">
                  <c:v>5.4375E-2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2-4BE6-A431-45A64188AE00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5.963354492187501E-2</c:v>
                </c:pt>
                <c:pt idx="1">
                  <c:v>8.4877685546874998E-2</c:v>
                </c:pt>
                <c:pt idx="2">
                  <c:v>4.8916259765624998E-2</c:v>
                </c:pt>
                <c:pt idx="3">
                  <c:v>0.22828735351562501</c:v>
                </c:pt>
                <c:pt idx="4">
                  <c:v>0.18278479003906251</c:v>
                </c:pt>
                <c:pt idx="5">
                  <c:v>0.30714086914062499</c:v>
                </c:pt>
                <c:pt idx="6">
                  <c:v>0.15171728515624999</c:v>
                </c:pt>
                <c:pt idx="7">
                  <c:v>0.22328442382812502</c:v>
                </c:pt>
                <c:pt idx="8">
                  <c:v>0.22202795410156251</c:v>
                </c:pt>
                <c:pt idx="9">
                  <c:v>0.246646728515625</c:v>
                </c:pt>
                <c:pt idx="10">
                  <c:v>0.15279589843750002</c:v>
                </c:pt>
                <c:pt idx="11">
                  <c:v>0.16945703125</c:v>
                </c:pt>
                <c:pt idx="12">
                  <c:v>0.21988220214843751</c:v>
                </c:pt>
                <c:pt idx="13">
                  <c:v>0.17646801757812502</c:v>
                </c:pt>
                <c:pt idx="14">
                  <c:v>0.19017443847656249</c:v>
                </c:pt>
                <c:pt idx="15">
                  <c:v>0.18136193847656251</c:v>
                </c:pt>
                <c:pt idx="16">
                  <c:v>0.16565319824218752</c:v>
                </c:pt>
                <c:pt idx="17">
                  <c:v>0.1753492431640625</c:v>
                </c:pt>
                <c:pt idx="18">
                  <c:v>0.18388635253906252</c:v>
                </c:pt>
                <c:pt idx="19">
                  <c:v>0.16731701660156251</c:v>
                </c:pt>
                <c:pt idx="20">
                  <c:v>0.18417321777343751</c:v>
                </c:pt>
                <c:pt idx="21">
                  <c:v>0.16137890625000001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2-4BE6-A431-45A64188AE00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8.5112994415283222E-2</c:v>
                </c:pt>
                <c:pt idx="1">
                  <c:v>0.1680324706726074</c:v>
                </c:pt>
                <c:pt idx="2">
                  <c:v>7.0480261657714843E-2</c:v>
                </c:pt>
                <c:pt idx="3">
                  <c:v>0.39482773019409179</c:v>
                </c:pt>
                <c:pt idx="4">
                  <c:v>0.3673549157104492</c:v>
                </c:pt>
                <c:pt idx="5">
                  <c:v>0.74484206845092771</c:v>
                </c:pt>
                <c:pt idx="6">
                  <c:v>0.34309463446044919</c:v>
                </c:pt>
                <c:pt idx="7">
                  <c:v>0.4063486442260742</c:v>
                </c:pt>
                <c:pt idx="8">
                  <c:v>0.46755470169067381</c:v>
                </c:pt>
                <c:pt idx="9">
                  <c:v>0.48143849844360354</c:v>
                </c:pt>
                <c:pt idx="10">
                  <c:v>0.26555405685424804</c:v>
                </c:pt>
                <c:pt idx="11">
                  <c:v>0.28630557492065428</c:v>
                </c:pt>
                <c:pt idx="12">
                  <c:v>0.35082604165649417</c:v>
                </c:pt>
                <c:pt idx="13">
                  <c:v>0.30280699249267579</c:v>
                </c:pt>
                <c:pt idx="14">
                  <c:v>0.3399042094726562</c:v>
                </c:pt>
                <c:pt idx="15">
                  <c:v>0.29376615261840822</c:v>
                </c:pt>
                <c:pt idx="16">
                  <c:v>0.28840528775024415</c:v>
                </c:pt>
                <c:pt idx="17">
                  <c:v>0.29372207357788088</c:v>
                </c:pt>
                <c:pt idx="18">
                  <c:v>0.31005804830932621</c:v>
                </c:pt>
                <c:pt idx="19">
                  <c:v>0.28224183483886722</c:v>
                </c:pt>
                <c:pt idx="20">
                  <c:v>0.30778788027954102</c:v>
                </c:pt>
                <c:pt idx="21">
                  <c:v>0.27378366571044921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2-4BE6-A431-45A64188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165735</xdr:rowOff>
    </xdr:from>
    <xdr:to>
      <xdr:col>10</xdr:col>
      <xdr:colOff>106680</xdr:colOff>
      <xdr:row>19</xdr:row>
      <xdr:rowOff>165735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5F26C6-1526-4034-B2EA-94D2403C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3B325FF7-0020-4AB1-9DC0-95A3AC4D5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922C68F9-5FA6-4872-962D-FBDB60836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9ABB7C96-C57C-49D7-8439-722ACE1B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A317C64E-7759-4236-9DF0-DBD71CEA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BB4C79A3-FC32-4B77-A067-A76B1E27B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BB417D19-A8D2-482B-A007-5248BB40A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2313ACFB-48D3-4355-86E2-99B68DAA9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DE069DDF-A8C5-4C38-8A58-5F9D7BE2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35BA44E3-F138-4382-87ED-799812DAC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8449F77F-A293-4D32-87B2-16F39B1E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666DF0A3-D974-454C-BA23-4A6E7144E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D8A81061-C591-4B8D-B8D1-F1AFA5F6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70DEB38-1027-422C-BBFA-548DCFDB4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274424C2-34BD-4D68-A857-C1F7551CD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342EACAC-AAF9-42D5-9AB5-F585D56C5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775EE4B0-3FFF-4A7E-9EEA-DA954178D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14</xdr:col>
      <xdr:colOff>788670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E98252A7-0366-4B0E-AA6C-37B203BC9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1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r"/>
      <sheetName val="Data"/>
      <sheetName val="Router"/>
      <sheetName val="Nodos"/>
      <sheetName val="Energi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8.2890747070312517E-3</v>
          </cell>
          <cell r="I4">
            <v>3.2721374511718759E-3</v>
          </cell>
          <cell r="J4">
            <v>1.3859252929687498E-2</v>
          </cell>
          <cell r="K4">
            <v>4.6386108398437501E-2</v>
          </cell>
          <cell r="L4">
            <v>7.1806573486328129E-2</v>
          </cell>
        </row>
        <row r="5">
          <cell r="G5">
            <v>15</v>
          </cell>
          <cell r="H5">
            <v>2.5781652832031252E-2</v>
          </cell>
          <cell r="I5">
            <v>3.2139033813476567E-3</v>
          </cell>
          <cell r="J5">
            <v>9.1752502441406245E-2</v>
          </cell>
          <cell r="K5">
            <v>0.13996728515625001</v>
          </cell>
          <cell r="L5">
            <v>0.26071534381103517</v>
          </cell>
        </row>
        <row r="6">
          <cell r="G6">
            <v>20</v>
          </cell>
          <cell r="H6">
            <v>2.1511331176757811E-2</v>
          </cell>
          <cell r="I6">
            <v>3.2281690063476563E-3</v>
          </cell>
          <cell r="J6">
            <v>3.1329345703125003E-3</v>
          </cell>
          <cell r="K6">
            <v>3.8680908203125003E-2</v>
          </cell>
          <cell r="L6">
            <v>6.6553342956542971E-2</v>
          </cell>
        </row>
        <row r="7">
          <cell r="G7">
            <v>25</v>
          </cell>
          <cell r="H7">
            <v>2.0468600463867191E-2</v>
          </cell>
          <cell r="I7">
            <v>3.2308703308105472E-3</v>
          </cell>
          <cell r="J7">
            <v>1.6036376953124998E-3</v>
          </cell>
          <cell r="K7">
            <v>3.5376220703125003E-2</v>
          </cell>
          <cell r="L7">
            <v>6.0679329193115236E-2</v>
          </cell>
        </row>
        <row r="8">
          <cell r="G8">
            <v>30</v>
          </cell>
          <cell r="H8">
            <v>2.1836416625976563E-2</v>
          </cell>
          <cell r="I8">
            <v>3.2266896057128905E-3</v>
          </cell>
          <cell r="J8">
            <v>3.2391357421874996E-2</v>
          </cell>
          <cell r="K8">
            <v>5.4544555664062501E-2</v>
          </cell>
          <cell r="L8">
            <v>0.11199901931762696</v>
          </cell>
        </row>
        <row r="9">
          <cell r="G9">
            <v>35</v>
          </cell>
          <cell r="H9">
            <v>2.0017630004882811E-2</v>
          </cell>
          <cell r="I9">
            <v>3.2332047424316404E-3</v>
          </cell>
          <cell r="J9">
            <v>0</v>
          </cell>
          <cell r="K9">
            <v>3.4016479492187494E-2</v>
          </cell>
          <cell r="L9">
            <v>5.7267314239501946E-2</v>
          </cell>
        </row>
        <row r="10">
          <cell r="G10">
            <v>40</v>
          </cell>
          <cell r="H10">
            <v>3.2778744506835933E-2</v>
          </cell>
          <cell r="I10">
            <v>3.1898586730957031E-3</v>
          </cell>
          <cell r="J10">
            <v>0.31879467773437498</v>
          </cell>
          <cell r="K10">
            <v>0.17356494140624998</v>
          </cell>
          <cell r="L10">
            <v>0.52832822232055654</v>
          </cell>
        </row>
        <row r="11">
          <cell r="G11">
            <v>45</v>
          </cell>
          <cell r="H11">
            <v>2.6637066650390628E-2</v>
          </cell>
          <cell r="I11">
            <v>3.2110466308593747E-3</v>
          </cell>
          <cell r="J11">
            <v>5.107745361328124E-2</v>
          </cell>
          <cell r="K11">
            <v>4.8480224609374997E-2</v>
          </cell>
          <cell r="L11">
            <v>0.12940579150390624</v>
          </cell>
        </row>
        <row r="12">
          <cell r="G12">
            <v>50</v>
          </cell>
          <cell r="H12">
            <v>3.8530078124999999E-2</v>
          </cell>
          <cell r="I12">
            <v>3.1713485412597654E-3</v>
          </cell>
          <cell r="J12">
            <v>4.9792419433593742E-2</v>
          </cell>
          <cell r="K12">
            <v>0.107861328125</v>
          </cell>
          <cell r="L12">
            <v>0.19935517422485349</v>
          </cell>
        </row>
        <row r="13">
          <cell r="G13">
            <v>55</v>
          </cell>
          <cell r="H13">
            <v>5.207943420410157E-2</v>
          </cell>
          <cell r="I13">
            <v>3.1262437744140623E-3</v>
          </cell>
          <cell r="J13">
            <v>5.4773254394531241E-2</v>
          </cell>
          <cell r="K13">
            <v>0.12630676269531252</v>
          </cell>
          <cell r="L13">
            <v>0.23628569506835939</v>
          </cell>
        </row>
        <row r="14">
          <cell r="G14">
            <v>60</v>
          </cell>
          <cell r="H14">
            <v>5.042157897949219E-2</v>
          </cell>
          <cell r="I14">
            <v>3.1310042419433596E-3</v>
          </cell>
          <cell r="J14">
            <v>3.47384033203125E-2</v>
          </cell>
          <cell r="K14">
            <v>0.13039746093750001</v>
          </cell>
          <cell r="L14">
            <v>0.21868844747924807</v>
          </cell>
        </row>
        <row r="15">
          <cell r="G15">
            <v>65</v>
          </cell>
          <cell r="H15">
            <v>5.4548593139648438E-2</v>
          </cell>
          <cell r="I15">
            <v>3.1172018737792972E-3</v>
          </cell>
          <cell r="J15">
            <v>0.106094970703125</v>
          </cell>
          <cell r="K15">
            <v>0.20310058593749999</v>
          </cell>
          <cell r="L15">
            <v>0.36686135165405276</v>
          </cell>
        </row>
        <row r="16">
          <cell r="G16">
            <v>70</v>
          </cell>
          <cell r="H16">
            <v>5.3192861938476561E-2</v>
          </cell>
          <cell r="I16">
            <v>3.1224776306152343E-3</v>
          </cell>
          <cell r="J16">
            <v>9.95635986328125E-2</v>
          </cell>
          <cell r="K16">
            <v>0.18942858886718747</v>
          </cell>
          <cell r="L16">
            <v>0.34530752706909174</v>
          </cell>
        </row>
        <row r="17">
          <cell r="G17">
            <v>75</v>
          </cell>
          <cell r="H17">
            <v>5.2816918945312506E-2</v>
          </cell>
          <cell r="I17">
            <v>3.1230268249511721E-3</v>
          </cell>
          <cell r="J17">
            <v>6.4756164550781231E-2</v>
          </cell>
          <cell r="K17">
            <v>0.16403527832031253</v>
          </cell>
          <cell r="L17">
            <v>0.28473138864135744</v>
          </cell>
        </row>
        <row r="18">
          <cell r="G18">
            <v>80</v>
          </cell>
          <cell r="H18">
            <v>5.2498883056640626E-2</v>
          </cell>
          <cell r="I18">
            <v>3.1247039489746098E-3</v>
          </cell>
          <cell r="J18">
            <v>6.7506774902343747E-2</v>
          </cell>
          <cell r="K18">
            <v>0.15144763183593751</v>
          </cell>
          <cell r="L18">
            <v>0.27457799374389646</v>
          </cell>
        </row>
        <row r="19">
          <cell r="G19">
            <v>85</v>
          </cell>
          <cell r="H19">
            <v>5.3738699340820317E-2</v>
          </cell>
          <cell r="I19">
            <v>3.1199162902832032E-3</v>
          </cell>
          <cell r="J19">
            <v>7.7707397460937494E-2</v>
          </cell>
          <cell r="K19">
            <v>0.18232580566406251</v>
          </cell>
          <cell r="L19">
            <v>0.3168918187561035</v>
          </cell>
        </row>
        <row r="20">
          <cell r="G20">
            <v>90</v>
          </cell>
          <cell r="H20">
            <v>5.7526528930664067E-2</v>
          </cell>
          <cell r="I20">
            <v>3.1080277099609374E-3</v>
          </cell>
          <cell r="J20">
            <v>0.11944976806640623</v>
          </cell>
          <cell r="K20">
            <v>0.20330139160156249</v>
          </cell>
          <cell r="L20">
            <v>0.38338571630859375</v>
          </cell>
        </row>
        <row r="21">
          <cell r="G21">
            <v>95</v>
          </cell>
          <cell r="H21">
            <v>5.5300277709960946E-2</v>
          </cell>
          <cell r="I21">
            <v>3.1147257995605472E-3</v>
          </cell>
          <cell r="J21">
            <v>8.296966552734375E-2</v>
          </cell>
          <cell r="K21">
            <v>0.17830395507812502</v>
          </cell>
          <cell r="L21">
            <v>0.31968862411499027</v>
          </cell>
        </row>
        <row r="22">
          <cell r="G22">
            <v>100</v>
          </cell>
          <cell r="H22">
            <v>5.3084197998046874E-2</v>
          </cell>
          <cell r="I22">
            <v>3.1227938537597656E-3</v>
          </cell>
          <cell r="J22">
            <v>6.6481933593749987E-2</v>
          </cell>
          <cell r="K22">
            <v>0.158498779296875</v>
          </cell>
          <cell r="L22">
            <v>0.2811877047424316</v>
          </cell>
        </row>
        <row r="23">
          <cell r="G23">
            <v>105</v>
          </cell>
          <cell r="H23">
            <v>5.6831845092773441E-2</v>
          </cell>
          <cell r="I23">
            <v>3.1096548156738287E-3</v>
          </cell>
          <cell r="J23">
            <v>8.7143371582031254E-2</v>
          </cell>
          <cell r="K23">
            <v>0.212016357421875</v>
          </cell>
          <cell r="L23">
            <v>0.35910122891235352</v>
          </cell>
        </row>
        <row r="24">
          <cell r="G24">
            <v>110</v>
          </cell>
          <cell r="H24">
            <v>5.3849176025390633E-2</v>
          </cell>
          <cell r="I24">
            <v>3.1202435913085941E-3</v>
          </cell>
          <cell r="J24">
            <v>6.700762939453124E-2</v>
          </cell>
          <cell r="K24">
            <v>0.21918798828125</v>
          </cell>
          <cell r="L24">
            <v>0.34316503729248049</v>
          </cell>
        </row>
        <row r="25">
          <cell r="G25">
            <v>115</v>
          </cell>
          <cell r="H25">
            <v>5.4239520263671868E-2</v>
          </cell>
          <cell r="I25">
            <v>3.1182562866210939E-3</v>
          </cell>
          <cell r="J25">
            <v>7.6252441406249982E-2</v>
          </cell>
          <cell r="K25">
            <v>0.19046704101562503</v>
          </cell>
          <cell r="L25">
            <v>0.32407725897216799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8.2978363037109377E-3</v>
          </cell>
          <cell r="I32">
            <v>3.2721069030761719E-3</v>
          </cell>
          <cell r="J32">
            <v>1.3859252929687498E-2</v>
          </cell>
          <cell r="K32">
            <v>4.8285156250000003E-2</v>
          </cell>
          <cell r="L32">
            <v>7.3714352386474613E-2</v>
          </cell>
        </row>
        <row r="33">
          <cell r="G33">
            <v>15</v>
          </cell>
          <cell r="H33">
            <v>1.9227777099609374E-2</v>
          </cell>
          <cell r="I33">
            <v>3.2349876098632813E-3</v>
          </cell>
          <cell r="J33">
            <v>8.1015563964843745E-2</v>
          </cell>
          <cell r="K33">
            <v>6.6036376953125003E-2</v>
          </cell>
          <cell r="L33">
            <v>0.16951470562744142</v>
          </cell>
        </row>
        <row r="34">
          <cell r="G34">
            <v>20</v>
          </cell>
          <cell r="H34">
            <v>1.6759323120117187E-2</v>
          </cell>
          <cell r="I34">
            <v>3.2431651000976568E-3</v>
          </cell>
          <cell r="J34">
            <v>6.0534667968750004E-3</v>
          </cell>
          <cell r="K34">
            <v>3.7286743164062504E-2</v>
          </cell>
          <cell r="L34">
            <v>6.3342698181152346E-2</v>
          </cell>
        </row>
        <row r="35">
          <cell r="G35">
            <v>25</v>
          </cell>
          <cell r="H35">
            <v>1.6524169921875002E-2</v>
          </cell>
          <cell r="I35">
            <v>3.2440160827636724E-3</v>
          </cell>
          <cell r="J35">
            <v>1.0089111328125001E-2</v>
          </cell>
          <cell r="K35">
            <v>4.1015991210937498E-2</v>
          </cell>
          <cell r="L35">
            <v>7.0873288543701174E-2</v>
          </cell>
        </row>
        <row r="36">
          <cell r="G36">
            <v>30</v>
          </cell>
          <cell r="H36">
            <v>2.7245947265625001E-2</v>
          </cell>
          <cell r="I36">
            <v>3.2089868164062504E-3</v>
          </cell>
          <cell r="J36">
            <v>0.34037475585937499</v>
          </cell>
          <cell r="K36">
            <v>0.27548242187500005</v>
          </cell>
          <cell r="L36">
            <v>0.64631211181640635</v>
          </cell>
        </row>
        <row r="37">
          <cell r="G37">
            <v>35</v>
          </cell>
          <cell r="H37">
            <v>3.0410092163085937E-2</v>
          </cell>
          <cell r="I37">
            <v>3.1977447814941409E-3</v>
          </cell>
          <cell r="J37">
            <v>3.6618164062499993E-2</v>
          </cell>
          <cell r="K37">
            <v>0.16002490234374997</v>
          </cell>
          <cell r="L37">
            <v>0.23025090335083004</v>
          </cell>
        </row>
        <row r="38">
          <cell r="G38">
            <v>40</v>
          </cell>
          <cell r="H38">
            <v>4.8671676635742192E-2</v>
          </cell>
          <cell r="I38">
            <v>3.1376284790039068E-3</v>
          </cell>
          <cell r="J38">
            <v>0.40807269287109371</v>
          </cell>
          <cell r="K38">
            <v>0.2342484130859375</v>
          </cell>
          <cell r="L38">
            <v>0.69413041107177731</v>
          </cell>
        </row>
        <row r="39">
          <cell r="G39">
            <v>45</v>
          </cell>
          <cell r="H39">
            <v>4.2356579589843749E-2</v>
          </cell>
          <cell r="I39">
            <v>3.1586398620605471E-3</v>
          </cell>
          <cell r="J39">
            <v>4.9128662109374992E-2</v>
          </cell>
          <cell r="K39">
            <v>8.6914428710937519E-2</v>
          </cell>
          <cell r="L39">
            <v>0.18155831027221681</v>
          </cell>
        </row>
        <row r="40">
          <cell r="G40">
            <v>50</v>
          </cell>
          <cell r="H40">
            <v>4.4015341186523442E-2</v>
          </cell>
          <cell r="I40">
            <v>3.1530703735351559E-3</v>
          </cell>
          <cell r="J40">
            <v>0.11051824951171874</v>
          </cell>
          <cell r="K40">
            <v>0.12933605957031252</v>
          </cell>
          <cell r="L40">
            <v>0.28702272064208989</v>
          </cell>
        </row>
        <row r="41">
          <cell r="G41">
            <v>55</v>
          </cell>
          <cell r="H41">
            <v>5.5083352661132817E-2</v>
          </cell>
          <cell r="I41">
            <v>3.1162239990234373E-3</v>
          </cell>
          <cell r="J41">
            <v>3.7090759277343746E-2</v>
          </cell>
          <cell r="K41">
            <v>0.13038024902343751</v>
          </cell>
          <cell r="L41">
            <v>0.2256705849609375</v>
          </cell>
        </row>
        <row r="42">
          <cell r="G42">
            <v>60</v>
          </cell>
          <cell r="H42">
            <v>5.5483264160156247E-2</v>
          </cell>
          <cell r="I42">
            <v>3.114815093994141E-3</v>
          </cell>
          <cell r="J42">
            <v>5.4470581054687495E-2</v>
          </cell>
          <cell r="K42">
            <v>0.12592810058593751</v>
          </cell>
          <cell r="L42">
            <v>0.2389967608947754</v>
          </cell>
        </row>
        <row r="43">
          <cell r="G43">
            <v>65</v>
          </cell>
          <cell r="H43">
            <v>5.4581021118164062E-2</v>
          </cell>
          <cell r="I43">
            <v>3.1178796386718754E-3</v>
          </cell>
          <cell r="J43">
            <v>5.1003112792968749E-2</v>
          </cell>
          <cell r="K43">
            <v>0.15190661621093751</v>
          </cell>
          <cell r="L43">
            <v>0.26060862976074217</v>
          </cell>
        </row>
        <row r="44">
          <cell r="G44">
            <v>70</v>
          </cell>
          <cell r="H44">
            <v>5.8594235229492191E-2</v>
          </cell>
          <cell r="I44">
            <v>3.1044851379394534E-3</v>
          </cell>
          <cell r="J44">
            <v>9.6510314941406244E-2</v>
          </cell>
          <cell r="K44">
            <v>0.19195874023437504</v>
          </cell>
          <cell r="L44">
            <v>0.35016777554321293</v>
          </cell>
        </row>
        <row r="45">
          <cell r="G45">
            <v>75</v>
          </cell>
          <cell r="H45">
            <v>5.6944033813476576E-2</v>
          </cell>
          <cell r="I45">
            <v>3.1099485473632814E-3</v>
          </cell>
          <cell r="J45">
            <v>6.6619995117187497E-2</v>
          </cell>
          <cell r="K45">
            <v>0.16567614746093748</v>
          </cell>
          <cell r="L45">
            <v>0.29235012493896484</v>
          </cell>
        </row>
        <row r="46">
          <cell r="G46">
            <v>80</v>
          </cell>
          <cell r="H46">
            <v>5.7586248779296877E-2</v>
          </cell>
          <cell r="I46">
            <v>3.1071126098632814E-3</v>
          </cell>
          <cell r="J46">
            <v>6.5982788085937494E-2</v>
          </cell>
          <cell r="K46">
            <v>0.15270410156250003</v>
          </cell>
          <cell r="L46">
            <v>0.27938025103759767</v>
          </cell>
        </row>
        <row r="47">
          <cell r="G47">
            <v>85</v>
          </cell>
          <cell r="H47">
            <v>5.7098519897460939E-2</v>
          </cell>
          <cell r="I47">
            <v>3.1094721984863283E-3</v>
          </cell>
          <cell r="J47">
            <v>7.24610595703125E-2</v>
          </cell>
          <cell r="K47">
            <v>0.16235998535156251</v>
          </cell>
          <cell r="L47">
            <v>0.29502903701782224</v>
          </cell>
        </row>
        <row r="48">
          <cell r="G48">
            <v>90</v>
          </cell>
          <cell r="H48">
            <v>5.6832751464843741E-2</v>
          </cell>
          <cell r="I48">
            <v>3.1102694702148438E-3</v>
          </cell>
          <cell r="J48">
            <v>6.4745544433593746E-2</v>
          </cell>
          <cell r="K48">
            <v>0.16384020996093748</v>
          </cell>
          <cell r="L48">
            <v>0.28852877532958981</v>
          </cell>
        </row>
        <row r="49">
          <cell r="G49">
            <v>95</v>
          </cell>
          <cell r="H49">
            <v>5.6824795532226573E-2</v>
          </cell>
          <cell r="I49">
            <v>3.1099851379394537E-3</v>
          </cell>
          <cell r="J49">
            <v>6.6057128906249984E-2</v>
          </cell>
          <cell r="K49">
            <v>0.15607189941406252</v>
          </cell>
          <cell r="L49">
            <v>0.28206380899047856</v>
          </cell>
        </row>
        <row r="50">
          <cell r="G50">
            <v>100</v>
          </cell>
          <cell r="H50">
            <v>5.6488027954101565E-2</v>
          </cell>
          <cell r="I50">
            <v>3.1114611816406251E-3</v>
          </cell>
          <cell r="J50">
            <v>6.8297973632812481E-2</v>
          </cell>
          <cell r="K50">
            <v>0.1439375</v>
          </cell>
          <cell r="L50">
            <v>0.27183496276855468</v>
          </cell>
        </row>
        <row r="51">
          <cell r="G51">
            <v>105</v>
          </cell>
          <cell r="H51">
            <v>5.6922885131835937E-2</v>
          </cell>
          <cell r="I51">
            <v>3.1099968872070317E-3</v>
          </cell>
          <cell r="J51">
            <v>5.2123535156249998E-2</v>
          </cell>
          <cell r="K51">
            <v>0.16144775390625002</v>
          </cell>
          <cell r="L51">
            <v>0.273604171081543</v>
          </cell>
        </row>
        <row r="52">
          <cell r="G52">
            <v>110</v>
          </cell>
          <cell r="H52">
            <v>5.837368469238282E-2</v>
          </cell>
          <cell r="I52">
            <v>3.1051548461914062E-3</v>
          </cell>
          <cell r="J52">
            <v>8.3718383789062489E-2</v>
          </cell>
          <cell r="K52">
            <v>0.17518286132812502</v>
          </cell>
          <cell r="L52">
            <v>0.32038008465576173</v>
          </cell>
        </row>
        <row r="53">
          <cell r="G53">
            <v>115</v>
          </cell>
          <cell r="H53">
            <v>5.7521090698242197E-2</v>
          </cell>
          <cell r="I53">
            <v>3.1076463623046879E-3</v>
          </cell>
          <cell r="J53">
            <v>7.1138854980468735E-2</v>
          </cell>
          <cell r="K53">
            <v>0.16334106445312499</v>
          </cell>
          <cell r="L53">
            <v>0.29510865649414064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8.320092773437501E-3</v>
          </cell>
          <cell r="I60">
            <v>3.2720323791503906E-3</v>
          </cell>
          <cell r="J60">
            <v>1.3848632812499999E-2</v>
          </cell>
          <cell r="K60">
            <v>5.0344848632812501E-2</v>
          </cell>
          <cell r="L60">
            <v>7.5785606597900401E-2</v>
          </cell>
        </row>
        <row r="61">
          <cell r="G61">
            <v>15</v>
          </cell>
          <cell r="H61">
            <v>2.9105218505859381E-2</v>
          </cell>
          <cell r="I61">
            <v>3.2028671264648441E-3</v>
          </cell>
          <cell r="J61">
            <v>9.7057250976562495E-2</v>
          </cell>
          <cell r="K61">
            <v>0.1107816162109375</v>
          </cell>
          <cell r="L61">
            <v>0.24014695281982423</v>
          </cell>
        </row>
        <row r="62">
          <cell r="G62">
            <v>20</v>
          </cell>
          <cell r="H62">
            <v>2.592012634277344E-2</v>
          </cell>
          <cell r="I62">
            <v>3.2134797363281256E-3</v>
          </cell>
          <cell r="J62">
            <v>1.0906860351562499E-2</v>
          </cell>
          <cell r="K62">
            <v>4.1985595703124996E-2</v>
          </cell>
          <cell r="L62">
            <v>8.202606213378906E-2</v>
          </cell>
        </row>
        <row r="63">
          <cell r="G63">
            <v>25</v>
          </cell>
          <cell r="H63">
            <v>2.8705206298828129E-2</v>
          </cell>
          <cell r="I63">
            <v>3.2042092285156252E-3</v>
          </cell>
          <cell r="J63">
            <v>0.14850640869140624</v>
          </cell>
          <cell r="K63">
            <v>0.15068457031250002</v>
          </cell>
          <cell r="L63">
            <v>0.33110039453125001</v>
          </cell>
        </row>
        <row r="64">
          <cell r="G64">
            <v>30</v>
          </cell>
          <cell r="H64">
            <v>3.436932678222656E-2</v>
          </cell>
          <cell r="I64">
            <v>3.184495971679688E-3</v>
          </cell>
          <cell r="J64">
            <v>0.33381152343749998</v>
          </cell>
          <cell r="K64">
            <v>0.29602770996093752</v>
          </cell>
          <cell r="L64">
            <v>0.66739305615234379</v>
          </cell>
        </row>
        <row r="65">
          <cell r="G65">
            <v>35</v>
          </cell>
          <cell r="H65">
            <v>4.2763137817382814E-2</v>
          </cell>
          <cell r="I65">
            <v>3.156615966796875E-3</v>
          </cell>
          <cell r="J65">
            <v>0.21478124999999998</v>
          </cell>
          <cell r="K65">
            <v>0.19647973632812502</v>
          </cell>
          <cell r="L65">
            <v>0.4571807401123047</v>
          </cell>
        </row>
        <row r="66">
          <cell r="G66">
            <v>40</v>
          </cell>
          <cell r="H66">
            <v>4.3846755981445315E-2</v>
          </cell>
          <cell r="I66">
            <v>3.153569213867188E-3</v>
          </cell>
          <cell r="J66">
            <v>0.1515809326171875</v>
          </cell>
          <cell r="K66">
            <v>0.217868408203125</v>
          </cell>
          <cell r="L66">
            <v>0.416449666015625</v>
          </cell>
        </row>
        <row r="67">
          <cell r="G67">
            <v>45</v>
          </cell>
          <cell r="H67">
            <v>4.3178759765624998E-2</v>
          </cell>
          <cell r="I67">
            <v>3.155178192138672E-3</v>
          </cell>
          <cell r="J67">
            <v>7.3942565917968731E-2</v>
          </cell>
          <cell r="K67">
            <v>0.12150463867187501</v>
          </cell>
          <cell r="L67">
            <v>0.24178114254760741</v>
          </cell>
        </row>
        <row r="68">
          <cell r="G68">
            <v>50</v>
          </cell>
          <cell r="H68">
            <v>4.8186264038085937E-2</v>
          </cell>
          <cell r="I68">
            <v>3.1384002380371099E-3</v>
          </cell>
          <cell r="J68">
            <v>8.1233276367187482E-2</v>
          </cell>
          <cell r="K68">
            <v>0.18297985839843753</v>
          </cell>
          <cell r="L68">
            <v>0.31553779904174806</v>
          </cell>
        </row>
        <row r="69">
          <cell r="G69">
            <v>55</v>
          </cell>
          <cell r="H69">
            <v>4.9757812499999998E-2</v>
          </cell>
          <cell r="I69">
            <v>3.1332272033691411E-3</v>
          </cell>
          <cell r="J69">
            <v>4.0717529296874999E-2</v>
          </cell>
          <cell r="K69">
            <v>0.12916967773437502</v>
          </cell>
          <cell r="L69">
            <v>0.22277824673461916</v>
          </cell>
        </row>
        <row r="70">
          <cell r="G70">
            <v>60</v>
          </cell>
          <cell r="H70">
            <v>4.9462133789062508E-2</v>
          </cell>
          <cell r="I70">
            <v>3.1342292480468752E-3</v>
          </cell>
          <cell r="J70">
            <v>5.6658325195312484E-2</v>
          </cell>
          <cell r="K70">
            <v>0.13745434570312504</v>
          </cell>
          <cell r="L70">
            <v>0.24670903393554691</v>
          </cell>
        </row>
        <row r="71">
          <cell r="G71">
            <v>65</v>
          </cell>
          <cell r="H71">
            <v>5.053125E-2</v>
          </cell>
          <cell r="I71">
            <v>3.1313731689453128E-3</v>
          </cell>
          <cell r="J71">
            <v>6.4060546874999999E-2</v>
          </cell>
          <cell r="K71">
            <v>0.16119531249999999</v>
          </cell>
          <cell r="L71">
            <v>0.2789184825439453</v>
          </cell>
        </row>
        <row r="72">
          <cell r="G72">
            <v>70</v>
          </cell>
          <cell r="H72">
            <v>5.052822875976562E-2</v>
          </cell>
          <cell r="I72">
            <v>3.1306883544921873E-3</v>
          </cell>
          <cell r="J72">
            <v>5.5415771484375001E-2</v>
          </cell>
          <cell r="K72">
            <v>0.170019287109375</v>
          </cell>
          <cell r="L72">
            <v>0.27909397570800781</v>
          </cell>
        </row>
        <row r="73">
          <cell r="G73">
            <v>75</v>
          </cell>
          <cell r="H73">
            <v>5.0988766479492194E-2</v>
          </cell>
          <cell r="I73">
            <v>3.1298400573730469E-3</v>
          </cell>
          <cell r="J73">
            <v>6.2483459472656239E-2</v>
          </cell>
          <cell r="K73">
            <v>0.15977246093750003</v>
          </cell>
          <cell r="L73">
            <v>0.27637452694702147</v>
          </cell>
        </row>
        <row r="74">
          <cell r="G74">
            <v>80</v>
          </cell>
          <cell r="H74">
            <v>5.0095687866210943E-2</v>
          </cell>
          <cell r="I74">
            <v>3.1327323913574226E-3</v>
          </cell>
          <cell r="J74">
            <v>4.547003173828125E-2</v>
          </cell>
          <cell r="K74">
            <v>0.15491870117187501</v>
          </cell>
          <cell r="L74">
            <v>0.2536171531677246</v>
          </cell>
        </row>
        <row r="75">
          <cell r="G75">
            <v>85</v>
          </cell>
          <cell r="H75">
            <v>5.0143524169921877E-2</v>
          </cell>
          <cell r="I75">
            <v>3.1326585388183597E-3</v>
          </cell>
          <cell r="J75">
            <v>5.4406860351562496E-2</v>
          </cell>
          <cell r="K75">
            <v>0.1346143798828125</v>
          </cell>
          <cell r="L75">
            <v>0.24229742294311524</v>
          </cell>
        </row>
        <row r="76">
          <cell r="G76">
            <v>90</v>
          </cell>
          <cell r="H76">
            <v>5.0559750366210937E-2</v>
          </cell>
          <cell r="I76">
            <v>3.131216400146485E-3</v>
          </cell>
          <cell r="J76">
            <v>5.7688476562499993E-2</v>
          </cell>
          <cell r="K76">
            <v>0.14299084472656254</v>
          </cell>
          <cell r="L76">
            <v>0.25437028805541995</v>
          </cell>
        </row>
        <row r="77">
          <cell r="G77">
            <v>95</v>
          </cell>
          <cell r="H77">
            <v>4.9754992675781248E-2</v>
          </cell>
          <cell r="I77">
            <v>3.1340318603515628E-3</v>
          </cell>
          <cell r="J77">
            <v>5.4364379882812501E-2</v>
          </cell>
          <cell r="K77">
            <v>0.128779541015625</v>
          </cell>
          <cell r="L77">
            <v>0.23603294543457032</v>
          </cell>
        </row>
        <row r="78">
          <cell r="G78">
            <v>100</v>
          </cell>
          <cell r="H78">
            <v>4.9995281982421876E-2</v>
          </cell>
          <cell r="I78">
            <v>3.1330979614257815E-3</v>
          </cell>
          <cell r="J78">
            <v>5.3658142089843749E-2</v>
          </cell>
          <cell r="K78">
            <v>0.132474365234375</v>
          </cell>
          <cell r="L78">
            <v>0.23926088726806641</v>
          </cell>
        </row>
        <row r="79">
          <cell r="G79">
            <v>105</v>
          </cell>
          <cell r="H79">
            <v>5.0602551269531254E-2</v>
          </cell>
          <cell r="I79">
            <v>3.1303979797363286E-3</v>
          </cell>
          <cell r="J79">
            <v>5.7720336914062489E-2</v>
          </cell>
          <cell r="K79">
            <v>0.14943957519531251</v>
          </cell>
          <cell r="L79">
            <v>0.26089286135864259</v>
          </cell>
        </row>
        <row r="80">
          <cell r="G80">
            <v>110</v>
          </cell>
          <cell r="H80">
            <v>5.879555053710938E-2</v>
          </cell>
          <cell r="I80">
            <v>3.1037915954589845E-3</v>
          </cell>
          <cell r="J80">
            <v>0.13005395507812498</v>
          </cell>
          <cell r="K80">
            <v>0.25579772949218749</v>
          </cell>
          <cell r="L80">
            <v>0.44775102670288081</v>
          </cell>
        </row>
        <row r="81">
          <cell r="G81">
            <v>115</v>
          </cell>
          <cell r="H81">
            <v>5.2157583618164069E-2</v>
          </cell>
          <cell r="I81">
            <v>3.1259500427246092E-3</v>
          </cell>
          <cell r="J81">
            <v>6.4118957519531242E-2</v>
          </cell>
          <cell r="K81">
            <v>0.15189514160156251</v>
          </cell>
          <cell r="L81">
            <v>0.27129763278198243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8.257553100585938E-3</v>
          </cell>
          <cell r="I88">
            <v>3.2722428588867194E-3</v>
          </cell>
          <cell r="J88">
            <v>1.3864562988281249E-2</v>
          </cell>
          <cell r="K88">
            <v>4.3460083007812497E-2</v>
          </cell>
          <cell r="L88">
            <v>6.8854441955566406E-2</v>
          </cell>
        </row>
        <row r="89">
          <cell r="G89">
            <v>15</v>
          </cell>
          <cell r="H89">
            <v>8.1826263427734382E-3</v>
          </cell>
          <cell r="I89">
            <v>3.272520477294922E-3</v>
          </cell>
          <cell r="J89">
            <v>1.3864562988281249E-2</v>
          </cell>
          <cell r="K89">
            <v>3.4291870117187505E-2</v>
          </cell>
          <cell r="L89">
            <v>5.9611579925537117E-2</v>
          </cell>
        </row>
        <row r="90">
          <cell r="G90">
            <v>20</v>
          </cell>
          <cell r="H90">
            <v>8.195516967773436E-3</v>
          </cell>
          <cell r="I90">
            <v>3.2724523315429688E-3</v>
          </cell>
          <cell r="J90">
            <v>1.3864562988281249E-2</v>
          </cell>
          <cell r="K90">
            <v>3.4291870117187505E-2</v>
          </cell>
          <cell r="L90">
            <v>5.9624402404785157E-2</v>
          </cell>
        </row>
        <row r="91">
          <cell r="G91">
            <v>25</v>
          </cell>
          <cell r="H91">
            <v>8.2236145019531255E-3</v>
          </cell>
          <cell r="I91">
            <v>3.2723848571777348E-3</v>
          </cell>
          <cell r="J91">
            <v>1.3864562988281249E-2</v>
          </cell>
          <cell r="K91">
            <v>3.4291870117187505E-2</v>
          </cell>
          <cell r="L91">
            <v>5.9652432464599614E-2</v>
          </cell>
        </row>
        <row r="92">
          <cell r="G92">
            <v>30</v>
          </cell>
          <cell r="H92">
            <v>8.2397277832031261E-3</v>
          </cell>
          <cell r="I92">
            <v>3.2723042907714848E-3</v>
          </cell>
          <cell r="J92">
            <v>1.3864562988281249E-2</v>
          </cell>
          <cell r="K92">
            <v>5.3460205078124996E-2</v>
          </cell>
          <cell r="L92">
            <v>7.8836800140380858E-2</v>
          </cell>
        </row>
        <row r="93">
          <cell r="G93">
            <v>35</v>
          </cell>
          <cell r="H93">
            <v>2.0055093383789063E-2</v>
          </cell>
          <cell r="I93">
            <v>3.2329580078125004E-3</v>
          </cell>
          <cell r="J93">
            <v>5.7534484863281242E-2</v>
          </cell>
          <cell r="K93">
            <v>0.1377469482421875</v>
          </cell>
          <cell r="L93">
            <v>0.21856948449707031</v>
          </cell>
        </row>
        <row r="94">
          <cell r="G94">
            <v>40</v>
          </cell>
          <cell r="H94">
            <v>2.9892755126953125E-2</v>
          </cell>
          <cell r="I94">
            <v>3.2002037353515626E-3</v>
          </cell>
          <cell r="J94">
            <v>0.27893737792968748</v>
          </cell>
          <cell r="K94">
            <v>0.19877465820312501</v>
          </cell>
          <cell r="L94">
            <v>0.51080499499511722</v>
          </cell>
        </row>
        <row r="95">
          <cell r="G95">
            <v>45</v>
          </cell>
          <cell r="H95">
            <v>3.0784725952148435E-2</v>
          </cell>
          <cell r="I95">
            <v>3.1964899597167972E-3</v>
          </cell>
          <cell r="J95">
            <v>0.20617895507812498</v>
          </cell>
          <cell r="K95">
            <v>0.15117797851562501</v>
          </cell>
          <cell r="L95">
            <v>0.39133814950561518</v>
          </cell>
        </row>
        <row r="96">
          <cell r="G96">
            <v>50</v>
          </cell>
          <cell r="H96">
            <v>4.3780590820312507E-2</v>
          </cell>
          <cell r="I96">
            <v>3.1531448974609377E-3</v>
          </cell>
          <cell r="J96">
            <v>0.10896771240234375</v>
          </cell>
          <cell r="K96">
            <v>0.19550439453125001</v>
          </cell>
          <cell r="L96">
            <v>0.35140584265136721</v>
          </cell>
        </row>
        <row r="97">
          <cell r="G97">
            <v>55</v>
          </cell>
          <cell r="H97">
            <v>5.0662774658203125E-2</v>
          </cell>
          <cell r="I97">
            <v>3.1309280395507818E-3</v>
          </cell>
          <cell r="J97">
            <v>5.5750305175781244E-2</v>
          </cell>
          <cell r="K97">
            <v>0.13995007324218753</v>
          </cell>
          <cell r="L97">
            <v>0.24949408111572269</v>
          </cell>
        </row>
        <row r="98">
          <cell r="G98">
            <v>60</v>
          </cell>
          <cell r="H98">
            <v>4.9461831665039056E-2</v>
          </cell>
          <cell r="I98">
            <v>3.1348905639648436E-3</v>
          </cell>
          <cell r="J98">
            <v>5.0657958984375001E-2</v>
          </cell>
          <cell r="K98">
            <v>0.13836083984375</v>
          </cell>
          <cell r="L98">
            <v>0.24161552105712891</v>
          </cell>
        </row>
        <row r="99">
          <cell r="G99">
            <v>65</v>
          </cell>
          <cell r="H99">
            <v>5.4518481445312496E-2</v>
          </cell>
          <cell r="I99">
            <v>3.1180713195800786E-3</v>
          </cell>
          <cell r="J99">
            <v>0.10063623046874999</v>
          </cell>
          <cell r="K99">
            <v>0.23534997558593754</v>
          </cell>
          <cell r="L99">
            <v>0.39362275881958009</v>
          </cell>
        </row>
        <row r="100">
          <cell r="G100">
            <v>70</v>
          </cell>
          <cell r="H100">
            <v>5.1130966186523442E-2</v>
          </cell>
          <cell r="I100">
            <v>3.1286570739746094E-3</v>
          </cell>
          <cell r="J100">
            <v>4.6510803222656244E-2</v>
          </cell>
          <cell r="K100">
            <v>0.189181884765625</v>
          </cell>
          <cell r="L100">
            <v>0.28995231124877929</v>
          </cell>
        </row>
        <row r="101">
          <cell r="G101">
            <v>75</v>
          </cell>
          <cell r="H101">
            <v>5.432542419433594E-2</v>
          </cell>
          <cell r="I101">
            <v>3.1187020874023441E-3</v>
          </cell>
          <cell r="J101">
            <v>9.4673034667968739E-2</v>
          </cell>
          <cell r="K101">
            <v>0.21139099121093749</v>
          </cell>
          <cell r="L101">
            <v>0.36350815216064447</v>
          </cell>
        </row>
        <row r="102">
          <cell r="G102">
            <v>80</v>
          </cell>
          <cell r="H102">
            <v>5.5558694458007818E-2</v>
          </cell>
          <cell r="I102">
            <v>3.1139181213378909E-3</v>
          </cell>
          <cell r="J102">
            <v>8.7493835449218738E-2</v>
          </cell>
          <cell r="K102">
            <v>0.23154040527343747</v>
          </cell>
          <cell r="L102">
            <v>0.37770685330200193</v>
          </cell>
        </row>
        <row r="103">
          <cell r="G103">
            <v>85</v>
          </cell>
          <cell r="H103">
            <v>5.287321472167969E-2</v>
          </cell>
          <cell r="I103">
            <v>3.1228979187011719E-3</v>
          </cell>
          <cell r="J103">
            <v>7.3746093750000005E-2</v>
          </cell>
          <cell r="K103">
            <v>0.18476416015625</v>
          </cell>
          <cell r="L103">
            <v>0.31450636654663089</v>
          </cell>
        </row>
        <row r="104">
          <cell r="G104">
            <v>90</v>
          </cell>
          <cell r="H104">
            <v>5.2306631469726562E-2</v>
          </cell>
          <cell r="I104">
            <v>3.1247677307128909E-3</v>
          </cell>
          <cell r="J104">
            <v>5.3206787109375001E-2</v>
          </cell>
          <cell r="K104">
            <v>0.216124267578125</v>
          </cell>
          <cell r="L104">
            <v>0.32476245388793945</v>
          </cell>
        </row>
        <row r="105">
          <cell r="G105">
            <v>95</v>
          </cell>
          <cell r="H105">
            <v>5.2133212280273449E-2</v>
          </cell>
          <cell r="I105">
            <v>3.1260390014648436E-3</v>
          </cell>
          <cell r="J105">
            <v>6.7703247070312486E-2</v>
          </cell>
          <cell r="K105">
            <v>0.18611242675781253</v>
          </cell>
          <cell r="L105">
            <v>0.30907492510986334</v>
          </cell>
        </row>
        <row r="106">
          <cell r="G106">
            <v>100</v>
          </cell>
          <cell r="H106">
            <v>5.1080209350585937E-2</v>
          </cell>
          <cell r="I106">
            <v>3.1288316345214843E-3</v>
          </cell>
          <cell r="J106">
            <v>4.7402893066406243E-2</v>
          </cell>
          <cell r="K106">
            <v>0.185854248046875</v>
          </cell>
          <cell r="L106">
            <v>0.2874661820983887</v>
          </cell>
        </row>
        <row r="107">
          <cell r="G107">
            <v>105</v>
          </cell>
          <cell r="H107">
            <v>5.4303872680664063E-2</v>
          </cell>
          <cell r="I107">
            <v>3.1181166381835938E-3</v>
          </cell>
          <cell r="J107">
            <v>7.630023193359374E-2</v>
          </cell>
          <cell r="K107">
            <v>0.19751245117187502</v>
          </cell>
          <cell r="L107">
            <v>0.33123467242431642</v>
          </cell>
        </row>
        <row r="108">
          <cell r="G108">
            <v>110</v>
          </cell>
          <cell r="H108">
            <v>5.4609219360351569E-2</v>
          </cell>
          <cell r="I108">
            <v>3.1177154846191409E-3</v>
          </cell>
          <cell r="J108">
            <v>8.028277587890624E-2</v>
          </cell>
          <cell r="K108">
            <v>0.21944616699218752</v>
          </cell>
          <cell r="L108">
            <v>0.35745587771606446</v>
          </cell>
        </row>
        <row r="109">
          <cell r="G109">
            <v>115</v>
          </cell>
          <cell r="H109">
            <v>5.1885269165039057E-2</v>
          </cell>
          <cell r="I109">
            <v>3.1268755493164065E-3</v>
          </cell>
          <cell r="J109">
            <v>5.7869018554687499E-2</v>
          </cell>
          <cell r="K109">
            <v>0.19275048828124999</v>
          </cell>
          <cell r="L109">
            <v>0.30563165155029293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8.2225067138671868E-3</v>
          </cell>
          <cell r="I116">
            <v>3.2723596801757814E-3</v>
          </cell>
          <cell r="J116">
            <v>1.3859252929687498E-2</v>
          </cell>
          <cell r="K116">
            <v>4.0023437500000002E-2</v>
          </cell>
          <cell r="L116">
            <v>6.5377556823730476E-2</v>
          </cell>
        </row>
        <row r="117">
          <cell r="G117">
            <v>15</v>
          </cell>
          <cell r="H117">
            <v>1.9649844360351564E-2</v>
          </cell>
          <cell r="I117">
            <v>3.2344105529785163E-3</v>
          </cell>
          <cell r="J117">
            <v>0.13626672363281248</v>
          </cell>
          <cell r="K117">
            <v>9.5939208984374996E-2</v>
          </cell>
          <cell r="L117">
            <v>0.25509018753051754</v>
          </cell>
        </row>
        <row r="118">
          <cell r="G118">
            <v>20</v>
          </cell>
          <cell r="H118">
            <v>1.511697692871094E-2</v>
          </cell>
          <cell r="I118">
            <v>3.2495117187500001E-3</v>
          </cell>
          <cell r="J118">
            <v>1.0099731445312499E-2</v>
          </cell>
          <cell r="K118">
            <v>4.5376342773437502E-2</v>
          </cell>
          <cell r="L118">
            <v>7.3842562866210937E-2</v>
          </cell>
        </row>
        <row r="119">
          <cell r="G119">
            <v>25</v>
          </cell>
          <cell r="H119">
            <v>2.0999029541015631E-2</v>
          </cell>
          <cell r="I119">
            <v>3.229112976074219E-3</v>
          </cell>
          <cell r="J119">
            <v>0.23220886230468746</v>
          </cell>
          <cell r="K119">
            <v>0.19746655273437502</v>
          </cell>
          <cell r="L119">
            <v>0.45390355755615236</v>
          </cell>
        </row>
        <row r="120">
          <cell r="G120">
            <v>30</v>
          </cell>
          <cell r="H120">
            <v>1.3643518066406249E-2</v>
          </cell>
          <cell r="I120">
            <v>3.2535628662109378E-3</v>
          </cell>
          <cell r="J120">
            <v>0</v>
          </cell>
          <cell r="K120">
            <v>0.11640417480468751</v>
          </cell>
          <cell r="L120">
            <v>0.1333012557373047</v>
          </cell>
        </row>
        <row r="121">
          <cell r="G121">
            <v>35</v>
          </cell>
          <cell r="H121">
            <v>3.2040554809570312E-2</v>
          </cell>
          <cell r="I121">
            <v>3.1923602600097659E-3</v>
          </cell>
          <cell r="J121">
            <v>6.0173583984374994E-2</v>
          </cell>
          <cell r="K121">
            <v>0.1325260009765625</v>
          </cell>
          <cell r="L121">
            <v>0.22793250003051757</v>
          </cell>
        </row>
        <row r="122">
          <cell r="G122">
            <v>40</v>
          </cell>
          <cell r="H122">
            <v>3.5081433105468754E-2</v>
          </cell>
          <cell r="I122">
            <v>3.1828735656738282E-3</v>
          </cell>
          <cell r="J122">
            <v>7.9496887207031242E-2</v>
          </cell>
          <cell r="K122">
            <v>0.12537158203125001</v>
          </cell>
          <cell r="L122">
            <v>0.24313277590942384</v>
          </cell>
        </row>
        <row r="123">
          <cell r="G123">
            <v>45</v>
          </cell>
          <cell r="H123">
            <v>4.1667233276367191E-2</v>
          </cell>
          <cell r="I123">
            <v>3.1601937866210937E-3</v>
          </cell>
          <cell r="J123">
            <v>0.13142395019531247</v>
          </cell>
          <cell r="K123">
            <v>0.11622058105468751</v>
          </cell>
          <cell r="L123">
            <v>0.29247195831298828</v>
          </cell>
        </row>
        <row r="124">
          <cell r="G124">
            <v>50</v>
          </cell>
          <cell r="H124">
            <v>4.9209457397460937E-2</v>
          </cell>
          <cell r="I124">
            <v>3.1358241271972659E-3</v>
          </cell>
          <cell r="J124">
            <v>0.13060620117187499</v>
          </cell>
          <cell r="K124">
            <v>0.17689831542968754</v>
          </cell>
          <cell r="L124">
            <v>0.35984979812622075</v>
          </cell>
        </row>
        <row r="125">
          <cell r="G125">
            <v>55</v>
          </cell>
          <cell r="H125">
            <v>5.3739102172851563E-2</v>
          </cell>
          <cell r="I125">
            <v>3.1207431030273445E-3</v>
          </cell>
          <cell r="J125">
            <v>4.945257568359375E-2</v>
          </cell>
          <cell r="K125">
            <v>0.126587890625</v>
          </cell>
          <cell r="L125">
            <v>0.23290031158447266</v>
          </cell>
        </row>
        <row r="126">
          <cell r="G126">
            <v>60</v>
          </cell>
          <cell r="H126">
            <v>5.431716613769532E-2</v>
          </cell>
          <cell r="I126">
            <v>3.1180461425781248E-3</v>
          </cell>
          <cell r="J126">
            <v>4.250170898437499E-2</v>
          </cell>
          <cell r="K126">
            <v>0.133552978515625</v>
          </cell>
          <cell r="L126">
            <v>0.23348989978027343</v>
          </cell>
        </row>
        <row r="127">
          <cell r="G127">
            <v>65</v>
          </cell>
          <cell r="H127">
            <v>5.4272552490234376E-2</v>
          </cell>
          <cell r="I127">
            <v>3.1189552001953122E-3</v>
          </cell>
          <cell r="J127">
            <v>4.6601074218749997E-2</v>
          </cell>
          <cell r="K127">
            <v>0.17425915527343752</v>
          </cell>
          <cell r="L127">
            <v>0.2782517371826172</v>
          </cell>
        </row>
        <row r="128">
          <cell r="G128">
            <v>70</v>
          </cell>
          <cell r="H128">
            <v>5.6391650390624999E-2</v>
          </cell>
          <cell r="I128">
            <v>3.1118579711914064E-3</v>
          </cell>
          <cell r="J128">
            <v>7.6910888671874997E-2</v>
          </cell>
          <cell r="K128">
            <v>0.20420214843749998</v>
          </cell>
          <cell r="L128">
            <v>0.34061654547119136</v>
          </cell>
        </row>
        <row r="129">
          <cell r="G129">
            <v>75</v>
          </cell>
          <cell r="H129">
            <v>5.4363894653320317E-2</v>
          </cell>
          <cell r="I129">
            <v>3.1185963439941409E-3</v>
          </cell>
          <cell r="J129">
            <v>4.1083923339843752E-2</v>
          </cell>
          <cell r="K129">
            <v>0.15880859375</v>
          </cell>
          <cell r="L129">
            <v>0.25737500808715819</v>
          </cell>
        </row>
        <row r="130">
          <cell r="G130">
            <v>80</v>
          </cell>
          <cell r="H130">
            <v>5.7876690673828127E-2</v>
          </cell>
          <cell r="I130">
            <v>3.1068715820312507E-3</v>
          </cell>
          <cell r="J130">
            <v>7.14627685546875E-2</v>
          </cell>
          <cell r="K130">
            <v>0.19261853027343753</v>
          </cell>
          <cell r="L130">
            <v>0.32506486108398441</v>
          </cell>
        </row>
        <row r="131">
          <cell r="G131">
            <v>85</v>
          </cell>
          <cell r="H131">
            <v>5.4705496215820319E-2</v>
          </cell>
          <cell r="I131">
            <v>3.1167742004394529E-3</v>
          </cell>
          <cell r="J131">
            <v>3.7940368652343744E-2</v>
          </cell>
          <cell r="K131">
            <v>0.14572753906249999</v>
          </cell>
          <cell r="L131">
            <v>0.24149017813110352</v>
          </cell>
        </row>
        <row r="132">
          <cell r="G132">
            <v>90</v>
          </cell>
          <cell r="H132">
            <v>5.5903720092773432E-2</v>
          </cell>
          <cell r="I132">
            <v>3.1127720642089847E-3</v>
          </cell>
          <cell r="J132">
            <v>5.879827880859375E-2</v>
          </cell>
          <cell r="K132">
            <v>0.18326672363281252</v>
          </cell>
          <cell r="L132">
            <v>0.30108149459838868</v>
          </cell>
        </row>
        <row r="133">
          <cell r="G133">
            <v>95</v>
          </cell>
          <cell r="H133">
            <v>5.6063342285156255E-2</v>
          </cell>
          <cell r="I133">
            <v>3.1129566955566406E-3</v>
          </cell>
          <cell r="J133">
            <v>6.2095825195312496E-2</v>
          </cell>
          <cell r="K133">
            <v>0.14797656249999999</v>
          </cell>
          <cell r="L133">
            <v>0.26924868667602542</v>
          </cell>
        </row>
        <row r="134">
          <cell r="G134">
            <v>100</v>
          </cell>
          <cell r="H134">
            <v>5.5991235351562502E-2</v>
          </cell>
          <cell r="I134">
            <v>3.1131738891601564E-3</v>
          </cell>
          <cell r="J134">
            <v>6.6184570312499996E-2</v>
          </cell>
          <cell r="K134">
            <v>0.18101770019531252</v>
          </cell>
          <cell r="L134">
            <v>0.3063066797485352</v>
          </cell>
        </row>
        <row r="135">
          <cell r="G135">
            <v>105</v>
          </cell>
          <cell r="H135">
            <v>5.7039807128906252E-2</v>
          </cell>
          <cell r="I135">
            <v>3.1097279968261716E-3</v>
          </cell>
          <cell r="J135">
            <v>6.9949401855468746E-2</v>
          </cell>
          <cell r="K135">
            <v>0.191017822265625</v>
          </cell>
          <cell r="L135">
            <v>0.32111675924682614</v>
          </cell>
        </row>
        <row r="136">
          <cell r="G136">
            <v>110</v>
          </cell>
          <cell r="H136">
            <v>5.6291848754882814E-2</v>
          </cell>
          <cell r="I136">
            <v>3.1122104492187501E-3</v>
          </cell>
          <cell r="J136">
            <v>5.5957397460937502E-2</v>
          </cell>
          <cell r="K136">
            <v>0.19717395019531248</v>
          </cell>
          <cell r="L136">
            <v>0.31253540686035153</v>
          </cell>
        </row>
        <row r="137">
          <cell r="G137">
            <v>115</v>
          </cell>
          <cell r="H137">
            <v>5.7186840820312501E-2</v>
          </cell>
          <cell r="I137">
            <v>3.109231842041016E-3</v>
          </cell>
          <cell r="J137">
            <v>6.6216430664062492E-2</v>
          </cell>
          <cell r="K137">
            <v>0.17207897949218751</v>
          </cell>
          <cell r="L137">
            <v>0.29859148281860348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8.3265380859375016E-3</v>
          </cell>
          <cell r="I144">
            <v>3.2720129089355474E-3</v>
          </cell>
          <cell r="J144">
            <v>1.3859252929687498E-2</v>
          </cell>
          <cell r="K144">
            <v>4.8440063476562496E-2</v>
          </cell>
          <cell r="L144">
            <v>7.3897867401123044E-2</v>
          </cell>
        </row>
        <row r="145">
          <cell r="G145">
            <v>15</v>
          </cell>
          <cell r="H145">
            <v>2.8404290771484379E-2</v>
          </cell>
          <cell r="I145">
            <v>3.2051978454589848E-3</v>
          </cell>
          <cell r="J145">
            <v>0.15629095458984374</v>
          </cell>
          <cell r="K145">
            <v>0.14318017578125003</v>
          </cell>
          <cell r="L145">
            <v>0.33108061898803715</v>
          </cell>
        </row>
        <row r="146">
          <cell r="G146">
            <v>20</v>
          </cell>
          <cell r="H146">
            <v>2.302839660644531E-2</v>
          </cell>
          <cell r="I146">
            <v>3.223138641357422E-3</v>
          </cell>
          <cell r="J146">
            <v>3.547650146484374E-2</v>
          </cell>
          <cell r="K146">
            <v>5.748779296875E-2</v>
          </cell>
          <cell r="L146">
            <v>0.11921582968139646</v>
          </cell>
        </row>
        <row r="147">
          <cell r="G147">
            <v>25</v>
          </cell>
          <cell r="H147">
            <v>2.9445007324218751E-2</v>
          </cell>
          <cell r="I147">
            <v>3.2017600097656251E-3</v>
          </cell>
          <cell r="J147">
            <v>0.31638922119140622</v>
          </cell>
          <cell r="K147">
            <v>0.20902722167968751</v>
          </cell>
          <cell r="L147">
            <v>0.5580632102050781</v>
          </cell>
        </row>
        <row r="148">
          <cell r="G148">
            <v>30</v>
          </cell>
          <cell r="H148">
            <v>2.0019744873046873E-2</v>
          </cell>
          <cell r="I148">
            <v>3.2331587524414064E-3</v>
          </cell>
          <cell r="J148">
            <v>0</v>
          </cell>
          <cell r="K148">
            <v>4.9467041015625005E-2</v>
          </cell>
          <cell r="L148">
            <v>7.2719944641113282E-2</v>
          </cell>
        </row>
        <row r="149">
          <cell r="G149">
            <v>35</v>
          </cell>
          <cell r="H149">
            <v>4.1106088256835933E-2</v>
          </cell>
          <cell r="I149">
            <v>3.1628474426269532E-3</v>
          </cell>
          <cell r="J149">
            <v>6.435260009765624E-2</v>
          </cell>
          <cell r="K149">
            <v>0.11398876953125002</v>
          </cell>
          <cell r="L149">
            <v>0.22261030532836915</v>
          </cell>
        </row>
        <row r="150">
          <cell r="G150">
            <v>40</v>
          </cell>
          <cell r="H150">
            <v>4.7091567993164059E-2</v>
          </cell>
          <cell r="I150">
            <v>3.1427803649902351E-3</v>
          </cell>
          <cell r="J150">
            <v>9.8852050781249992E-2</v>
          </cell>
          <cell r="K150">
            <v>0.12048913574218749</v>
          </cell>
          <cell r="L150">
            <v>0.26957553488159181</v>
          </cell>
        </row>
        <row r="151">
          <cell r="G151">
            <v>45</v>
          </cell>
          <cell r="H151">
            <v>4.7604473876953129E-2</v>
          </cell>
          <cell r="I151">
            <v>3.1411287536621097E-3</v>
          </cell>
          <cell r="J151">
            <v>6.4363220214843739E-2</v>
          </cell>
          <cell r="K151">
            <v>0.111625</v>
          </cell>
          <cell r="L151">
            <v>0.22673382284545898</v>
          </cell>
        </row>
        <row r="152">
          <cell r="G152">
            <v>50</v>
          </cell>
          <cell r="H152">
            <v>5.6210879516601558E-2</v>
          </cell>
          <cell r="I152">
            <v>3.1124702758789065E-3</v>
          </cell>
          <cell r="J152">
            <v>6.5887207031249992E-2</v>
          </cell>
          <cell r="K152">
            <v>0.170524169921875</v>
          </cell>
          <cell r="L152">
            <v>0.29573472674560541</v>
          </cell>
        </row>
        <row r="153">
          <cell r="G153">
            <v>55</v>
          </cell>
          <cell r="H153">
            <v>5.4830676269531246E-2</v>
          </cell>
          <cell r="I153">
            <v>3.1170689392089842E-3</v>
          </cell>
          <cell r="J153">
            <v>6.4315429687499995E-2</v>
          </cell>
          <cell r="K153">
            <v>0.13376525878906251</v>
          </cell>
          <cell r="L153">
            <v>0.2560284336853027</v>
          </cell>
        </row>
        <row r="154">
          <cell r="G154">
            <v>60</v>
          </cell>
          <cell r="H154">
            <v>5.4330761718750002E-2</v>
          </cell>
          <cell r="I154">
            <v>3.118779968261719E-3</v>
          </cell>
          <cell r="J154">
            <v>5.0578308105468747E-2</v>
          </cell>
          <cell r="K154">
            <v>0.12845825195312502</v>
          </cell>
          <cell r="L154">
            <v>0.23648610174560547</v>
          </cell>
        </row>
        <row r="155">
          <cell r="G155">
            <v>65</v>
          </cell>
          <cell r="H155">
            <v>5.6319744873046876E-2</v>
          </cell>
          <cell r="I155">
            <v>3.1121033630371101E-3</v>
          </cell>
          <cell r="J155">
            <v>6.1161254882812502E-2</v>
          </cell>
          <cell r="K155">
            <v>0.18019152832031249</v>
          </cell>
          <cell r="L155">
            <v>0.30078463143920897</v>
          </cell>
        </row>
        <row r="156">
          <cell r="G156">
            <v>70</v>
          </cell>
          <cell r="H156">
            <v>5.665238342285156E-2</v>
          </cell>
          <cell r="I156">
            <v>3.1109549560546877E-3</v>
          </cell>
          <cell r="J156">
            <v>9.5368652343749999E-2</v>
          </cell>
          <cell r="K156">
            <v>0.18526330566406252</v>
          </cell>
          <cell r="L156">
            <v>0.34039529638671873</v>
          </cell>
        </row>
        <row r="157">
          <cell r="G157">
            <v>75</v>
          </cell>
          <cell r="H157">
            <v>5.5108026123046883E-2</v>
          </cell>
          <cell r="I157">
            <v>3.1154277343750005E-3</v>
          </cell>
          <cell r="J157">
            <v>6.8786499023437489E-2</v>
          </cell>
          <cell r="K157">
            <v>0.16400085449218749</v>
          </cell>
          <cell r="L157">
            <v>0.29101080737304685</v>
          </cell>
        </row>
        <row r="158">
          <cell r="G158">
            <v>80</v>
          </cell>
          <cell r="H158">
            <v>5.6583901977539063E-2</v>
          </cell>
          <cell r="I158">
            <v>3.1111107177734377E-3</v>
          </cell>
          <cell r="J158">
            <v>5.1481018066406252E-2</v>
          </cell>
          <cell r="K158">
            <v>0.16330664062500003</v>
          </cell>
          <cell r="L158">
            <v>0.27448267138671878</v>
          </cell>
        </row>
        <row r="159">
          <cell r="G159">
            <v>85</v>
          </cell>
          <cell r="H159">
            <v>5.543673706054688E-2</v>
          </cell>
          <cell r="I159">
            <v>3.115055114746094E-3</v>
          </cell>
          <cell r="J159">
            <v>6.1426757812499996E-2</v>
          </cell>
          <cell r="K159">
            <v>0.16021423339843749</v>
          </cell>
          <cell r="L159">
            <v>0.28019278338623044</v>
          </cell>
        </row>
        <row r="160">
          <cell r="G160">
            <v>90</v>
          </cell>
          <cell r="H160">
            <v>5.7242330932617186E-2</v>
          </cell>
          <cell r="I160">
            <v>3.1090391540527346E-3</v>
          </cell>
          <cell r="J160">
            <v>7.046978759765625E-2</v>
          </cell>
          <cell r="K160">
            <v>0.18669189453125001</v>
          </cell>
          <cell r="L160">
            <v>0.31751305221557619</v>
          </cell>
        </row>
        <row r="161">
          <cell r="G161">
            <v>95</v>
          </cell>
          <cell r="H161">
            <v>5.607603149414063E-2</v>
          </cell>
          <cell r="I161">
            <v>3.1122087707519536E-3</v>
          </cell>
          <cell r="J161">
            <v>6.3922485351562502E-2</v>
          </cell>
          <cell r="K161">
            <v>0.15810864257812501</v>
          </cell>
          <cell r="L161">
            <v>0.2812193681945801</v>
          </cell>
        </row>
        <row r="162">
          <cell r="G162">
            <v>100</v>
          </cell>
          <cell r="H162">
            <v>5.6521664428710941E-2</v>
          </cell>
          <cell r="I162">
            <v>3.110699157714844E-3</v>
          </cell>
          <cell r="J162">
            <v>6.7628906249999995E-2</v>
          </cell>
          <cell r="K162">
            <v>0.168171875</v>
          </cell>
          <cell r="L162">
            <v>0.2954331448364258</v>
          </cell>
        </row>
        <row r="163">
          <cell r="G163">
            <v>105</v>
          </cell>
          <cell r="H163">
            <v>5.5714691162109371E-2</v>
          </cell>
          <cell r="I163">
            <v>3.11411181640625E-3</v>
          </cell>
          <cell r="J163">
            <v>6.0178894042968743E-2</v>
          </cell>
          <cell r="K163">
            <v>0.16288781738281252</v>
          </cell>
          <cell r="L163">
            <v>0.28189551440429689</v>
          </cell>
        </row>
        <row r="164">
          <cell r="G164">
            <v>110</v>
          </cell>
          <cell r="H164">
            <v>5.6075427246093761E-2</v>
          </cell>
          <cell r="I164">
            <v>3.1121708374023441E-3</v>
          </cell>
          <cell r="J164">
            <v>6.0709899902343746E-2</v>
          </cell>
          <cell r="K164">
            <v>0.19201611328125001</v>
          </cell>
          <cell r="L164">
            <v>0.31191361126708983</v>
          </cell>
        </row>
        <row r="165">
          <cell r="G165">
            <v>115</v>
          </cell>
          <cell r="H165">
            <v>5.6359020996093759E-2</v>
          </cell>
          <cell r="I165">
            <v>3.1119643859863285E-3</v>
          </cell>
          <cell r="J165">
            <v>6.6609374999999998E-2</v>
          </cell>
          <cell r="K165">
            <v>0.16907836914062499</v>
          </cell>
          <cell r="L165">
            <v>0.29515872952270505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8.2522155761718743E-3</v>
          </cell>
          <cell r="I172">
            <v>3.2722579650878909E-3</v>
          </cell>
          <cell r="J172">
            <v>1.3864562988281249E-2</v>
          </cell>
          <cell r="K172">
            <v>4.4647705078125002E-2</v>
          </cell>
          <cell r="L172">
            <v>7.0036741607666014E-2</v>
          </cell>
        </row>
        <row r="173">
          <cell r="G173">
            <v>15</v>
          </cell>
          <cell r="H173">
            <v>2.2664035034179689E-2</v>
          </cell>
          <cell r="I173">
            <v>3.2242877197265628E-3</v>
          </cell>
          <cell r="J173">
            <v>0.10565423583984375</v>
          </cell>
          <cell r="K173">
            <v>9.4573730468750006E-2</v>
          </cell>
          <cell r="L173">
            <v>0.2261162890625</v>
          </cell>
        </row>
        <row r="174">
          <cell r="G174">
            <v>20</v>
          </cell>
          <cell r="H174">
            <v>1.9022634887695313E-2</v>
          </cell>
          <cell r="I174">
            <v>3.2364287414550783E-3</v>
          </cell>
          <cell r="J174">
            <v>2.0178222656249997E-3</v>
          </cell>
          <cell r="K174">
            <v>3.6276977539062498E-2</v>
          </cell>
          <cell r="L174">
            <v>6.0553863433837889E-2</v>
          </cell>
        </row>
        <row r="175">
          <cell r="G175">
            <v>25</v>
          </cell>
          <cell r="H175">
            <v>1.9291726684570312E-2</v>
          </cell>
          <cell r="I175">
            <v>3.2355478820800783E-3</v>
          </cell>
          <cell r="J175">
            <v>1.4682312011718747E-2</v>
          </cell>
          <cell r="K175">
            <v>9.1561645507812511E-2</v>
          </cell>
          <cell r="L175">
            <v>0.12877123208618163</v>
          </cell>
        </row>
        <row r="176">
          <cell r="G176">
            <v>30</v>
          </cell>
          <cell r="H176">
            <v>2.7240911865234373E-2</v>
          </cell>
          <cell r="I176">
            <v>3.208593719482422E-3</v>
          </cell>
          <cell r="J176">
            <v>0.23233630371093747</v>
          </cell>
          <cell r="K176">
            <v>0.24313549804687501</v>
          </cell>
          <cell r="L176">
            <v>0.50592130734252927</v>
          </cell>
        </row>
        <row r="177">
          <cell r="G177">
            <v>35</v>
          </cell>
          <cell r="H177">
            <v>4.1764416503906256E-2</v>
          </cell>
          <cell r="I177">
            <v>3.1606946411132809E-3</v>
          </cell>
          <cell r="J177">
            <v>7.7548095703124986E-2</v>
          </cell>
          <cell r="K177">
            <v>0.12731079101562501</v>
          </cell>
          <cell r="L177">
            <v>0.24978399786376954</v>
          </cell>
        </row>
        <row r="178">
          <cell r="G178">
            <v>40</v>
          </cell>
          <cell r="H178">
            <v>5.3667700195312494E-2</v>
          </cell>
          <cell r="I178">
            <v>3.1209035644531248E-3</v>
          </cell>
          <cell r="J178">
            <v>0.171939697265625</v>
          </cell>
          <cell r="K178">
            <v>0.1890728759765625</v>
          </cell>
          <cell r="L178">
            <v>0.41780117700195307</v>
          </cell>
        </row>
        <row r="179">
          <cell r="G179">
            <v>45</v>
          </cell>
          <cell r="H179">
            <v>5.2777239990234384E-2</v>
          </cell>
          <cell r="I179">
            <v>3.1239483032226567E-3</v>
          </cell>
          <cell r="J179">
            <v>0.14984454345703124</v>
          </cell>
          <cell r="K179">
            <v>0.15325488281249999</v>
          </cell>
          <cell r="L179">
            <v>0.35900061456298826</v>
          </cell>
        </row>
        <row r="180">
          <cell r="G180">
            <v>50</v>
          </cell>
          <cell r="H180">
            <v>5.4383935546874998E-2</v>
          </cell>
          <cell r="I180">
            <v>3.1177413330078121E-3</v>
          </cell>
          <cell r="J180">
            <v>8.0298706054687502E-2</v>
          </cell>
          <cell r="K180">
            <v>0.14619226074218752</v>
          </cell>
          <cell r="L180">
            <v>0.28399264367675781</v>
          </cell>
        </row>
        <row r="181">
          <cell r="G181">
            <v>55</v>
          </cell>
          <cell r="H181">
            <v>5.4745880126953125E-2</v>
          </cell>
          <cell r="I181">
            <v>3.1172817687988288E-3</v>
          </cell>
          <cell r="J181">
            <v>6.202679443359374E-2</v>
          </cell>
          <cell r="K181">
            <v>0.1267313232421875</v>
          </cell>
          <cell r="L181">
            <v>0.24662127957153318</v>
          </cell>
        </row>
        <row r="182">
          <cell r="G182">
            <v>60</v>
          </cell>
          <cell r="H182">
            <v>5.6500515747070316E-2</v>
          </cell>
          <cell r="I182">
            <v>3.111535369873047E-3</v>
          </cell>
          <cell r="J182">
            <v>6.3933105468749987E-2</v>
          </cell>
          <cell r="K182">
            <v>0.14658239746093751</v>
          </cell>
          <cell r="L182">
            <v>0.27012755404663086</v>
          </cell>
        </row>
        <row r="183">
          <cell r="G183">
            <v>65</v>
          </cell>
          <cell r="H183">
            <v>5.4784149169921886E-2</v>
          </cell>
          <cell r="I183">
            <v>3.117286468505859E-3</v>
          </cell>
          <cell r="J183">
            <v>5.7815917968749998E-2</v>
          </cell>
          <cell r="K183">
            <v>0.15897497558593751</v>
          </cell>
          <cell r="L183">
            <v>0.27469232919311526</v>
          </cell>
        </row>
        <row r="184">
          <cell r="G184">
            <v>70</v>
          </cell>
          <cell r="H184">
            <v>5.8740161132812503E-2</v>
          </cell>
          <cell r="I184">
            <v>3.1039695129394538E-3</v>
          </cell>
          <cell r="J184">
            <v>7.5609924316406243E-2</v>
          </cell>
          <cell r="K184">
            <v>0.1903580322265625</v>
          </cell>
          <cell r="L184">
            <v>0.32781208718872068</v>
          </cell>
        </row>
        <row r="185">
          <cell r="G185">
            <v>75</v>
          </cell>
          <cell r="H185">
            <v>5.5587396240234371E-2</v>
          </cell>
          <cell r="I185">
            <v>3.1144844360351562E-3</v>
          </cell>
          <cell r="J185">
            <v>6.7257202148437487E-2</v>
          </cell>
          <cell r="K185">
            <v>0.15104602050781249</v>
          </cell>
          <cell r="L185">
            <v>0.27700510333251949</v>
          </cell>
        </row>
        <row r="186">
          <cell r="G186">
            <v>80</v>
          </cell>
          <cell r="H186">
            <v>5.7987973022460948E-2</v>
          </cell>
          <cell r="I186">
            <v>3.1064670715332033E-3</v>
          </cell>
          <cell r="J186">
            <v>7.0315795898437491E-2</v>
          </cell>
          <cell r="K186">
            <v>0.16470080566406248</v>
          </cell>
          <cell r="L186">
            <v>0.29611104165649416</v>
          </cell>
        </row>
        <row r="187">
          <cell r="G187">
            <v>85</v>
          </cell>
          <cell r="H187">
            <v>5.5153546142578128E-2</v>
          </cell>
          <cell r="I187">
            <v>3.1160098266601569E-3</v>
          </cell>
          <cell r="J187">
            <v>6.1458618164062492E-2</v>
          </cell>
          <cell r="K187">
            <v>0.13842968750000001</v>
          </cell>
          <cell r="L187">
            <v>0.25815786163330079</v>
          </cell>
        </row>
        <row r="188">
          <cell r="G188">
            <v>90</v>
          </cell>
          <cell r="H188">
            <v>5.7853930664062504E-2</v>
          </cell>
          <cell r="I188">
            <v>3.1069383850097659E-3</v>
          </cell>
          <cell r="J188">
            <v>6.615802001953125E-2</v>
          </cell>
          <cell r="K188">
            <v>0.16456311035156251</v>
          </cell>
          <cell r="L188">
            <v>0.29168199942016604</v>
          </cell>
        </row>
        <row r="189">
          <cell r="G189">
            <v>95</v>
          </cell>
          <cell r="H189">
            <v>5.5124441528320321E-2</v>
          </cell>
          <cell r="I189">
            <v>3.116080322265625E-3</v>
          </cell>
          <cell r="J189">
            <v>4.5878906250000004E-2</v>
          </cell>
          <cell r="K189">
            <v>0.13879687500000001</v>
          </cell>
          <cell r="L189">
            <v>0.24291630310058596</v>
          </cell>
        </row>
        <row r="190">
          <cell r="G190">
            <v>100</v>
          </cell>
          <cell r="H190">
            <v>5.7722808837890632E-2</v>
          </cell>
          <cell r="I190">
            <v>3.1073556518554694E-3</v>
          </cell>
          <cell r="J190">
            <v>6.4118957519531242E-2</v>
          </cell>
          <cell r="K190">
            <v>0.16907263183593751</v>
          </cell>
          <cell r="L190">
            <v>0.29402175384521489</v>
          </cell>
        </row>
        <row r="191">
          <cell r="G191">
            <v>105</v>
          </cell>
          <cell r="H191">
            <v>5.698129577636718E-2</v>
          </cell>
          <cell r="I191">
            <v>3.1098569030761718E-3</v>
          </cell>
          <cell r="J191">
            <v>6.6041198730468736E-2</v>
          </cell>
          <cell r="K191">
            <v>0.160495361328125</v>
          </cell>
          <cell r="L191">
            <v>0.28662771273803711</v>
          </cell>
        </row>
        <row r="192">
          <cell r="G192">
            <v>110</v>
          </cell>
          <cell r="H192">
            <v>5.9449044799804687E-2</v>
          </cell>
          <cell r="I192">
            <v>3.1015649414062505E-3</v>
          </cell>
          <cell r="J192">
            <v>9.3318969726562492E-2</v>
          </cell>
          <cell r="K192">
            <v>0.20907312011718751</v>
          </cell>
          <cell r="L192">
            <v>0.36494269958496095</v>
          </cell>
        </row>
        <row r="193">
          <cell r="G193">
            <v>115</v>
          </cell>
          <cell r="H193">
            <v>5.785564270019531E-2</v>
          </cell>
          <cell r="I193">
            <v>3.1069340209960938E-3</v>
          </cell>
          <cell r="J193">
            <v>7.4070007324218742E-2</v>
          </cell>
          <cell r="K193">
            <v>0.15707592773437501</v>
          </cell>
          <cell r="L193">
            <v>0.29210851177978514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7.8584472656250005E-3</v>
          </cell>
          <cell r="I200">
            <v>3.2735742187499999E-3</v>
          </cell>
          <cell r="J200">
            <v>0</v>
          </cell>
          <cell r="K200">
            <v>4.8009765624999999E-2</v>
          </cell>
          <cell r="L200">
            <v>5.9141787109374996E-2</v>
          </cell>
        </row>
        <row r="201">
          <cell r="G201">
            <v>15</v>
          </cell>
          <cell r="H201">
            <v>1.8683953857421873E-2</v>
          </cell>
          <cell r="I201">
            <v>3.2368157958984375E-3</v>
          </cell>
          <cell r="J201">
            <v>6.4894226074218742E-2</v>
          </cell>
          <cell r="K201">
            <v>7.3454711914062512E-2</v>
          </cell>
          <cell r="L201">
            <v>0.16026970764160156</v>
          </cell>
        </row>
        <row r="202">
          <cell r="G202">
            <v>20</v>
          </cell>
          <cell r="H202">
            <v>1.6787420654296874E-2</v>
          </cell>
          <cell r="I202">
            <v>3.2430952758789066E-3</v>
          </cell>
          <cell r="J202">
            <v>3.1435546874999999E-3</v>
          </cell>
          <cell r="K202">
            <v>4.8594970703125004E-2</v>
          </cell>
          <cell r="L202">
            <v>7.176904132080078E-2</v>
          </cell>
        </row>
        <row r="203">
          <cell r="G203">
            <v>25</v>
          </cell>
          <cell r="H203">
            <v>1.6666067504882812E-2</v>
          </cell>
          <cell r="I203">
            <v>3.2435383911132818E-3</v>
          </cell>
          <cell r="J203">
            <v>1.0094421386718748E-2</v>
          </cell>
          <cell r="K203">
            <v>0.10203222656250001</v>
          </cell>
          <cell r="L203">
            <v>0.13203625384521483</v>
          </cell>
        </row>
        <row r="204">
          <cell r="G204">
            <v>30</v>
          </cell>
          <cell r="H204">
            <v>1.74579345703125E-2</v>
          </cell>
          <cell r="I204">
            <v>3.2416658935546876E-3</v>
          </cell>
          <cell r="J204">
            <v>1.5739013671875E-2</v>
          </cell>
          <cell r="K204">
            <v>0.14078198242187501</v>
          </cell>
          <cell r="L204">
            <v>0.17722059655761718</v>
          </cell>
        </row>
        <row r="205">
          <cell r="G205">
            <v>35</v>
          </cell>
          <cell r="H205">
            <v>3.4093487548828127E-2</v>
          </cell>
          <cell r="I205">
            <v>3.1861133422851563E-3</v>
          </cell>
          <cell r="J205">
            <v>5.2272216796874993E-2</v>
          </cell>
          <cell r="K205">
            <v>0.11244543457031252</v>
          </cell>
          <cell r="L205">
            <v>0.20199725225830079</v>
          </cell>
        </row>
        <row r="206">
          <cell r="G206">
            <v>40</v>
          </cell>
          <cell r="H206">
            <v>3.8734616088867191E-2</v>
          </cell>
          <cell r="I206">
            <v>3.1706623840332035E-3</v>
          </cell>
          <cell r="J206">
            <v>6.1872802734374989E-2</v>
          </cell>
          <cell r="K206">
            <v>0.13388000488281249</v>
          </cell>
          <cell r="L206">
            <v>0.23765808609008787</v>
          </cell>
        </row>
        <row r="207">
          <cell r="G207">
            <v>45</v>
          </cell>
          <cell r="H207">
            <v>4.3930847167968752E-2</v>
          </cell>
          <cell r="I207">
            <v>3.1534943542480469E-3</v>
          </cell>
          <cell r="J207">
            <v>5.5999877929687497E-2</v>
          </cell>
          <cell r="K207">
            <v>0.13701257324218749</v>
          </cell>
          <cell r="L207">
            <v>0.24009679269409179</v>
          </cell>
        </row>
        <row r="208">
          <cell r="G208">
            <v>50</v>
          </cell>
          <cell r="H208">
            <v>5.5247607421875004E-2</v>
          </cell>
          <cell r="I208">
            <v>3.1156623840332032E-3</v>
          </cell>
          <cell r="J208">
            <v>0.20832421874999998</v>
          </cell>
          <cell r="K208">
            <v>0.22916516113281252</v>
          </cell>
          <cell r="L208">
            <v>0.49585264968872067</v>
          </cell>
        </row>
        <row r="209">
          <cell r="G209">
            <v>55</v>
          </cell>
          <cell r="H209">
            <v>5.3687539672851559E-2</v>
          </cell>
          <cell r="I209">
            <v>3.1208041992187505E-3</v>
          </cell>
          <cell r="J209">
            <v>4.3261047363281249E-2</v>
          </cell>
          <cell r="K209">
            <v>0.1364732666015625</v>
          </cell>
          <cell r="L209">
            <v>0.23654265783691406</v>
          </cell>
        </row>
        <row r="210">
          <cell r="G210">
            <v>60</v>
          </cell>
          <cell r="H210">
            <v>5.3347549438476562E-2</v>
          </cell>
          <cell r="I210">
            <v>3.1219536132812502E-3</v>
          </cell>
          <cell r="J210">
            <v>5.1921752929687495E-2</v>
          </cell>
          <cell r="K210">
            <v>0.12593957519531249</v>
          </cell>
          <cell r="L210">
            <v>0.23433083117675779</v>
          </cell>
        </row>
        <row r="211">
          <cell r="G211">
            <v>65</v>
          </cell>
          <cell r="H211">
            <v>5.5063714599609369E-2</v>
          </cell>
          <cell r="I211">
            <v>3.116259246826172E-3</v>
          </cell>
          <cell r="J211">
            <v>5.8054870605468746E-2</v>
          </cell>
          <cell r="K211">
            <v>0.15833813476562503</v>
          </cell>
          <cell r="L211">
            <v>0.27457297921752932</v>
          </cell>
        </row>
        <row r="212">
          <cell r="G212">
            <v>70</v>
          </cell>
          <cell r="H212">
            <v>5.3686129760742198E-2</v>
          </cell>
          <cell r="I212">
            <v>3.1208414611816411E-3</v>
          </cell>
          <cell r="J212">
            <v>4.1322875976562493E-2</v>
          </cell>
          <cell r="K212">
            <v>0.17651965332031247</v>
          </cell>
          <cell r="L212">
            <v>0.27464950051879877</v>
          </cell>
        </row>
        <row r="213">
          <cell r="G213">
            <v>75</v>
          </cell>
          <cell r="H213">
            <v>5.4149185180664063E-2</v>
          </cell>
          <cell r="I213">
            <v>3.1192720947265632E-3</v>
          </cell>
          <cell r="J213">
            <v>3.7643005371093753E-2</v>
          </cell>
          <cell r="K213">
            <v>0.13847558593749998</v>
          </cell>
          <cell r="L213">
            <v>0.23338704858398435</v>
          </cell>
        </row>
        <row r="214">
          <cell r="G214">
            <v>80</v>
          </cell>
          <cell r="H214">
            <v>5.4371649169921883E-2</v>
          </cell>
          <cell r="I214">
            <v>3.1184899291992188E-3</v>
          </cell>
          <cell r="J214">
            <v>4.1567138671874997E-2</v>
          </cell>
          <cell r="K214">
            <v>0.17272155761718752</v>
          </cell>
          <cell r="L214">
            <v>0.27177883538818359</v>
          </cell>
        </row>
        <row r="215">
          <cell r="G215">
            <v>85</v>
          </cell>
          <cell r="H215">
            <v>5.476028137207032E-2</v>
          </cell>
          <cell r="I215">
            <v>3.1172079162597663E-3</v>
          </cell>
          <cell r="J215">
            <v>6.1161254882812502E-2</v>
          </cell>
          <cell r="K215">
            <v>0.14541198730468749</v>
          </cell>
          <cell r="L215">
            <v>0.26445073147583009</v>
          </cell>
        </row>
        <row r="216">
          <cell r="G216">
            <v>90</v>
          </cell>
          <cell r="H216">
            <v>5.4282925415039061E-2</v>
          </cell>
          <cell r="I216">
            <v>3.1188581848144532E-3</v>
          </cell>
          <cell r="J216">
            <v>5.4051086425781242E-2</v>
          </cell>
          <cell r="K216">
            <v>0.15090832519531253</v>
          </cell>
          <cell r="L216">
            <v>0.26236119522094725</v>
          </cell>
        </row>
        <row r="217">
          <cell r="G217">
            <v>95</v>
          </cell>
          <cell r="H217">
            <v>5.4001647949218752E-2</v>
          </cell>
          <cell r="I217">
            <v>3.1197142028808597E-3</v>
          </cell>
          <cell r="J217">
            <v>5.3589111328124987E-2</v>
          </cell>
          <cell r="K217">
            <v>0.13304809570312501</v>
          </cell>
          <cell r="L217">
            <v>0.24375856918334959</v>
          </cell>
        </row>
        <row r="218">
          <cell r="G218">
            <v>100</v>
          </cell>
          <cell r="H218">
            <v>5.4886166381835945E-2</v>
          </cell>
          <cell r="I218">
            <v>3.1167976989746097E-3</v>
          </cell>
          <cell r="J218">
            <v>6.0194824218749998E-2</v>
          </cell>
          <cell r="K218">
            <v>0.1531630859375</v>
          </cell>
          <cell r="L218">
            <v>0.27136087423706057</v>
          </cell>
        </row>
        <row r="219">
          <cell r="G219">
            <v>105</v>
          </cell>
          <cell r="H219">
            <v>5.4362887573242182E-2</v>
          </cell>
          <cell r="I219">
            <v>3.1185829162597655E-3</v>
          </cell>
          <cell r="J219">
            <v>5.5654724121093742E-2</v>
          </cell>
          <cell r="K219">
            <v>0.13997875976562504</v>
          </cell>
          <cell r="L219">
            <v>0.25311495437622072</v>
          </cell>
        </row>
        <row r="220">
          <cell r="G220">
            <v>110</v>
          </cell>
          <cell r="H220">
            <v>5.5093524169921887E-2</v>
          </cell>
          <cell r="I220">
            <v>3.1161179199218755E-3</v>
          </cell>
          <cell r="J220">
            <v>5.743890380859374E-2</v>
          </cell>
          <cell r="K220">
            <v>0.19836730957031251</v>
          </cell>
          <cell r="L220">
            <v>0.31401585546874999</v>
          </cell>
        </row>
        <row r="221">
          <cell r="G221">
            <v>115</v>
          </cell>
          <cell r="H221">
            <v>5.4515762329101561E-2</v>
          </cell>
          <cell r="I221">
            <v>3.1179709472656256E-3</v>
          </cell>
          <cell r="J221">
            <v>5.4752014160156244E-2</v>
          </cell>
          <cell r="K221">
            <v>0.13900915527343749</v>
          </cell>
          <cell r="L221">
            <v>0.2513949027099609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8.3103240966796877E-3</v>
          </cell>
          <cell r="I228">
            <v>3.2720649414062506E-3</v>
          </cell>
          <cell r="J228">
            <v>1.3859252929687498E-2</v>
          </cell>
          <cell r="K228">
            <v>4.9495727539062506E-2</v>
          </cell>
          <cell r="L228">
            <v>7.4937369506835938E-2</v>
          </cell>
        </row>
        <row r="229">
          <cell r="G229">
            <v>15</v>
          </cell>
          <cell r="H229">
            <v>2.4255120849609377E-2</v>
          </cell>
          <cell r="I229">
            <v>3.2189904785156257E-3</v>
          </cell>
          <cell r="J229">
            <v>0.15804327392578124</v>
          </cell>
          <cell r="K229">
            <v>0.114367431640625</v>
          </cell>
          <cell r="L229">
            <v>0.29988481689453123</v>
          </cell>
        </row>
        <row r="230">
          <cell r="G230">
            <v>20</v>
          </cell>
          <cell r="H230">
            <v>1.9456384277343752E-2</v>
          </cell>
          <cell r="I230">
            <v>3.2349805603027349E-3</v>
          </cell>
          <cell r="J230">
            <v>1.0094421386718748E-2</v>
          </cell>
          <cell r="K230">
            <v>4.2450317382812498E-2</v>
          </cell>
          <cell r="L230">
            <v>7.5236103607177723E-2</v>
          </cell>
        </row>
        <row r="231">
          <cell r="G231">
            <v>25</v>
          </cell>
          <cell r="H231">
            <v>1.9973822021484375E-2</v>
          </cell>
          <cell r="I231">
            <v>3.2325608825683593E-3</v>
          </cell>
          <cell r="J231">
            <v>6.4968566894531246E-2</v>
          </cell>
          <cell r="K231">
            <v>0.10960546875000002</v>
          </cell>
          <cell r="L231">
            <v>0.197780418548584</v>
          </cell>
        </row>
        <row r="232">
          <cell r="G232">
            <v>30</v>
          </cell>
          <cell r="H232">
            <v>2.7589160156249997E-2</v>
          </cell>
          <cell r="I232">
            <v>3.2071294250488281E-3</v>
          </cell>
          <cell r="J232">
            <v>0.24559020996093744</v>
          </cell>
          <cell r="K232">
            <v>0.27061145019531252</v>
          </cell>
          <cell r="L232">
            <v>0.54699794973754878</v>
          </cell>
        </row>
        <row r="233">
          <cell r="G233">
            <v>35</v>
          </cell>
          <cell r="H233">
            <v>3.3298901367187501E-2</v>
          </cell>
          <cell r="I233">
            <v>3.1881332092285153E-3</v>
          </cell>
          <cell r="J233">
            <v>0.12798303222656249</v>
          </cell>
          <cell r="K233">
            <v>0.19882055664062501</v>
          </cell>
          <cell r="L233">
            <v>0.36329062344360352</v>
          </cell>
        </row>
        <row r="234">
          <cell r="G234">
            <v>40</v>
          </cell>
          <cell r="H234">
            <v>4.0784124755859373E-2</v>
          </cell>
          <cell r="I234">
            <v>3.1638662719726562E-3</v>
          </cell>
          <cell r="J234">
            <v>0.23844287109374998</v>
          </cell>
          <cell r="K234">
            <v>0.18351342773437501</v>
          </cell>
          <cell r="L234">
            <v>0.465904289855957</v>
          </cell>
        </row>
        <row r="235">
          <cell r="G235">
            <v>45</v>
          </cell>
          <cell r="H235">
            <v>3.5949435424804686E-2</v>
          </cell>
          <cell r="I235">
            <v>3.1800349426269535E-3</v>
          </cell>
          <cell r="J235">
            <v>5.6923828124999985E-2</v>
          </cell>
          <cell r="K235">
            <v>7.9926391601562494E-2</v>
          </cell>
          <cell r="L235">
            <v>0.17597969009399411</v>
          </cell>
        </row>
        <row r="236">
          <cell r="G236">
            <v>50</v>
          </cell>
          <cell r="H236">
            <v>4.0768313598632817E-2</v>
          </cell>
          <cell r="I236">
            <v>3.1638236389160156E-3</v>
          </cell>
          <cell r="J236">
            <v>0.13867218017578123</v>
          </cell>
          <cell r="K236">
            <v>0.13316284179687499</v>
          </cell>
          <cell r="L236">
            <v>0.31576715921020504</v>
          </cell>
        </row>
        <row r="237">
          <cell r="G237">
            <v>55</v>
          </cell>
          <cell r="H237">
            <v>3.8024121093750002E-2</v>
          </cell>
          <cell r="I237">
            <v>3.172409332275391E-3</v>
          </cell>
          <cell r="J237">
            <v>8.6846008300781249E-2</v>
          </cell>
          <cell r="K237">
            <v>7.6455322265625E-2</v>
          </cell>
          <cell r="L237">
            <v>0.20449786099243167</v>
          </cell>
        </row>
        <row r="238">
          <cell r="G238">
            <v>60</v>
          </cell>
          <cell r="H238">
            <v>4.6844128417968749E-2</v>
          </cell>
          <cell r="I238">
            <v>3.1429361267089847E-3</v>
          </cell>
          <cell r="J238">
            <v>4.1046752929687499E-2</v>
          </cell>
          <cell r="K238">
            <v>0.13108593750000003</v>
          </cell>
          <cell r="L238">
            <v>0.22211975497436526</v>
          </cell>
        </row>
        <row r="239">
          <cell r="G239">
            <v>65</v>
          </cell>
          <cell r="H239">
            <v>5.0530545043945323E-2</v>
          </cell>
          <cell r="I239">
            <v>3.1314131164550786E-3</v>
          </cell>
          <cell r="J239">
            <v>5.7391113281249996E-2</v>
          </cell>
          <cell r="K239">
            <v>0.15189514160156251</v>
          </cell>
          <cell r="L239">
            <v>0.26294821304321292</v>
          </cell>
        </row>
        <row r="240">
          <cell r="G240">
            <v>70</v>
          </cell>
          <cell r="H240">
            <v>4.8635220336914066E-2</v>
          </cell>
          <cell r="I240">
            <v>3.1369718627929691E-3</v>
          </cell>
          <cell r="J240">
            <v>4.8990600585937495E-2</v>
          </cell>
          <cell r="K240">
            <v>0.1584356689453125</v>
          </cell>
          <cell r="L240">
            <v>0.25919846173095706</v>
          </cell>
        </row>
        <row r="241">
          <cell r="G241">
            <v>75</v>
          </cell>
          <cell r="H241">
            <v>5.3918463134765629E-2</v>
          </cell>
          <cell r="I241">
            <v>3.1194597473144531E-3</v>
          </cell>
          <cell r="J241">
            <v>0.11601947021484374</v>
          </cell>
          <cell r="K241">
            <v>0.19835009765624997</v>
          </cell>
          <cell r="L241">
            <v>0.37140749075317381</v>
          </cell>
        </row>
        <row r="242">
          <cell r="G242">
            <v>80</v>
          </cell>
          <cell r="H242">
            <v>5.0126403808593754E-2</v>
          </cell>
          <cell r="I242">
            <v>3.132010314941406E-3</v>
          </cell>
          <cell r="J242">
            <v>5.1380126953124994E-2</v>
          </cell>
          <cell r="K242">
            <v>0.146702880859375</v>
          </cell>
          <cell r="L242">
            <v>0.25134142193603515</v>
          </cell>
        </row>
        <row r="243">
          <cell r="G243">
            <v>85</v>
          </cell>
          <cell r="H243">
            <v>5.2661123657226569E-2</v>
          </cell>
          <cell r="I243">
            <v>3.1242061157226563E-3</v>
          </cell>
          <cell r="J243">
            <v>6.0980712890624997E-2</v>
          </cell>
          <cell r="K243">
            <v>0.1577816162109375</v>
          </cell>
          <cell r="L243">
            <v>0.27454765887451171</v>
          </cell>
        </row>
        <row r="244">
          <cell r="G244">
            <v>90</v>
          </cell>
          <cell r="H244">
            <v>4.8960205078124999E-2</v>
          </cell>
          <cell r="I244">
            <v>3.1359046936035159E-3</v>
          </cell>
          <cell r="J244">
            <v>3.8418273925781246E-2</v>
          </cell>
          <cell r="K244">
            <v>0.15044360351562502</v>
          </cell>
          <cell r="L244">
            <v>0.24095798721313477</v>
          </cell>
        </row>
        <row r="245">
          <cell r="G245">
            <v>95</v>
          </cell>
          <cell r="H245">
            <v>5.2104409790039066E-2</v>
          </cell>
          <cell r="I245">
            <v>3.126139373779297E-3</v>
          </cell>
          <cell r="J245">
            <v>5.315899658203125E-2</v>
          </cell>
          <cell r="K245">
            <v>0.16089123535156252</v>
          </cell>
          <cell r="L245">
            <v>0.26928078109741216</v>
          </cell>
        </row>
        <row r="246">
          <cell r="G246">
            <v>100</v>
          </cell>
          <cell r="H246">
            <v>4.903412475585938E-2</v>
          </cell>
          <cell r="I246">
            <v>3.1357156982421874E-3</v>
          </cell>
          <cell r="J246">
            <v>3.3033874511718749E-2</v>
          </cell>
          <cell r="K246">
            <v>0.13401196289062503</v>
          </cell>
          <cell r="L246">
            <v>0.21921567785644536</v>
          </cell>
        </row>
        <row r="247">
          <cell r="G247">
            <v>105</v>
          </cell>
          <cell r="H247">
            <v>5.2376422119140627E-2</v>
          </cell>
          <cell r="I247">
            <v>3.1252652282714845E-3</v>
          </cell>
          <cell r="J247">
            <v>6.4878295898437494E-2</v>
          </cell>
          <cell r="K247">
            <v>0.16891772460937499</v>
          </cell>
          <cell r="L247">
            <v>0.28929770785522457</v>
          </cell>
        </row>
        <row r="248">
          <cell r="G248">
            <v>110</v>
          </cell>
          <cell r="H248">
            <v>5.2033410644531257E-2</v>
          </cell>
          <cell r="I248">
            <v>3.1256344909667971E-3</v>
          </cell>
          <cell r="J248">
            <v>6.0911682128906249E-2</v>
          </cell>
          <cell r="K248">
            <v>0.18729431152343748</v>
          </cell>
          <cell r="L248">
            <v>0.30336503878784177</v>
          </cell>
        </row>
        <row r="249">
          <cell r="G249">
            <v>115</v>
          </cell>
          <cell r="H249">
            <v>5.4385244750976558E-2</v>
          </cell>
          <cell r="I249">
            <v>3.1185362548828126E-3</v>
          </cell>
          <cell r="J249">
            <v>7.3873535156249989E-2</v>
          </cell>
          <cell r="K249">
            <v>0.19275048828124999</v>
          </cell>
          <cell r="L249">
            <v>0.32412780444335931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8.3015624999999999E-3</v>
          </cell>
          <cell r="I256">
            <v>3.2720924682617192E-3</v>
          </cell>
          <cell r="J256">
            <v>1.3880493164062499E-2</v>
          </cell>
          <cell r="K256">
            <v>4.7418823242187498E-2</v>
          </cell>
          <cell r="L256">
            <v>7.2872971374511708E-2</v>
          </cell>
        </row>
        <row r="257">
          <cell r="G257">
            <v>15</v>
          </cell>
          <cell r="H257">
            <v>2.1700561523437502E-2</v>
          </cell>
          <cell r="I257">
            <v>3.2274647216796876E-3</v>
          </cell>
          <cell r="J257">
            <v>8.3474121093749992E-2</v>
          </cell>
          <cell r="K257">
            <v>7.8899414062499992E-2</v>
          </cell>
          <cell r="L257">
            <v>0.18730156140136717</v>
          </cell>
        </row>
        <row r="258">
          <cell r="G258">
            <v>20</v>
          </cell>
          <cell r="H258">
            <v>1.8970568847656251E-2</v>
          </cell>
          <cell r="I258">
            <v>3.2366012878417972E-3</v>
          </cell>
          <cell r="J258">
            <v>1.6142578124999998E-3</v>
          </cell>
          <cell r="K258">
            <v>4.4555908203125008E-2</v>
          </cell>
          <cell r="L258">
            <v>6.8377336151123055E-2</v>
          </cell>
        </row>
        <row r="259">
          <cell r="G259">
            <v>25</v>
          </cell>
          <cell r="H259">
            <v>1.851023254394531E-2</v>
          </cell>
          <cell r="I259">
            <v>3.2374042663574219E-3</v>
          </cell>
          <cell r="J259">
            <v>1.0089111328125001E-2</v>
          </cell>
          <cell r="K259">
            <v>4.0769287109375003E-2</v>
          </cell>
          <cell r="L259">
            <v>7.2606035247802736E-2</v>
          </cell>
        </row>
        <row r="260">
          <cell r="G260">
            <v>30</v>
          </cell>
          <cell r="H260">
            <v>2.0975061035156249E-2</v>
          </cell>
          <cell r="I260">
            <v>3.2295664978027345E-3</v>
          </cell>
          <cell r="J260">
            <v>5.6084838867187493E-2</v>
          </cell>
          <cell r="K260">
            <v>0.13424719238281252</v>
          </cell>
          <cell r="L260">
            <v>0.21453665878295899</v>
          </cell>
        </row>
        <row r="261">
          <cell r="G261">
            <v>35</v>
          </cell>
          <cell r="H261">
            <v>3.2309848022460938E-2</v>
          </cell>
          <cell r="I261">
            <v>3.1920802917480475E-3</v>
          </cell>
          <cell r="J261">
            <v>6.5048217773437486E-2</v>
          </cell>
          <cell r="K261">
            <v>0.10702368164062501</v>
          </cell>
          <cell r="L261">
            <v>0.20757382772827149</v>
          </cell>
        </row>
        <row r="262">
          <cell r="G262">
            <v>40</v>
          </cell>
          <cell r="H262">
            <v>3.8947915649414057E-2</v>
          </cell>
          <cell r="I262">
            <v>3.1699235229492189E-3</v>
          </cell>
          <cell r="J262">
            <v>5.5930847167968742E-2</v>
          </cell>
          <cell r="K262">
            <v>0.14658239746093751</v>
          </cell>
          <cell r="L262">
            <v>0.24463108380126952</v>
          </cell>
        </row>
        <row r="263">
          <cell r="G263">
            <v>45</v>
          </cell>
          <cell r="H263">
            <v>3.6890652465820309E-2</v>
          </cell>
          <cell r="I263">
            <v>3.1768159790039061E-3</v>
          </cell>
          <cell r="J263">
            <v>4.3186706542968745E-2</v>
          </cell>
          <cell r="K263">
            <v>0.1064901123046875</v>
          </cell>
          <cell r="L263">
            <v>0.18974428729248044</v>
          </cell>
        </row>
        <row r="264">
          <cell r="G264">
            <v>50</v>
          </cell>
          <cell r="H264">
            <v>4.6739794921875008E-2</v>
          </cell>
          <cell r="I264">
            <v>3.1440378723144534E-3</v>
          </cell>
          <cell r="J264">
            <v>0.12365533447265624</v>
          </cell>
          <cell r="K264">
            <v>0.19860827636718748</v>
          </cell>
          <cell r="L264">
            <v>0.37214744363403318</v>
          </cell>
        </row>
        <row r="265">
          <cell r="G265">
            <v>55</v>
          </cell>
          <cell r="H265">
            <v>5.021130065917969E-2</v>
          </cell>
          <cell r="I265">
            <v>3.1317619018554686E-3</v>
          </cell>
          <cell r="J265">
            <v>5.4215698242187499E-2</v>
          </cell>
          <cell r="K265">
            <v>0.13783300781250002</v>
          </cell>
          <cell r="L265">
            <v>0.24539176861572268</v>
          </cell>
        </row>
        <row r="266">
          <cell r="G266">
            <v>60</v>
          </cell>
          <cell r="H266">
            <v>5.2103906250000005E-2</v>
          </cell>
          <cell r="I266">
            <v>3.1260917053222655E-3</v>
          </cell>
          <cell r="J266">
            <v>5.5744995117187494E-2</v>
          </cell>
          <cell r="K266">
            <v>0.130684326171875</v>
          </cell>
          <cell r="L266">
            <v>0.24165931924438477</v>
          </cell>
        </row>
        <row r="267">
          <cell r="G267">
            <v>65</v>
          </cell>
          <cell r="H267">
            <v>5.2938070678710938E-2</v>
          </cell>
          <cell r="I267">
            <v>3.1233309631347656E-3</v>
          </cell>
          <cell r="J267">
            <v>5.7953979492187495E-2</v>
          </cell>
          <cell r="K267">
            <v>0.17121264648437498</v>
          </cell>
          <cell r="L267">
            <v>0.28522802761840815</v>
          </cell>
        </row>
        <row r="268">
          <cell r="G268">
            <v>70</v>
          </cell>
          <cell r="H268">
            <v>5.3889660644531254E-2</v>
          </cell>
          <cell r="I268">
            <v>3.1201331481933593E-3</v>
          </cell>
          <cell r="J268">
            <v>7.0013122558593738E-2</v>
          </cell>
          <cell r="K268">
            <v>0.18750085449218754</v>
          </cell>
          <cell r="L268">
            <v>0.31452377084350591</v>
          </cell>
        </row>
        <row r="269">
          <cell r="G269">
            <v>75</v>
          </cell>
          <cell r="H269">
            <v>5.3890667724609383E-2</v>
          </cell>
          <cell r="I269">
            <v>3.1195372924804686E-3</v>
          </cell>
          <cell r="J269">
            <v>7.4377990722656245E-2</v>
          </cell>
          <cell r="K269">
            <v>0.1682177734375</v>
          </cell>
          <cell r="L269">
            <v>0.29960596917724608</v>
          </cell>
        </row>
        <row r="270">
          <cell r="G270">
            <v>80</v>
          </cell>
          <cell r="H270">
            <v>5.3794995117187508E-2</v>
          </cell>
          <cell r="I270">
            <v>3.119777313232422E-3</v>
          </cell>
          <cell r="J270">
            <v>6.5733215332031233E-2</v>
          </cell>
          <cell r="K270">
            <v>0.156800537109375</v>
          </cell>
          <cell r="L270">
            <v>0.27944852487182614</v>
          </cell>
        </row>
        <row r="271">
          <cell r="G271">
            <v>85</v>
          </cell>
          <cell r="H271">
            <v>5.4234283447265622E-2</v>
          </cell>
          <cell r="I271">
            <v>3.1190716857910157E-3</v>
          </cell>
          <cell r="J271">
            <v>6.6651855468749993E-2</v>
          </cell>
          <cell r="K271">
            <v>0.1680284423828125</v>
          </cell>
          <cell r="L271">
            <v>0.29203365298461914</v>
          </cell>
        </row>
        <row r="272">
          <cell r="G272">
            <v>90</v>
          </cell>
          <cell r="H272">
            <v>5.4577798461914059E-2</v>
          </cell>
          <cell r="I272">
            <v>3.1171612548828126E-3</v>
          </cell>
          <cell r="J272">
            <v>7.7606506347656243E-2</v>
          </cell>
          <cell r="K272">
            <v>0.16199279785156248</v>
          </cell>
          <cell r="L272">
            <v>0.2972942639160156</v>
          </cell>
        </row>
        <row r="273">
          <cell r="G273">
            <v>95</v>
          </cell>
          <cell r="H273">
            <v>5.2751660156250005E-2</v>
          </cell>
          <cell r="I273">
            <v>3.1232433471679688E-3</v>
          </cell>
          <cell r="J273">
            <v>5.7561035156249989E-2</v>
          </cell>
          <cell r="K273">
            <v>0.1435875244140625</v>
          </cell>
          <cell r="L273">
            <v>0.25702346307373047</v>
          </cell>
        </row>
        <row r="274">
          <cell r="G274">
            <v>100</v>
          </cell>
          <cell r="H274">
            <v>5.3774450683593746E-2</v>
          </cell>
          <cell r="I274">
            <v>3.1198525085449217E-3</v>
          </cell>
          <cell r="J274">
            <v>5.000482177734375E-2</v>
          </cell>
          <cell r="K274">
            <v>0.15250903320312501</v>
          </cell>
          <cell r="L274">
            <v>0.25940815817260743</v>
          </cell>
        </row>
        <row r="275">
          <cell r="G275">
            <v>105</v>
          </cell>
          <cell r="H275">
            <v>5.3580386352539075E-2</v>
          </cell>
          <cell r="I275">
            <v>3.1205514221191413E-3</v>
          </cell>
          <cell r="J275">
            <v>4.9394165039062493E-2</v>
          </cell>
          <cell r="K275">
            <v>0.16323779296874996</v>
          </cell>
          <cell r="L275">
            <v>0.26933289578247066</v>
          </cell>
        </row>
        <row r="276">
          <cell r="G276">
            <v>110</v>
          </cell>
          <cell r="H276">
            <v>5.5370672607421872E-2</v>
          </cell>
          <cell r="I276">
            <v>3.1145015563964844E-3</v>
          </cell>
          <cell r="J276">
            <v>7.7707397460937494E-2</v>
          </cell>
          <cell r="K276">
            <v>0.18568212890625002</v>
          </cell>
          <cell r="L276">
            <v>0.32187470053100586</v>
          </cell>
        </row>
        <row r="277">
          <cell r="G277">
            <v>115</v>
          </cell>
          <cell r="H277">
            <v>5.3928433227539069E-2</v>
          </cell>
          <cell r="I277">
            <v>3.1194218139648437E-3</v>
          </cell>
          <cell r="J277">
            <v>6.0640869140624991E-2</v>
          </cell>
          <cell r="K277">
            <v>0.15754638671874999</v>
          </cell>
          <cell r="L277">
            <v>0.27523511090087888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8.2786010742187492E-3</v>
          </cell>
          <cell r="I284">
            <v>3.2721713562011722E-3</v>
          </cell>
          <cell r="J284">
            <v>1.3864562988281249E-2</v>
          </cell>
          <cell r="K284">
            <v>4.578369140625E-2</v>
          </cell>
          <cell r="L284">
            <v>7.1199026824951162E-2</v>
          </cell>
        </row>
        <row r="285">
          <cell r="G285">
            <v>15</v>
          </cell>
          <cell r="H285">
            <v>2.0465377807617185E-2</v>
          </cell>
          <cell r="I285">
            <v>3.2315950927734377E-3</v>
          </cell>
          <cell r="J285">
            <v>4.7493164062499996E-2</v>
          </cell>
          <cell r="K285">
            <v>7.0706542968750022E-2</v>
          </cell>
          <cell r="L285">
            <v>0.14189667993164062</v>
          </cell>
        </row>
        <row r="286">
          <cell r="G286">
            <v>20</v>
          </cell>
          <cell r="H286">
            <v>1.8969662475585937E-2</v>
          </cell>
          <cell r="I286">
            <v>3.2366056518554685E-3</v>
          </cell>
          <cell r="J286">
            <v>1.61956787109375E-3</v>
          </cell>
          <cell r="K286">
            <v>4.4573120117187504E-2</v>
          </cell>
          <cell r="L286">
            <v>6.8398956115722664E-2</v>
          </cell>
        </row>
        <row r="287">
          <cell r="G287">
            <v>25</v>
          </cell>
          <cell r="H287">
            <v>1.8135800170898435E-2</v>
          </cell>
          <cell r="I287">
            <v>3.2386463317871095E-3</v>
          </cell>
          <cell r="J287">
            <v>1.2106933593749999E-3</v>
          </cell>
          <cell r="K287">
            <v>8.0809936523437501E-2</v>
          </cell>
          <cell r="L287">
            <v>0.10339507638549805</v>
          </cell>
        </row>
        <row r="288">
          <cell r="G288">
            <v>30</v>
          </cell>
          <cell r="H288">
            <v>1.9272290039062501E-2</v>
          </cell>
          <cell r="I288">
            <v>3.2355821228027349E-3</v>
          </cell>
          <cell r="J288">
            <v>1.08856201171875E-2</v>
          </cell>
          <cell r="K288">
            <v>0.14250891113281253</v>
          </cell>
          <cell r="L288">
            <v>0.17590240341186525</v>
          </cell>
        </row>
        <row r="289">
          <cell r="G289">
            <v>35</v>
          </cell>
          <cell r="H289">
            <v>3.5288287353515621E-2</v>
          </cell>
          <cell r="I289">
            <v>3.1814707031250001E-3</v>
          </cell>
          <cell r="J289">
            <v>5.0461486816406248E-2</v>
          </cell>
          <cell r="K289">
            <v>0.1061229248046875</v>
          </cell>
          <cell r="L289">
            <v>0.19505416967773437</v>
          </cell>
        </row>
        <row r="290">
          <cell r="G290">
            <v>40</v>
          </cell>
          <cell r="H290">
            <v>4.3595993041992194E-2</v>
          </cell>
          <cell r="I290">
            <v>3.1545417175292971E-3</v>
          </cell>
          <cell r="J290">
            <v>0.24839923095703123</v>
          </cell>
          <cell r="K290">
            <v>0.17805151367187502</v>
          </cell>
          <cell r="L290">
            <v>0.47320127938842771</v>
          </cell>
        </row>
        <row r="291">
          <cell r="G291">
            <v>45</v>
          </cell>
          <cell r="H291">
            <v>3.7336990356445318E-2</v>
          </cell>
          <cell r="I291">
            <v>3.1747336730957032E-3</v>
          </cell>
          <cell r="J291">
            <v>5.5569763183593739E-2</v>
          </cell>
          <cell r="K291">
            <v>0.1021986083984375</v>
          </cell>
          <cell r="L291">
            <v>0.19828009561157225</v>
          </cell>
        </row>
        <row r="292">
          <cell r="G292">
            <v>50</v>
          </cell>
          <cell r="H292">
            <v>5.0213616943359379E-2</v>
          </cell>
          <cell r="I292">
            <v>3.1323923339843748E-3</v>
          </cell>
          <cell r="J292">
            <v>7.3916015624999998E-2</v>
          </cell>
          <cell r="K292">
            <v>0.18150537109375001</v>
          </cell>
          <cell r="L292">
            <v>0.30876739599609376</v>
          </cell>
        </row>
        <row r="293">
          <cell r="G293">
            <v>55</v>
          </cell>
          <cell r="H293">
            <v>5.2015081787109382E-2</v>
          </cell>
          <cell r="I293">
            <v>3.1264065856933597E-3</v>
          </cell>
          <cell r="J293">
            <v>6.0853271484374992E-2</v>
          </cell>
          <cell r="K293">
            <v>0.12359875488281252</v>
          </cell>
          <cell r="L293">
            <v>0.23959351473999024</v>
          </cell>
        </row>
        <row r="294">
          <cell r="G294">
            <v>60</v>
          </cell>
          <cell r="H294">
            <v>5.1641152954101571E-2</v>
          </cell>
          <cell r="I294">
            <v>3.1275670776367186E-3</v>
          </cell>
          <cell r="J294">
            <v>5.0944702148437493E-2</v>
          </cell>
          <cell r="K294">
            <v>0.12416101074218749</v>
          </cell>
          <cell r="L294">
            <v>0.22987443292236329</v>
          </cell>
        </row>
        <row r="295">
          <cell r="G295">
            <v>65</v>
          </cell>
          <cell r="H295">
            <v>5.4607809448242187E-2</v>
          </cell>
          <cell r="I295">
            <v>3.1176318969726564E-3</v>
          </cell>
          <cell r="J295">
            <v>9.8528137207031255E-2</v>
          </cell>
          <cell r="K295">
            <v>0.19587158203125002</v>
          </cell>
          <cell r="L295">
            <v>0.35212516058349608</v>
          </cell>
        </row>
        <row r="296">
          <cell r="G296">
            <v>70</v>
          </cell>
          <cell r="H296">
            <v>5.42993408203125E-2</v>
          </cell>
          <cell r="I296">
            <v>3.1180693054199222E-3</v>
          </cell>
          <cell r="J296">
            <v>7.1760131835937491E-2</v>
          </cell>
          <cell r="K296">
            <v>0.18289379882812501</v>
          </cell>
          <cell r="L296">
            <v>0.31207134078979493</v>
          </cell>
        </row>
        <row r="297">
          <cell r="G297">
            <v>75</v>
          </cell>
          <cell r="H297">
            <v>5.2818228149414066E-2</v>
          </cell>
          <cell r="I297">
            <v>3.1236589355468753E-3</v>
          </cell>
          <cell r="J297">
            <v>6.0603698730468752E-2</v>
          </cell>
          <cell r="K297">
            <v>0.15479821777343752</v>
          </cell>
          <cell r="L297">
            <v>0.27134380358886723</v>
          </cell>
        </row>
        <row r="298">
          <cell r="G298">
            <v>80</v>
          </cell>
          <cell r="H298">
            <v>5.4523013305664066E-2</v>
          </cell>
          <cell r="I298">
            <v>3.1178652038574223E-3</v>
          </cell>
          <cell r="J298">
            <v>7.1999084472656252E-2</v>
          </cell>
          <cell r="K298">
            <v>0.16431640625000002</v>
          </cell>
          <cell r="L298">
            <v>0.29395636923217772</v>
          </cell>
        </row>
        <row r="299">
          <cell r="G299">
            <v>85</v>
          </cell>
          <cell r="H299">
            <v>5.2871804809570315E-2</v>
          </cell>
          <cell r="I299">
            <v>3.1233890380859375E-3</v>
          </cell>
          <cell r="J299">
            <v>5.0126953125000005E-2</v>
          </cell>
          <cell r="K299">
            <v>0.16003063964843753</v>
          </cell>
          <cell r="L299">
            <v>0.26615278662109376</v>
          </cell>
        </row>
        <row r="300">
          <cell r="G300">
            <v>90</v>
          </cell>
          <cell r="H300">
            <v>5.3892883300781257E-2</v>
          </cell>
          <cell r="I300">
            <v>3.1199924926757819E-3</v>
          </cell>
          <cell r="J300">
            <v>5.5744995117187494E-2</v>
          </cell>
          <cell r="K300">
            <v>0.14837243652343751</v>
          </cell>
          <cell r="L300">
            <v>0.26113030743408205</v>
          </cell>
        </row>
        <row r="301">
          <cell r="G301">
            <v>95</v>
          </cell>
          <cell r="H301">
            <v>5.4160968017578123E-2</v>
          </cell>
          <cell r="I301">
            <v>3.118596008300781E-3</v>
          </cell>
          <cell r="J301">
            <v>6.6970458984374981E-2</v>
          </cell>
          <cell r="K301">
            <v>0.14926171875000002</v>
          </cell>
          <cell r="L301">
            <v>0.27351174176025389</v>
          </cell>
        </row>
        <row r="302">
          <cell r="G302">
            <v>100</v>
          </cell>
          <cell r="H302">
            <v>5.3746353149414068E-2</v>
          </cell>
          <cell r="I302">
            <v>3.1199595947265634E-3</v>
          </cell>
          <cell r="J302">
            <v>6.2324157714843745E-2</v>
          </cell>
          <cell r="K302">
            <v>0.144763671875</v>
          </cell>
          <cell r="L302">
            <v>0.2639541423339844</v>
          </cell>
        </row>
        <row r="303">
          <cell r="G303">
            <v>105</v>
          </cell>
          <cell r="H303">
            <v>5.3648062133789066E-2</v>
          </cell>
          <cell r="I303">
            <v>3.1208710021972661E-3</v>
          </cell>
          <cell r="J303">
            <v>6.6540344238281243E-2</v>
          </cell>
          <cell r="K303">
            <v>0.15515966796875</v>
          </cell>
          <cell r="L303">
            <v>0.27846894534301758</v>
          </cell>
        </row>
        <row r="304">
          <cell r="G304">
            <v>110</v>
          </cell>
          <cell r="H304">
            <v>5.5428680419921883E-2</v>
          </cell>
          <cell r="I304">
            <v>3.1149715270996094E-3</v>
          </cell>
          <cell r="J304">
            <v>7.5057678222656229E-2</v>
          </cell>
          <cell r="K304">
            <v>0.17132165527343751</v>
          </cell>
          <cell r="L304">
            <v>0.30492298544311525</v>
          </cell>
        </row>
        <row r="305">
          <cell r="G305">
            <v>115</v>
          </cell>
          <cell r="H305">
            <v>5.4671759033203128E-2</v>
          </cell>
          <cell r="I305">
            <v>3.1175053405761723E-3</v>
          </cell>
          <cell r="J305">
            <v>5.1029663085937503E-2</v>
          </cell>
          <cell r="K305">
            <v>0.15515393066406252</v>
          </cell>
          <cell r="L305">
            <v>0.26397285812377935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7.7452514648437502E-3</v>
          </cell>
          <cell r="I312">
            <v>3.2739508666992188E-3</v>
          </cell>
          <cell r="J312">
            <v>0</v>
          </cell>
          <cell r="K312">
            <v>3.7080200195312503E-2</v>
          </cell>
          <cell r="L312">
            <v>4.8099402526855475E-2</v>
          </cell>
        </row>
        <row r="313">
          <cell r="G313">
            <v>15</v>
          </cell>
          <cell r="H313">
            <v>7.7419281005859375E-3</v>
          </cell>
          <cell r="I313">
            <v>3.273989471435547E-3</v>
          </cell>
          <cell r="J313">
            <v>0</v>
          </cell>
          <cell r="K313">
            <v>3.4968872070312504E-2</v>
          </cell>
          <cell r="L313">
            <v>4.598478964233399E-2</v>
          </cell>
        </row>
        <row r="314">
          <cell r="G314">
            <v>20</v>
          </cell>
          <cell r="H314">
            <v>7.7554229736328129E-3</v>
          </cell>
          <cell r="I314">
            <v>3.2739193115234378E-3</v>
          </cell>
          <cell r="J314">
            <v>0</v>
          </cell>
          <cell r="K314">
            <v>3.4968872070312504E-2</v>
          </cell>
          <cell r="L314">
            <v>4.5998214355468754E-2</v>
          </cell>
        </row>
        <row r="315">
          <cell r="G315">
            <v>25</v>
          </cell>
          <cell r="H315">
            <v>7.7762695312500012E-3</v>
          </cell>
          <cell r="I315">
            <v>3.2738753356933597E-3</v>
          </cell>
          <cell r="J315">
            <v>0</v>
          </cell>
          <cell r="K315">
            <v>4.6609863281250004E-2</v>
          </cell>
          <cell r="L315">
            <v>5.7660008148193366E-2</v>
          </cell>
        </row>
        <row r="316">
          <cell r="G316">
            <v>30</v>
          </cell>
          <cell r="H316">
            <v>2.7957147216796881E-2</v>
          </cell>
          <cell r="I316">
            <v>3.2066399841308595E-3</v>
          </cell>
          <cell r="J316">
            <v>0.12820074462890624</v>
          </cell>
          <cell r="K316">
            <v>0.18426501464843748</v>
          </cell>
          <cell r="L316">
            <v>0.34362954647827149</v>
          </cell>
        </row>
        <row r="317">
          <cell r="G317">
            <v>35</v>
          </cell>
          <cell r="H317">
            <v>4.6179656982421873E-2</v>
          </cell>
          <cell r="I317">
            <v>3.1458529663085941E-3</v>
          </cell>
          <cell r="J317">
            <v>0.7317897949218749</v>
          </cell>
          <cell r="K317">
            <v>0.43357958984375006</v>
          </cell>
          <cell r="L317">
            <v>1.2146948947143554</v>
          </cell>
        </row>
        <row r="318">
          <cell r="G318">
            <v>40</v>
          </cell>
          <cell r="H318">
            <v>3.3766488647460936E-2</v>
          </cell>
          <cell r="I318">
            <v>3.1865228881835937E-3</v>
          </cell>
          <cell r="J318">
            <v>0.20998626708984375</v>
          </cell>
          <cell r="K318">
            <v>0.188401611328125</v>
          </cell>
          <cell r="L318">
            <v>0.43534088995361331</v>
          </cell>
        </row>
        <row r="319">
          <cell r="G319">
            <v>45</v>
          </cell>
          <cell r="H319">
            <v>3.8791918945312504E-2</v>
          </cell>
          <cell r="I319">
            <v>3.1697687683105466E-3</v>
          </cell>
          <cell r="J319">
            <v>9.303753662109375E-2</v>
          </cell>
          <cell r="K319">
            <v>8.4206420898437495E-2</v>
          </cell>
          <cell r="L319">
            <v>0.21920564523315428</v>
          </cell>
        </row>
        <row r="320">
          <cell r="G320">
            <v>50</v>
          </cell>
          <cell r="H320">
            <v>4.0998129272460937E-2</v>
          </cell>
          <cell r="I320">
            <v>3.1631552734375005E-3</v>
          </cell>
          <cell r="J320">
            <v>6.7432434082031242E-2</v>
          </cell>
          <cell r="K320">
            <v>0.111361083984375</v>
          </cell>
          <cell r="L320">
            <v>0.22295480261230469</v>
          </cell>
        </row>
        <row r="321">
          <cell r="G321">
            <v>55</v>
          </cell>
          <cell r="H321">
            <v>5.7532369995117183E-2</v>
          </cell>
          <cell r="I321">
            <v>3.1079719848632814E-3</v>
          </cell>
          <cell r="J321">
            <v>5.3366088867187501E-2</v>
          </cell>
          <cell r="K321">
            <v>0.17556152343750001</v>
          </cell>
          <cell r="L321">
            <v>0.28956795428466797</v>
          </cell>
        </row>
        <row r="322">
          <cell r="G322">
            <v>60</v>
          </cell>
          <cell r="H322">
            <v>5.4915875244140627E-2</v>
          </cell>
          <cell r="I322">
            <v>3.1167302246093757E-3</v>
          </cell>
          <cell r="J322">
            <v>5.1093383789062495E-2</v>
          </cell>
          <cell r="K322">
            <v>0.137959228515625</v>
          </cell>
          <cell r="L322">
            <v>0.2470852177734375</v>
          </cell>
        </row>
        <row r="323">
          <cell r="G323">
            <v>65</v>
          </cell>
          <cell r="H323">
            <v>5.4031961059570317E-2</v>
          </cell>
          <cell r="I323">
            <v>3.1196729125976563E-3</v>
          </cell>
          <cell r="J323">
            <v>3.5051696777343745E-2</v>
          </cell>
          <cell r="K323">
            <v>0.18381176757812501</v>
          </cell>
          <cell r="L323">
            <v>0.27601509832763671</v>
          </cell>
        </row>
        <row r="324">
          <cell r="G324">
            <v>70</v>
          </cell>
          <cell r="H324">
            <v>6.0378982543945317E-2</v>
          </cell>
          <cell r="I324">
            <v>3.0984366149902349E-3</v>
          </cell>
          <cell r="J324">
            <v>0.12197735595703124</v>
          </cell>
          <cell r="K324">
            <v>0.254793701171875</v>
          </cell>
          <cell r="L324">
            <v>0.44024847628784181</v>
          </cell>
        </row>
        <row r="325">
          <cell r="G325">
            <v>75</v>
          </cell>
          <cell r="H325">
            <v>5.4515762329101561E-2</v>
          </cell>
          <cell r="I325">
            <v>3.1180914611816405E-3</v>
          </cell>
          <cell r="J325">
            <v>5.1374816894531251E-2</v>
          </cell>
          <cell r="K325">
            <v>0.16645068359374998</v>
          </cell>
          <cell r="L325">
            <v>0.27545935427856444</v>
          </cell>
        </row>
        <row r="326">
          <cell r="G326">
            <v>80</v>
          </cell>
          <cell r="H326">
            <v>5.9630923461914072E-2</v>
          </cell>
          <cell r="I326">
            <v>3.1003054199218749E-3</v>
          </cell>
          <cell r="J326">
            <v>8.5959228515624986E-2</v>
          </cell>
          <cell r="K326">
            <v>0.23344519042968753</v>
          </cell>
          <cell r="L326">
            <v>0.38213564782714848</v>
          </cell>
        </row>
        <row r="327">
          <cell r="G327">
            <v>85</v>
          </cell>
          <cell r="H327">
            <v>5.4640841674804694E-2</v>
          </cell>
          <cell r="I327">
            <v>3.1176285400390624E-3</v>
          </cell>
          <cell r="J327">
            <v>5.1396057128906242E-2</v>
          </cell>
          <cell r="K327">
            <v>0.15626123046875001</v>
          </cell>
          <cell r="L327">
            <v>0.26541575781250004</v>
          </cell>
        </row>
        <row r="328">
          <cell r="G328">
            <v>90</v>
          </cell>
          <cell r="H328">
            <v>5.8462710571289073E-2</v>
          </cell>
          <cell r="I328">
            <v>3.1042068481445316E-3</v>
          </cell>
          <cell r="J328">
            <v>7.7314453124999988E-2</v>
          </cell>
          <cell r="K328">
            <v>0.23086340332031252</v>
          </cell>
          <cell r="L328">
            <v>0.36974477386474613</v>
          </cell>
        </row>
        <row r="329">
          <cell r="G329">
            <v>95</v>
          </cell>
          <cell r="H329">
            <v>5.5208230590820313E-2</v>
          </cell>
          <cell r="I329">
            <v>3.1157258300781253E-3</v>
          </cell>
          <cell r="J329">
            <v>4.1880432128906249E-2</v>
          </cell>
          <cell r="K329">
            <v>0.17147082519531248</v>
          </cell>
          <cell r="L329">
            <v>0.27167521374511716</v>
          </cell>
        </row>
        <row r="330">
          <cell r="G330">
            <v>100</v>
          </cell>
          <cell r="H330">
            <v>5.7866217041015633E-2</v>
          </cell>
          <cell r="I330">
            <v>3.1068443908691405E-3</v>
          </cell>
          <cell r="J330">
            <v>5.8532775878906249E-2</v>
          </cell>
          <cell r="K330">
            <v>0.19773046875000003</v>
          </cell>
          <cell r="L330">
            <v>0.31723630606079106</v>
          </cell>
        </row>
        <row r="331">
          <cell r="G331">
            <v>105</v>
          </cell>
          <cell r="H331">
            <v>5.6729425048828129E-2</v>
          </cell>
          <cell r="I331">
            <v>3.1106571960449218E-3</v>
          </cell>
          <cell r="J331">
            <v>5.2617370605468748E-2</v>
          </cell>
          <cell r="K331">
            <v>0.17907275390624999</v>
          </cell>
          <cell r="L331">
            <v>0.2915302067565918</v>
          </cell>
        </row>
        <row r="332">
          <cell r="G332">
            <v>110</v>
          </cell>
          <cell r="H332">
            <v>6.0453909301757813E-2</v>
          </cell>
          <cell r="I332">
            <v>3.0975094299316411E-3</v>
          </cell>
          <cell r="J332">
            <v>9.0345336914062491E-2</v>
          </cell>
          <cell r="K332">
            <v>0.259108154296875</v>
          </cell>
          <cell r="L332">
            <v>0.41300490994262695</v>
          </cell>
        </row>
        <row r="333">
          <cell r="G333">
            <v>115</v>
          </cell>
          <cell r="H333">
            <v>5.5792739868164055E-2</v>
          </cell>
          <cell r="I333">
            <v>3.1138509826660163E-3</v>
          </cell>
          <cell r="J333">
            <v>5.5421081542968743E-2</v>
          </cell>
          <cell r="K333">
            <v>0.17727124023437504</v>
          </cell>
          <cell r="L333">
            <v>0.29159891262817383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8.3135467529296889E-3</v>
          </cell>
          <cell r="I340">
            <v>3.2720562133789067E-3</v>
          </cell>
          <cell r="J340">
            <v>1.3864562988281249E-2</v>
          </cell>
          <cell r="K340">
            <v>4.8635131835937505E-2</v>
          </cell>
          <cell r="L340">
            <v>7.4085297790527346E-2</v>
          </cell>
        </row>
        <row r="341">
          <cell r="G341">
            <v>15</v>
          </cell>
          <cell r="H341">
            <v>2.8585162353515627E-2</v>
          </cell>
          <cell r="I341">
            <v>3.2045019531250002E-3</v>
          </cell>
          <cell r="J341">
            <v>0.11765496826171874</v>
          </cell>
          <cell r="K341">
            <v>0.13947961425781247</v>
          </cell>
          <cell r="L341">
            <v>0.28892424682617185</v>
          </cell>
        </row>
        <row r="342">
          <cell r="G342">
            <v>20</v>
          </cell>
          <cell r="H342">
            <v>2.4513235473632811E-2</v>
          </cell>
          <cell r="I342">
            <v>3.2180569152832034E-3</v>
          </cell>
          <cell r="J342">
            <v>2.2387207031249998E-2</v>
          </cell>
          <cell r="K342">
            <v>5.3850341796875E-2</v>
          </cell>
          <cell r="L342">
            <v>0.103968841217041</v>
          </cell>
        </row>
        <row r="343">
          <cell r="G343">
            <v>25</v>
          </cell>
          <cell r="H343">
            <v>2.415340576171875E-2</v>
          </cell>
          <cell r="I343">
            <v>3.2194158020019533E-3</v>
          </cell>
          <cell r="J343">
            <v>6.4936706542968736E-2</v>
          </cell>
          <cell r="K343">
            <v>0.1039427490234375</v>
          </cell>
          <cell r="L343">
            <v>0.19625227713012694</v>
          </cell>
        </row>
        <row r="344">
          <cell r="G344">
            <v>30</v>
          </cell>
          <cell r="H344">
            <v>3.5375500488281253E-2</v>
          </cell>
          <cell r="I344">
            <v>3.1818423156738285E-3</v>
          </cell>
          <cell r="J344">
            <v>0.70030114746093741</v>
          </cell>
          <cell r="K344">
            <v>0.31113977050781255</v>
          </cell>
          <cell r="L344">
            <v>1.049998260772705</v>
          </cell>
        </row>
        <row r="345">
          <cell r="G345">
            <v>35</v>
          </cell>
          <cell r="H345">
            <v>3.4963705444335941E-2</v>
          </cell>
          <cell r="I345">
            <v>3.1832183227539063E-3</v>
          </cell>
          <cell r="J345">
            <v>0.10068402099609375</v>
          </cell>
          <cell r="K345">
            <v>0.18995642089843751</v>
          </cell>
          <cell r="L345">
            <v>0.32878736566162109</v>
          </cell>
        </row>
        <row r="346">
          <cell r="G346">
            <v>40</v>
          </cell>
          <cell r="H346">
            <v>4.3492465209960945E-2</v>
          </cell>
          <cell r="I346">
            <v>3.1542181091308596E-3</v>
          </cell>
          <cell r="J346">
            <v>7.7712707519531229E-2</v>
          </cell>
          <cell r="K346">
            <v>0.15589978027343754</v>
          </cell>
          <cell r="L346">
            <v>0.28025917111206056</v>
          </cell>
        </row>
        <row r="347">
          <cell r="G347">
            <v>45</v>
          </cell>
          <cell r="H347">
            <v>4.6297485351562508E-2</v>
          </cell>
          <cell r="I347">
            <v>3.145437377929688E-3</v>
          </cell>
          <cell r="J347">
            <v>5.0790710449218755E-2</v>
          </cell>
          <cell r="K347">
            <v>0.1013724365234375</v>
          </cell>
          <cell r="L347">
            <v>0.20160606970214845</v>
          </cell>
        </row>
        <row r="348">
          <cell r="G348">
            <v>50</v>
          </cell>
          <cell r="H348">
            <v>5.4857263183593748E-2</v>
          </cell>
          <cell r="I348">
            <v>3.1161501464843744E-3</v>
          </cell>
          <cell r="J348">
            <v>7.2238037109374986E-2</v>
          </cell>
          <cell r="K348">
            <v>0.15038049316406252</v>
          </cell>
          <cell r="L348">
            <v>0.28059194360351558</v>
          </cell>
        </row>
        <row r="349">
          <cell r="G349">
            <v>55</v>
          </cell>
          <cell r="H349">
            <v>5.4161370849609383E-2</v>
          </cell>
          <cell r="I349">
            <v>3.1185167846679695E-3</v>
          </cell>
          <cell r="J349">
            <v>5.8702697753906241E-2</v>
          </cell>
          <cell r="K349">
            <v>0.127815673828125</v>
          </cell>
          <cell r="L349">
            <v>0.2437982592163086</v>
          </cell>
        </row>
        <row r="350">
          <cell r="G350">
            <v>60</v>
          </cell>
          <cell r="H350">
            <v>5.3280276489257809E-2</v>
          </cell>
          <cell r="I350">
            <v>3.1221516723632815E-3</v>
          </cell>
          <cell r="J350">
            <v>3.5927856445312496E-2</v>
          </cell>
          <cell r="K350">
            <v>0.12825170898437502</v>
          </cell>
          <cell r="L350">
            <v>0.22058199359130859</v>
          </cell>
        </row>
        <row r="351">
          <cell r="G351">
            <v>65</v>
          </cell>
          <cell r="H351">
            <v>5.5360098266601564E-2</v>
          </cell>
          <cell r="I351">
            <v>3.1153552246093751E-3</v>
          </cell>
          <cell r="J351">
            <v>6.6646545410156244E-2</v>
          </cell>
          <cell r="K351">
            <v>0.16552124023437501</v>
          </cell>
          <cell r="L351">
            <v>0.29064323913574219</v>
          </cell>
        </row>
        <row r="352">
          <cell r="G352">
            <v>70</v>
          </cell>
          <cell r="H352">
            <v>5.4145458984374999E-2</v>
          </cell>
          <cell r="I352">
            <v>3.1193231201171877E-3</v>
          </cell>
          <cell r="J352">
            <v>5.1358886718749996E-2</v>
          </cell>
          <cell r="K352">
            <v>0.153633544921875</v>
          </cell>
          <cell r="L352">
            <v>0.26225721374511718</v>
          </cell>
        </row>
        <row r="353">
          <cell r="G353">
            <v>75</v>
          </cell>
          <cell r="H353">
            <v>5.4767834472656256E-2</v>
          </cell>
          <cell r="I353">
            <v>3.1173280944824223E-3</v>
          </cell>
          <cell r="J353">
            <v>5.5086547851562494E-2</v>
          </cell>
          <cell r="K353">
            <v>0.15515393066406252</v>
          </cell>
          <cell r="L353">
            <v>0.26812564108276371</v>
          </cell>
        </row>
        <row r="354">
          <cell r="G354">
            <v>80</v>
          </cell>
          <cell r="H354">
            <v>5.5184866333007815E-2</v>
          </cell>
          <cell r="I354">
            <v>3.1158476867675783E-3</v>
          </cell>
          <cell r="J354">
            <v>5.4682983398437496E-2</v>
          </cell>
          <cell r="K354">
            <v>0.1407762451171875</v>
          </cell>
          <cell r="L354">
            <v>0.25375994253540041</v>
          </cell>
        </row>
        <row r="355">
          <cell r="G355">
            <v>85</v>
          </cell>
          <cell r="H355">
            <v>5.4026321411132824E-2</v>
          </cell>
          <cell r="I355">
            <v>3.1198081970214846E-3</v>
          </cell>
          <cell r="J355">
            <v>5.5081237792968744E-2</v>
          </cell>
          <cell r="K355">
            <v>0.143788330078125</v>
          </cell>
          <cell r="L355">
            <v>0.25601569747924802</v>
          </cell>
        </row>
        <row r="356">
          <cell r="G356">
            <v>90</v>
          </cell>
          <cell r="H356">
            <v>5.6179760742187501E-2</v>
          </cell>
          <cell r="I356">
            <v>3.1125676269531249E-3</v>
          </cell>
          <cell r="J356">
            <v>6.7161621093749999E-2</v>
          </cell>
          <cell r="K356">
            <v>0.17157983398437501</v>
          </cell>
          <cell r="L356">
            <v>0.29803378344726561</v>
          </cell>
        </row>
        <row r="357">
          <cell r="G357">
            <v>95</v>
          </cell>
          <cell r="H357">
            <v>5.4787774658203121E-2</v>
          </cell>
          <cell r="I357">
            <v>3.1172324218749999E-3</v>
          </cell>
          <cell r="J357">
            <v>6.0911682128906249E-2</v>
          </cell>
          <cell r="K357">
            <v>0.1512181396484375</v>
          </cell>
          <cell r="L357">
            <v>0.27003482885742186</v>
          </cell>
        </row>
        <row r="358">
          <cell r="G358">
            <v>100</v>
          </cell>
          <cell r="H358">
            <v>5.5005505371093749E-2</v>
          </cell>
          <cell r="I358">
            <v>3.1164526062011722E-3</v>
          </cell>
          <cell r="J358">
            <v>5.3233337402343747E-2</v>
          </cell>
          <cell r="K358">
            <v>0.14191796875000001</v>
          </cell>
          <cell r="L358">
            <v>0.25327326412963869</v>
          </cell>
        </row>
        <row r="359">
          <cell r="G359">
            <v>105</v>
          </cell>
          <cell r="H359">
            <v>5.564288635253907E-2</v>
          </cell>
          <cell r="I359">
            <v>3.1142860412597655E-3</v>
          </cell>
          <cell r="J359">
            <v>6.5473022460937488E-2</v>
          </cell>
          <cell r="K359">
            <v>0.15725378417968752</v>
          </cell>
          <cell r="L359">
            <v>0.28148397903442385</v>
          </cell>
        </row>
        <row r="360">
          <cell r="G360">
            <v>110</v>
          </cell>
          <cell r="H360">
            <v>6.3898324584960933E-2</v>
          </cell>
          <cell r="I360">
            <v>3.086732666015625E-3</v>
          </cell>
          <cell r="J360">
            <v>0.12193487548828123</v>
          </cell>
          <cell r="K360">
            <v>0.23111584472656252</v>
          </cell>
          <cell r="L360">
            <v>0.42003577746582033</v>
          </cell>
        </row>
        <row r="361">
          <cell r="G361">
            <v>115</v>
          </cell>
          <cell r="H361">
            <v>5.6435760498046883E-2</v>
          </cell>
          <cell r="I361">
            <v>3.1117126159667967E-3</v>
          </cell>
          <cell r="J361">
            <v>6.3396789550781249E-2</v>
          </cell>
          <cell r="K361">
            <v>0.17033483886718753</v>
          </cell>
          <cell r="L361">
            <v>0.29327910153198244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8.2966278076171893E-3</v>
          </cell>
          <cell r="I368">
            <v>3.2721136169433594E-3</v>
          </cell>
          <cell r="J368">
            <v>1.3848632812499999E-2</v>
          </cell>
          <cell r="K368">
            <v>4.7929443359375004E-2</v>
          </cell>
          <cell r="L368">
            <v>7.3346817596435548E-2</v>
          </cell>
        </row>
        <row r="369">
          <cell r="G369">
            <v>15</v>
          </cell>
          <cell r="H369">
            <v>1.988892517089844E-2</v>
          </cell>
          <cell r="I369">
            <v>3.2327992248535162E-3</v>
          </cell>
          <cell r="J369">
            <v>8.4063537597656238E-2</v>
          </cell>
          <cell r="K369">
            <v>8.6312011718749998E-2</v>
          </cell>
          <cell r="L369">
            <v>0.19349727371215819</v>
          </cell>
        </row>
        <row r="370">
          <cell r="G370">
            <v>20</v>
          </cell>
          <cell r="H370">
            <v>1.6669894409179688E-2</v>
          </cell>
          <cell r="I370">
            <v>3.2434873657226563E-3</v>
          </cell>
          <cell r="J370">
            <v>1.6142578124999998E-3</v>
          </cell>
          <cell r="K370">
            <v>3.9334960937500003E-2</v>
          </cell>
          <cell r="L370">
            <v>6.0862600524902347E-2</v>
          </cell>
        </row>
        <row r="371">
          <cell r="G371">
            <v>25</v>
          </cell>
          <cell r="H371">
            <v>1.6624676513671877E-2</v>
          </cell>
          <cell r="I371">
            <v>3.2436777038574224E-3</v>
          </cell>
          <cell r="J371">
            <v>1.0094421386718748E-2</v>
          </cell>
          <cell r="K371">
            <v>7.2031860351562491E-2</v>
          </cell>
          <cell r="L371">
            <v>0.10199463595581054</v>
          </cell>
        </row>
        <row r="372">
          <cell r="G372">
            <v>30</v>
          </cell>
          <cell r="H372">
            <v>2.8864828491210939E-2</v>
          </cell>
          <cell r="I372">
            <v>3.2035868530273437E-3</v>
          </cell>
          <cell r="J372">
            <v>4.7201110839843748E-2</v>
          </cell>
          <cell r="K372">
            <v>0.17398376464843751</v>
          </cell>
          <cell r="L372">
            <v>0.25325329083251957</v>
          </cell>
        </row>
        <row r="373">
          <cell r="G373">
            <v>35</v>
          </cell>
          <cell r="H373">
            <v>3.9948751831054688E-2</v>
          </cell>
          <cell r="I373">
            <v>3.1665961303710939E-3</v>
          </cell>
          <cell r="J373">
            <v>0.64457739257812496</v>
          </cell>
          <cell r="K373">
            <v>0.37532873535156247</v>
          </cell>
          <cell r="L373">
            <v>1.0630214758911132</v>
          </cell>
        </row>
        <row r="374">
          <cell r="G374">
            <v>40</v>
          </cell>
          <cell r="H374">
            <v>3.3721975708007813E-2</v>
          </cell>
          <cell r="I374">
            <v>3.1866799926757814E-3</v>
          </cell>
          <cell r="J374">
            <v>0.19574468994140623</v>
          </cell>
          <cell r="K374">
            <v>0.1851370849609375</v>
          </cell>
          <cell r="L374">
            <v>0.41779043060302734</v>
          </cell>
        </row>
        <row r="375">
          <cell r="G375">
            <v>45</v>
          </cell>
          <cell r="H375">
            <v>3.2002587890624996E-2</v>
          </cell>
          <cell r="I375">
            <v>3.192433776855469E-3</v>
          </cell>
          <cell r="J375">
            <v>0.14348309326171874</v>
          </cell>
          <cell r="K375">
            <v>0.11958837890625</v>
          </cell>
          <cell r="L375">
            <v>0.29826649383544923</v>
          </cell>
        </row>
        <row r="376">
          <cell r="G376">
            <v>50</v>
          </cell>
          <cell r="H376">
            <v>3.4937722778320315E-2</v>
          </cell>
          <cell r="I376">
            <v>3.1833156738281252E-3</v>
          </cell>
          <cell r="J376">
            <v>6.7320922851562506E-2</v>
          </cell>
          <cell r="K376">
            <v>0.15178613281250003</v>
          </cell>
          <cell r="L376">
            <v>0.25722809411621095</v>
          </cell>
        </row>
        <row r="377">
          <cell r="G377">
            <v>55</v>
          </cell>
          <cell r="H377">
            <v>5.6162136840820318E-2</v>
          </cell>
          <cell r="I377">
            <v>3.1126468505859378E-3</v>
          </cell>
          <cell r="J377">
            <v>0.12035778808593749</v>
          </cell>
          <cell r="K377">
            <v>0.15411547851562499</v>
          </cell>
          <cell r="L377">
            <v>0.33374805029296872</v>
          </cell>
        </row>
        <row r="378">
          <cell r="G378">
            <v>60</v>
          </cell>
          <cell r="H378">
            <v>5.4807412719726563E-2</v>
          </cell>
          <cell r="I378">
            <v>3.1170837097167971E-3</v>
          </cell>
          <cell r="J378">
            <v>5.0636718749999997E-2</v>
          </cell>
          <cell r="K378">
            <v>0.13349560546875003</v>
          </cell>
          <cell r="L378">
            <v>0.24205682064819339</v>
          </cell>
        </row>
        <row r="379">
          <cell r="G379">
            <v>65</v>
          </cell>
          <cell r="H379">
            <v>5.3919268798828121E-2</v>
          </cell>
          <cell r="I379">
            <v>3.1201445617675782E-3</v>
          </cell>
          <cell r="J379">
            <v>5.5537902832031243E-2</v>
          </cell>
          <cell r="K379">
            <v>0.151636962890625</v>
          </cell>
          <cell r="L379">
            <v>0.26421427908325196</v>
          </cell>
        </row>
        <row r="380">
          <cell r="G380">
            <v>70</v>
          </cell>
          <cell r="H380">
            <v>5.9696786499023442E-2</v>
          </cell>
          <cell r="I380">
            <v>3.1008660278320312E-3</v>
          </cell>
          <cell r="J380">
            <v>9.7168762207031245E-2</v>
          </cell>
          <cell r="K380">
            <v>0.20339318847656251</v>
          </cell>
          <cell r="L380">
            <v>0.36335960321044924</v>
          </cell>
        </row>
        <row r="381">
          <cell r="G381">
            <v>75</v>
          </cell>
          <cell r="H381">
            <v>5.441666564941406E-2</v>
          </cell>
          <cell r="I381">
            <v>3.1184227905273433E-3</v>
          </cell>
          <cell r="J381">
            <v>5.8357543945312486E-2</v>
          </cell>
          <cell r="K381">
            <v>0.142870361328125</v>
          </cell>
          <cell r="L381">
            <v>0.25876299371337885</v>
          </cell>
        </row>
        <row r="382">
          <cell r="G382">
            <v>80</v>
          </cell>
          <cell r="H382">
            <v>5.9161724853515632E-2</v>
          </cell>
          <cell r="I382">
            <v>3.1018412170410159E-3</v>
          </cell>
          <cell r="J382">
            <v>6.4283569335937499E-2</v>
          </cell>
          <cell r="K382">
            <v>0.21024353027343748</v>
          </cell>
          <cell r="L382">
            <v>0.33679066567993166</v>
          </cell>
        </row>
        <row r="383">
          <cell r="G383">
            <v>85</v>
          </cell>
          <cell r="H383">
            <v>5.4813253784179686E-2</v>
          </cell>
          <cell r="I383">
            <v>3.1171176147460939E-3</v>
          </cell>
          <cell r="J383">
            <v>5.0822570800781244E-2</v>
          </cell>
          <cell r="K383">
            <v>0.15701855468750001</v>
          </cell>
          <cell r="L383">
            <v>0.26577149688720703</v>
          </cell>
        </row>
        <row r="384">
          <cell r="G384">
            <v>90</v>
          </cell>
          <cell r="H384">
            <v>5.6881192016601564E-2</v>
          </cell>
          <cell r="I384">
            <v>3.1101123657226565E-3</v>
          </cell>
          <cell r="J384">
            <v>6.7501464843749984E-2</v>
          </cell>
          <cell r="K384">
            <v>0.16398364257812498</v>
          </cell>
          <cell r="L384">
            <v>0.2914764118041992</v>
          </cell>
        </row>
        <row r="385">
          <cell r="G385">
            <v>95</v>
          </cell>
          <cell r="H385">
            <v>5.4367520141601573E-2</v>
          </cell>
          <cell r="I385">
            <v>3.1185715026855469E-3</v>
          </cell>
          <cell r="J385">
            <v>4.0367065429687495E-2</v>
          </cell>
          <cell r="K385">
            <v>0.15642187500000002</v>
          </cell>
          <cell r="L385">
            <v>0.25427503207397462</v>
          </cell>
        </row>
        <row r="386">
          <cell r="G386">
            <v>100</v>
          </cell>
          <cell r="H386">
            <v>5.6928121948242184E-2</v>
          </cell>
          <cell r="I386">
            <v>3.1100240783691409E-3</v>
          </cell>
          <cell r="J386">
            <v>7.1255676269531248E-2</v>
          </cell>
          <cell r="K386">
            <v>0.16521716308593748</v>
          </cell>
          <cell r="L386">
            <v>0.29651098538208004</v>
          </cell>
        </row>
        <row r="387">
          <cell r="G387">
            <v>105</v>
          </cell>
          <cell r="H387">
            <v>5.576303100585938E-2</v>
          </cell>
          <cell r="I387">
            <v>3.1138855590820314E-3</v>
          </cell>
          <cell r="J387">
            <v>6.7299682617187495E-2</v>
          </cell>
          <cell r="K387">
            <v>0.1616256103515625</v>
          </cell>
          <cell r="L387">
            <v>0.2878022095336914</v>
          </cell>
        </row>
        <row r="388">
          <cell r="G388">
            <v>110</v>
          </cell>
          <cell r="H388">
            <v>6.302156066894532E-2</v>
          </cell>
          <cell r="I388">
            <v>3.0889811401367188E-3</v>
          </cell>
          <cell r="J388">
            <v>9.1269287109374986E-2</v>
          </cell>
          <cell r="K388">
            <v>0.25011206054687501</v>
          </cell>
          <cell r="L388">
            <v>0.40749188946533205</v>
          </cell>
        </row>
        <row r="389">
          <cell r="G389">
            <v>115</v>
          </cell>
          <cell r="H389">
            <v>5.6709082031249997E-2</v>
          </cell>
          <cell r="I389">
            <v>3.110788116455078E-3</v>
          </cell>
          <cell r="J389">
            <v>5.6414062499999994E-2</v>
          </cell>
          <cell r="K389">
            <v>0.16421887207031252</v>
          </cell>
          <cell r="L389">
            <v>0.28045280471801759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8.2881683349609377E-3</v>
          </cell>
          <cell r="I396">
            <v>3.272140808105469E-3</v>
          </cell>
          <cell r="J396">
            <v>1.3864562988281249E-2</v>
          </cell>
          <cell r="K396">
            <v>4.6879516601562504E-2</v>
          </cell>
          <cell r="L396">
            <v>7.230438873291016E-2</v>
          </cell>
        </row>
        <row r="397">
          <cell r="G397">
            <v>15</v>
          </cell>
          <cell r="H397">
            <v>2.9158895874023441E-2</v>
          </cell>
          <cell r="I397">
            <v>3.2025901794433599E-3</v>
          </cell>
          <cell r="J397">
            <v>8.1668701171875011E-2</v>
          </cell>
          <cell r="K397">
            <v>0.11973181152343751</v>
          </cell>
          <cell r="L397">
            <v>0.23376199874877931</v>
          </cell>
        </row>
        <row r="398">
          <cell r="G398">
            <v>20</v>
          </cell>
          <cell r="H398">
            <v>3.1611135864257817E-2</v>
          </cell>
          <cell r="I398">
            <v>3.194402282714844E-3</v>
          </cell>
          <cell r="J398">
            <v>0.18738665771484372</v>
          </cell>
          <cell r="K398">
            <v>0.1275460205078125</v>
          </cell>
          <cell r="L398">
            <v>0.34973821636962887</v>
          </cell>
        </row>
        <row r="399">
          <cell r="G399">
            <v>25</v>
          </cell>
          <cell r="H399">
            <v>2.8999877929687501E-2</v>
          </cell>
          <cell r="I399">
            <v>3.203120574951172E-3</v>
          </cell>
          <cell r="J399">
            <v>0.16283825683593747</v>
          </cell>
          <cell r="K399">
            <v>0.13358740234375002</v>
          </cell>
          <cell r="L399">
            <v>0.32862865768432614</v>
          </cell>
        </row>
        <row r="400">
          <cell r="G400">
            <v>30</v>
          </cell>
          <cell r="H400">
            <v>3.7378884887695314E-2</v>
          </cell>
          <cell r="I400">
            <v>3.1751821594238282E-3</v>
          </cell>
          <cell r="J400">
            <v>0.33171405029296874</v>
          </cell>
          <cell r="K400">
            <v>0.30074377441406253</v>
          </cell>
          <cell r="L400">
            <v>0.67301189175415044</v>
          </cell>
        </row>
        <row r="401">
          <cell r="G401">
            <v>35</v>
          </cell>
          <cell r="H401">
            <v>3.5632809448242188E-2</v>
          </cell>
          <cell r="I401">
            <v>3.1809963684082034E-3</v>
          </cell>
          <cell r="J401">
            <v>5.0015441894531242E-2</v>
          </cell>
          <cell r="K401">
            <v>0.11641564941406249</v>
          </cell>
          <cell r="L401">
            <v>0.20524489712524413</v>
          </cell>
        </row>
        <row r="402">
          <cell r="G402">
            <v>40</v>
          </cell>
          <cell r="H402">
            <v>4.0744546508789066E-2</v>
          </cell>
          <cell r="I402">
            <v>3.1640710449218753E-3</v>
          </cell>
          <cell r="J402">
            <v>5.3010314941406247E-2</v>
          </cell>
          <cell r="K402">
            <v>0.13023107910156251</v>
          </cell>
          <cell r="L402">
            <v>0.22715001159667969</v>
          </cell>
        </row>
        <row r="403">
          <cell r="G403">
            <v>45</v>
          </cell>
          <cell r="H403">
            <v>4.4541741943359379E-2</v>
          </cell>
          <cell r="I403">
            <v>3.1513851928710937E-3</v>
          </cell>
          <cell r="J403">
            <v>5.9679748535156243E-2</v>
          </cell>
          <cell r="K403">
            <v>9.1194458007812507E-2</v>
          </cell>
          <cell r="L403">
            <v>0.19856733367919921</v>
          </cell>
        </row>
        <row r="404">
          <cell r="G404">
            <v>50</v>
          </cell>
          <cell r="H404">
            <v>5.3211895751953134E-2</v>
          </cell>
          <cell r="I404">
            <v>3.1223906860351563E-3</v>
          </cell>
          <cell r="J404">
            <v>0.1798623046875</v>
          </cell>
          <cell r="K404">
            <v>0.18503955078124998</v>
          </cell>
          <cell r="L404">
            <v>0.4212361419067383</v>
          </cell>
        </row>
        <row r="405">
          <cell r="G405">
            <v>55</v>
          </cell>
          <cell r="H405">
            <v>5.3531542968749998E-2</v>
          </cell>
          <cell r="I405">
            <v>3.1213597717285159E-3</v>
          </cell>
          <cell r="J405">
            <v>3.8805908203124996E-2</v>
          </cell>
          <cell r="K405">
            <v>0.13125231933593751</v>
          </cell>
          <cell r="L405">
            <v>0.22671113027954101</v>
          </cell>
        </row>
        <row r="406">
          <cell r="G406">
            <v>60</v>
          </cell>
          <cell r="H406">
            <v>5.3799929809570317E-2</v>
          </cell>
          <cell r="I406">
            <v>3.1203677978515628E-3</v>
          </cell>
          <cell r="J406">
            <v>5.9111572265624995E-2</v>
          </cell>
          <cell r="K406">
            <v>0.13202685546875001</v>
          </cell>
          <cell r="L406">
            <v>0.24805872534179688</v>
          </cell>
        </row>
        <row r="407">
          <cell r="G407">
            <v>65</v>
          </cell>
          <cell r="H407">
            <v>5.4648596191406253E-2</v>
          </cell>
          <cell r="I407">
            <v>3.1176490173339842E-3</v>
          </cell>
          <cell r="J407">
            <v>4.4774414062499997E-2</v>
          </cell>
          <cell r="K407">
            <v>0.16570483398437499</v>
          </cell>
          <cell r="L407">
            <v>0.2682454932556152</v>
          </cell>
        </row>
        <row r="408">
          <cell r="G408">
            <v>70</v>
          </cell>
          <cell r="H408">
            <v>5.4297024536132825E-2</v>
          </cell>
          <cell r="I408">
            <v>3.1187950744628904E-3</v>
          </cell>
          <cell r="J408">
            <v>5.5272399902343748E-2</v>
          </cell>
          <cell r="K408">
            <v>0.17991613769531251</v>
          </cell>
          <cell r="L408">
            <v>0.29260435720825195</v>
          </cell>
        </row>
        <row r="409">
          <cell r="G409">
            <v>75</v>
          </cell>
          <cell r="H409">
            <v>5.4687771606445314E-2</v>
          </cell>
          <cell r="I409">
            <v>3.1168359680175785E-3</v>
          </cell>
          <cell r="J409">
            <v>3.9931640624999994E-2</v>
          </cell>
          <cell r="K409">
            <v>0.15807421875</v>
          </cell>
          <cell r="L409">
            <v>0.25581046694946286</v>
          </cell>
        </row>
        <row r="410">
          <cell r="G410">
            <v>80</v>
          </cell>
          <cell r="H410">
            <v>5.5465237426757824E-2</v>
          </cell>
          <cell r="I410">
            <v>3.1149037170410164E-3</v>
          </cell>
          <cell r="J410">
            <v>6.0667419433593738E-2</v>
          </cell>
          <cell r="K410">
            <v>0.17213061523437498</v>
          </cell>
          <cell r="L410">
            <v>0.29137817581176756</v>
          </cell>
        </row>
        <row r="411">
          <cell r="G411">
            <v>85</v>
          </cell>
          <cell r="H411">
            <v>5.4616369628906251E-2</v>
          </cell>
          <cell r="I411">
            <v>3.1170444335937506E-3</v>
          </cell>
          <cell r="J411">
            <v>5.5129028320312495E-2</v>
          </cell>
          <cell r="K411">
            <v>0.14493005371093751</v>
          </cell>
          <cell r="L411">
            <v>0.25779249609374999</v>
          </cell>
        </row>
        <row r="412">
          <cell r="G412">
            <v>90</v>
          </cell>
          <cell r="H412">
            <v>5.5947427368164056E-2</v>
          </cell>
          <cell r="I412">
            <v>3.1132625122070315E-3</v>
          </cell>
          <cell r="J412">
            <v>6.6285461425781247E-2</v>
          </cell>
          <cell r="K412">
            <v>0.18254382324218749</v>
          </cell>
          <cell r="L412">
            <v>0.30788997454833983</v>
          </cell>
        </row>
        <row r="413">
          <cell r="G413">
            <v>95</v>
          </cell>
          <cell r="H413">
            <v>5.4708013916015631E-2</v>
          </cell>
          <cell r="I413">
            <v>3.1167795715332028E-3</v>
          </cell>
          <cell r="J413">
            <v>5.511840820312499E-2</v>
          </cell>
          <cell r="K413">
            <v>0.14561853027343752</v>
          </cell>
          <cell r="L413">
            <v>0.25856173196411136</v>
          </cell>
        </row>
        <row r="414">
          <cell r="G414">
            <v>100</v>
          </cell>
          <cell r="H414">
            <v>5.4738125610351566E-2</v>
          </cell>
          <cell r="I414">
            <v>3.1173069458007808E-3</v>
          </cell>
          <cell r="J414">
            <v>5.915405273437499E-2</v>
          </cell>
          <cell r="K414">
            <v>0.15749475097656251</v>
          </cell>
          <cell r="L414">
            <v>0.27450423626708986</v>
          </cell>
        </row>
        <row r="415">
          <cell r="G415">
            <v>105</v>
          </cell>
          <cell r="H415">
            <v>5.4665313720703129E-2</v>
          </cell>
          <cell r="I415">
            <v>3.1175217895507814E-3</v>
          </cell>
          <cell r="J415">
            <v>5.3174926757812498E-2</v>
          </cell>
          <cell r="K415">
            <v>0.14676599121093753</v>
          </cell>
          <cell r="L415">
            <v>0.25772375347900395</v>
          </cell>
        </row>
        <row r="416">
          <cell r="G416">
            <v>110</v>
          </cell>
          <cell r="H416">
            <v>5.6755810546875007E-2</v>
          </cell>
          <cell r="I416">
            <v>3.1105088195800784E-3</v>
          </cell>
          <cell r="J416">
            <v>6.9949401855468746E-2</v>
          </cell>
          <cell r="K416">
            <v>0.20488488769531252</v>
          </cell>
          <cell r="L416">
            <v>0.33470060891723635</v>
          </cell>
        </row>
        <row r="417">
          <cell r="G417">
            <v>115</v>
          </cell>
          <cell r="H417">
            <v>5.6016513061523436E-2</v>
          </cell>
          <cell r="I417">
            <v>3.1130641174316408E-3</v>
          </cell>
          <cell r="J417">
            <v>7.1505249023437495E-2</v>
          </cell>
          <cell r="K417">
            <v>0.16394348144531251</v>
          </cell>
          <cell r="L417">
            <v>0.2945783076477051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8.3366088867187511E-3</v>
          </cell>
          <cell r="I424">
            <v>3.2719773254394537E-3</v>
          </cell>
          <cell r="J424">
            <v>1.3859252929687498E-2</v>
          </cell>
          <cell r="K424">
            <v>4.9094116210937504E-2</v>
          </cell>
          <cell r="L424">
            <v>7.4561955352783205E-2</v>
          </cell>
        </row>
        <row r="425">
          <cell r="G425">
            <v>15</v>
          </cell>
          <cell r="H425">
            <v>2.4564093017578129E-2</v>
          </cell>
          <cell r="I425">
            <v>3.2179021606445314E-3</v>
          </cell>
          <cell r="J425">
            <v>8.8322204589843731E-2</v>
          </cell>
          <cell r="K425">
            <v>8.9633911132812508E-2</v>
          </cell>
          <cell r="L425">
            <v>0.2057381109008789</v>
          </cell>
        </row>
        <row r="426">
          <cell r="G426">
            <v>20</v>
          </cell>
          <cell r="H426">
            <v>2.1093896484375003E-2</v>
          </cell>
          <cell r="I426">
            <v>3.2295023803710935E-3</v>
          </cell>
          <cell r="J426">
            <v>1.6248779296875E-3</v>
          </cell>
          <cell r="K426">
            <v>5.2433227539062509E-2</v>
          </cell>
          <cell r="L426">
            <v>7.838150433349611E-2</v>
          </cell>
        </row>
        <row r="427">
          <cell r="G427">
            <v>25</v>
          </cell>
          <cell r="H427">
            <v>2.0614123535156251E-2</v>
          </cell>
          <cell r="I427">
            <v>3.230338592529297E-3</v>
          </cell>
          <cell r="J427">
            <v>1.0089111328125001E-2</v>
          </cell>
          <cell r="K427">
            <v>4.0734863281249999E-2</v>
          </cell>
          <cell r="L427">
            <v>7.4668436737060556E-2</v>
          </cell>
        </row>
        <row r="428">
          <cell r="G428">
            <v>30</v>
          </cell>
          <cell r="H428">
            <v>2.6293753051757816E-2</v>
          </cell>
          <cell r="I428">
            <v>3.2121940307617194E-3</v>
          </cell>
          <cell r="J428">
            <v>0.21676721191406251</v>
          </cell>
          <cell r="K428">
            <v>0.17587707519531251</v>
          </cell>
          <cell r="L428">
            <v>0.42215023419189457</v>
          </cell>
        </row>
        <row r="429">
          <cell r="G429">
            <v>35</v>
          </cell>
          <cell r="H429">
            <v>3.4095300292968755E-2</v>
          </cell>
          <cell r="I429">
            <v>3.1861277770996095E-3</v>
          </cell>
          <cell r="J429">
            <v>0.14232019042968749</v>
          </cell>
          <cell r="K429">
            <v>0.17429357910156248</v>
          </cell>
          <cell r="L429">
            <v>0.35389519760131838</v>
          </cell>
        </row>
        <row r="430">
          <cell r="G430">
            <v>40</v>
          </cell>
          <cell r="H430">
            <v>4.1312338256835945E-2</v>
          </cell>
          <cell r="I430">
            <v>3.1621666564941408E-3</v>
          </cell>
          <cell r="J430">
            <v>0.20052374267578124</v>
          </cell>
          <cell r="K430">
            <v>0.18288806152343748</v>
          </cell>
          <cell r="L430">
            <v>0.42788630911254877</v>
          </cell>
        </row>
        <row r="431">
          <cell r="G431">
            <v>45</v>
          </cell>
          <cell r="H431">
            <v>3.5747817993164066E-2</v>
          </cell>
          <cell r="I431">
            <v>3.1799516906738288E-3</v>
          </cell>
          <cell r="J431">
            <v>4.2299926757812495E-2</v>
          </cell>
          <cell r="K431">
            <v>9.511877441406251E-2</v>
          </cell>
          <cell r="L431">
            <v>0.17634647085571292</v>
          </cell>
        </row>
        <row r="432">
          <cell r="G432">
            <v>50</v>
          </cell>
          <cell r="H432">
            <v>4.6639892578125001E-2</v>
          </cell>
          <cell r="I432">
            <v>3.1442718505859382E-3</v>
          </cell>
          <cell r="J432">
            <v>0.11019964599609373</v>
          </cell>
          <cell r="K432">
            <v>0.18593457031250002</v>
          </cell>
          <cell r="L432">
            <v>0.34591838073730469</v>
          </cell>
        </row>
        <row r="433">
          <cell r="G433">
            <v>55</v>
          </cell>
          <cell r="H433">
            <v>5.0116433715820308E-2</v>
          </cell>
          <cell r="I433">
            <v>3.1326454467773437E-3</v>
          </cell>
          <cell r="J433">
            <v>6.4634033203124983E-2</v>
          </cell>
          <cell r="K433">
            <v>0.14218188476562502</v>
          </cell>
          <cell r="L433">
            <v>0.26006499713134767</v>
          </cell>
        </row>
        <row r="434">
          <cell r="G434">
            <v>60</v>
          </cell>
          <cell r="H434">
            <v>5.0202136230468757E-2</v>
          </cell>
          <cell r="I434">
            <v>3.1324594726562507E-3</v>
          </cell>
          <cell r="J434">
            <v>5.1342956542968742E-2</v>
          </cell>
          <cell r="K434">
            <v>0.13610034179687502</v>
          </cell>
          <cell r="L434">
            <v>0.24077789404296879</v>
          </cell>
        </row>
        <row r="435">
          <cell r="G435">
            <v>65</v>
          </cell>
          <cell r="H435">
            <v>5.1234292602539061E-2</v>
          </cell>
          <cell r="I435">
            <v>3.1289508056640625E-3</v>
          </cell>
          <cell r="J435">
            <v>6.8558166503906254E-2</v>
          </cell>
          <cell r="K435">
            <v>0.20600366210937501</v>
          </cell>
          <cell r="L435">
            <v>0.32892507202148435</v>
          </cell>
        </row>
        <row r="436">
          <cell r="G436">
            <v>70</v>
          </cell>
          <cell r="H436">
            <v>5.3474340820312501E-2</v>
          </cell>
          <cell r="I436">
            <v>3.1216219482421872E-3</v>
          </cell>
          <cell r="J436">
            <v>9.9818481445312482E-2</v>
          </cell>
          <cell r="K436">
            <v>0.19855090332031247</v>
          </cell>
          <cell r="L436">
            <v>0.35496534753417963</v>
          </cell>
        </row>
        <row r="437">
          <cell r="G437">
            <v>75</v>
          </cell>
          <cell r="H437">
            <v>5.0260848999023437E-2</v>
          </cell>
          <cell r="I437">
            <v>3.1316887207031249E-3</v>
          </cell>
          <cell r="J437">
            <v>3.8710327148437494E-2</v>
          </cell>
          <cell r="K437">
            <v>0.17135034179687503</v>
          </cell>
          <cell r="L437">
            <v>0.26345320666503907</v>
          </cell>
        </row>
        <row r="438">
          <cell r="G438">
            <v>80</v>
          </cell>
          <cell r="H438">
            <v>5.2790634155273443E-2</v>
          </cell>
          <cell r="I438">
            <v>3.1238217468261718E-3</v>
          </cell>
          <cell r="J438">
            <v>6.4474731445312489E-2</v>
          </cell>
          <cell r="K438">
            <v>0.195997802734375</v>
          </cell>
          <cell r="L438">
            <v>0.31638699008178711</v>
          </cell>
        </row>
        <row r="439">
          <cell r="G439">
            <v>85</v>
          </cell>
          <cell r="H439">
            <v>5.024382934570313E-2</v>
          </cell>
          <cell r="I439">
            <v>3.1322342224121098E-3</v>
          </cell>
          <cell r="J439">
            <v>4.4747863769531243E-2</v>
          </cell>
          <cell r="K439">
            <v>0.16980126953124999</v>
          </cell>
          <cell r="L439">
            <v>0.26792519686889649</v>
          </cell>
        </row>
        <row r="440">
          <cell r="G440">
            <v>90</v>
          </cell>
          <cell r="H440">
            <v>5.3265875244140622E-2</v>
          </cell>
          <cell r="I440">
            <v>3.1215470886230474E-3</v>
          </cell>
          <cell r="J440">
            <v>6.9503356933593732E-2</v>
          </cell>
          <cell r="K440">
            <v>0.21241223144531254</v>
          </cell>
          <cell r="L440">
            <v>0.3383030107116699</v>
          </cell>
        </row>
        <row r="441">
          <cell r="G441">
            <v>95</v>
          </cell>
          <cell r="H441">
            <v>5.0662976074218748E-2</v>
          </cell>
          <cell r="I441">
            <v>3.1302358398437504E-3</v>
          </cell>
          <cell r="J441">
            <v>4.964373779296874E-2</v>
          </cell>
          <cell r="K441">
            <v>0.167104736328125</v>
          </cell>
          <cell r="L441">
            <v>0.27054168603515627</v>
          </cell>
        </row>
        <row r="442">
          <cell r="G442">
            <v>100</v>
          </cell>
          <cell r="H442">
            <v>5.1873889160156256E-2</v>
          </cell>
          <cell r="I442">
            <v>3.126190399169922E-3</v>
          </cell>
          <cell r="J442">
            <v>6.3290588378906248E-2</v>
          </cell>
          <cell r="K442">
            <v>0.17902685546875</v>
          </cell>
          <cell r="L442">
            <v>0.29731752340698242</v>
          </cell>
        </row>
        <row r="443">
          <cell r="G443">
            <v>105</v>
          </cell>
          <cell r="H443">
            <v>5.1358868408203133E-2</v>
          </cell>
          <cell r="I443">
            <v>3.1286376037597662E-3</v>
          </cell>
          <cell r="J443">
            <v>6.3943725585937486E-2</v>
          </cell>
          <cell r="K443">
            <v>0.18094885253906251</v>
          </cell>
          <cell r="L443">
            <v>0.29938008413696293</v>
          </cell>
        </row>
        <row r="444">
          <cell r="G444">
            <v>110</v>
          </cell>
          <cell r="H444">
            <v>5.3866900634765617E-2</v>
          </cell>
          <cell r="I444">
            <v>3.1202133789062503E-3</v>
          </cell>
          <cell r="J444">
            <v>7.4399230957031243E-2</v>
          </cell>
          <cell r="K444">
            <v>0.20372021484375002</v>
          </cell>
          <cell r="L444">
            <v>0.33510655981445314</v>
          </cell>
        </row>
        <row r="445">
          <cell r="G445">
            <v>115</v>
          </cell>
          <cell r="H445">
            <v>5.1702584838867187E-2</v>
          </cell>
          <cell r="I445">
            <v>3.1268721923828125E-3</v>
          </cell>
          <cell r="J445">
            <v>6.1055053710937494E-2</v>
          </cell>
          <cell r="K445">
            <v>0.17692126464843749</v>
          </cell>
          <cell r="L445">
            <v>0.29280577539062502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8.3011596679687504E-3</v>
          </cell>
          <cell r="I452">
            <v>3.2720988464355473E-3</v>
          </cell>
          <cell r="J452">
            <v>1.3875183105468748E-2</v>
          </cell>
          <cell r="K452">
            <v>4.644921875E-2</v>
          </cell>
          <cell r="L452">
            <v>7.1897660369873051E-2</v>
          </cell>
        </row>
        <row r="453">
          <cell r="G453">
            <v>15</v>
          </cell>
          <cell r="H453">
            <v>1.7579086303710939E-2</v>
          </cell>
          <cell r="I453">
            <v>3.2412912597656251E-3</v>
          </cell>
          <cell r="J453">
            <v>8.5773376464843745E-2</v>
          </cell>
          <cell r="K453">
            <v>6.9868896484374998E-2</v>
          </cell>
          <cell r="L453">
            <v>0.1764626505126953</v>
          </cell>
        </row>
        <row r="454">
          <cell r="G454">
            <v>20</v>
          </cell>
          <cell r="H454">
            <v>1.6429202270507814E-2</v>
          </cell>
          <cell r="I454">
            <v>3.245141326904297E-3</v>
          </cell>
          <cell r="J454">
            <v>6.4973876953124995E-2</v>
          </cell>
          <cell r="K454">
            <v>6.4257812499999997E-2</v>
          </cell>
          <cell r="L454">
            <v>0.14890603305053712</v>
          </cell>
        </row>
        <row r="455">
          <cell r="G455">
            <v>25</v>
          </cell>
          <cell r="H455">
            <v>1.4670941162109378E-2</v>
          </cell>
          <cell r="I455">
            <v>3.2509330444335936E-3</v>
          </cell>
          <cell r="J455">
            <v>1.5739013671875E-2</v>
          </cell>
          <cell r="K455">
            <v>7.3770263671875017E-2</v>
          </cell>
          <cell r="L455">
            <v>0.10743115155029298</v>
          </cell>
        </row>
        <row r="456">
          <cell r="G456">
            <v>30</v>
          </cell>
          <cell r="H456">
            <v>1.5353137207031251E-2</v>
          </cell>
          <cell r="I456">
            <v>3.2487090759277348E-3</v>
          </cell>
          <cell r="J456">
            <v>4.5825805664062493E-3</v>
          </cell>
          <cell r="K456">
            <v>0.1748271484375</v>
          </cell>
          <cell r="L456">
            <v>0.19801157528686522</v>
          </cell>
        </row>
        <row r="457">
          <cell r="G457">
            <v>35</v>
          </cell>
          <cell r="H457">
            <v>2.8928274536132812E-2</v>
          </cell>
          <cell r="I457">
            <v>3.2033814086914066E-3</v>
          </cell>
          <cell r="J457">
            <v>2.7925598144531251E-2</v>
          </cell>
          <cell r="K457">
            <v>0.17462060546875</v>
          </cell>
          <cell r="L457">
            <v>0.23467785955810547</v>
          </cell>
        </row>
        <row r="458">
          <cell r="G458">
            <v>40</v>
          </cell>
          <cell r="H458">
            <v>3.9173300170898442E-2</v>
          </cell>
          <cell r="I458">
            <v>3.1692068176269535E-3</v>
          </cell>
          <cell r="J458">
            <v>0.11772399902343748</v>
          </cell>
          <cell r="K458">
            <v>0.16077075195312499</v>
          </cell>
          <cell r="L458">
            <v>0.32083725796508789</v>
          </cell>
        </row>
        <row r="459">
          <cell r="G459">
            <v>45</v>
          </cell>
          <cell r="H459">
            <v>3.8007403564453125E-2</v>
          </cell>
          <cell r="I459">
            <v>3.1731998901367189E-3</v>
          </cell>
          <cell r="J459">
            <v>5.7651306152343741E-2</v>
          </cell>
          <cell r="K459">
            <v>0.105095947265625</v>
          </cell>
          <cell r="L459">
            <v>0.2039278568725586</v>
          </cell>
        </row>
        <row r="460">
          <cell r="G460">
            <v>50</v>
          </cell>
          <cell r="H460">
            <v>5.0342120361328124E-2</v>
          </cell>
          <cell r="I460">
            <v>3.1319717102050782E-3</v>
          </cell>
          <cell r="J460">
            <v>9.0371887207031237E-2</v>
          </cell>
          <cell r="K460">
            <v>0.20866577148437498</v>
          </cell>
          <cell r="L460">
            <v>0.35251175076293939</v>
          </cell>
        </row>
        <row r="461">
          <cell r="G461">
            <v>55</v>
          </cell>
          <cell r="H461">
            <v>5.0088034057617192E-2</v>
          </cell>
          <cell r="I461">
            <v>3.1327619323730468E-3</v>
          </cell>
          <cell r="J461">
            <v>6.0837341308593744E-2</v>
          </cell>
          <cell r="K461">
            <v>0.12748291015624999</v>
          </cell>
          <cell r="L461">
            <v>0.24154104745483396</v>
          </cell>
        </row>
        <row r="462">
          <cell r="G462">
            <v>60</v>
          </cell>
          <cell r="H462">
            <v>4.983656616210938E-2</v>
          </cell>
          <cell r="I462">
            <v>3.1329566345214841E-3</v>
          </cell>
          <cell r="J462">
            <v>5.1411987304687497E-2</v>
          </cell>
          <cell r="K462">
            <v>0.1359454345703125</v>
          </cell>
          <cell r="L462">
            <v>0.24032694467163085</v>
          </cell>
        </row>
        <row r="463">
          <cell r="G463">
            <v>65</v>
          </cell>
          <cell r="H463">
            <v>5.1751831054687496E-2</v>
          </cell>
          <cell r="I463">
            <v>3.1266842041015623E-3</v>
          </cell>
          <cell r="J463">
            <v>7.2009704589843751E-2</v>
          </cell>
          <cell r="K463">
            <v>0.18217089843749998</v>
          </cell>
          <cell r="L463">
            <v>0.30905911828613275</v>
          </cell>
        </row>
        <row r="464">
          <cell r="G464">
            <v>70</v>
          </cell>
          <cell r="H464">
            <v>5.0378576660156257E-2</v>
          </cell>
          <cell r="I464">
            <v>3.1317558593749999E-3</v>
          </cell>
          <cell r="J464">
            <v>5.6021118164062488E-2</v>
          </cell>
          <cell r="K464">
            <v>0.17590576171875</v>
          </cell>
          <cell r="L464">
            <v>0.28543721240234377</v>
          </cell>
        </row>
        <row r="465">
          <cell r="G465">
            <v>75</v>
          </cell>
          <cell r="H465">
            <v>5.2538562011718755E-2</v>
          </cell>
          <cell r="I465">
            <v>3.1246582946777347E-3</v>
          </cell>
          <cell r="J465">
            <v>7.08043212890625E-2</v>
          </cell>
          <cell r="K465">
            <v>0.17639916992187502</v>
          </cell>
          <cell r="L465">
            <v>0.30286671151733402</v>
          </cell>
        </row>
        <row r="466">
          <cell r="G466">
            <v>80</v>
          </cell>
          <cell r="H466">
            <v>5.1150100708007809E-2</v>
          </cell>
          <cell r="I466">
            <v>3.1286604309082033E-3</v>
          </cell>
          <cell r="J466">
            <v>5.5468872070312494E-2</v>
          </cell>
          <cell r="K466">
            <v>0.1515279541015625</v>
          </cell>
          <cell r="L466">
            <v>0.26127558731079104</v>
          </cell>
        </row>
        <row r="467">
          <cell r="G467">
            <v>85</v>
          </cell>
          <cell r="H467">
            <v>5.0874462890625E-2</v>
          </cell>
          <cell r="I467">
            <v>3.1295298767089843E-3</v>
          </cell>
          <cell r="J467">
            <v>4.6282470703124995E-2</v>
          </cell>
          <cell r="K467">
            <v>0.15136157226562502</v>
          </cell>
          <cell r="L467">
            <v>0.25164803573608396</v>
          </cell>
        </row>
        <row r="468">
          <cell r="G468">
            <v>90</v>
          </cell>
          <cell r="H468">
            <v>5.0750390625000003E-2</v>
          </cell>
          <cell r="I468">
            <v>3.1300085754394536E-3</v>
          </cell>
          <cell r="J468">
            <v>5.4321899414062499E-2</v>
          </cell>
          <cell r="K468">
            <v>0.16303698730468746</v>
          </cell>
          <cell r="L468">
            <v>0.27123928591918944</v>
          </cell>
        </row>
        <row r="469">
          <cell r="G469">
            <v>95</v>
          </cell>
          <cell r="H469">
            <v>5.1018374633789068E-2</v>
          </cell>
          <cell r="I469">
            <v>3.129739349365235E-3</v>
          </cell>
          <cell r="J469">
            <v>6.0959472656249993E-2</v>
          </cell>
          <cell r="K469">
            <v>0.1428760986328125</v>
          </cell>
          <cell r="L469">
            <v>0.25798368527221682</v>
          </cell>
        </row>
        <row r="470">
          <cell r="G470">
            <v>100</v>
          </cell>
          <cell r="H470">
            <v>5.0860263061523435E-2</v>
          </cell>
          <cell r="I470">
            <v>3.1296554260253906E-3</v>
          </cell>
          <cell r="J470">
            <v>5.6870727539062492E-2</v>
          </cell>
          <cell r="K470">
            <v>0.1411778564453125</v>
          </cell>
          <cell r="L470">
            <v>0.25203850247192383</v>
          </cell>
        </row>
        <row r="471">
          <cell r="G471">
            <v>105</v>
          </cell>
          <cell r="H471">
            <v>5.2461822509765617E-2</v>
          </cell>
          <cell r="I471">
            <v>3.1242406921386722E-3</v>
          </cell>
          <cell r="J471">
            <v>7.099017333984374E-2</v>
          </cell>
          <cell r="K471">
            <v>0.158751220703125</v>
          </cell>
          <cell r="L471">
            <v>0.28532745724487307</v>
          </cell>
        </row>
        <row r="472">
          <cell r="G472">
            <v>110</v>
          </cell>
          <cell r="H472">
            <v>5.4974386596679685E-2</v>
          </cell>
          <cell r="I472">
            <v>3.1164670410156257E-3</v>
          </cell>
          <cell r="J472">
            <v>9.2071105957031232E-2</v>
          </cell>
          <cell r="K472">
            <v>0.20005981445312498</v>
          </cell>
          <cell r="L472">
            <v>0.35022177404785154</v>
          </cell>
        </row>
        <row r="473">
          <cell r="G473">
            <v>115</v>
          </cell>
          <cell r="H473">
            <v>5.1256649780273437E-2</v>
          </cell>
          <cell r="I473">
            <v>3.128258941650391E-3</v>
          </cell>
          <cell r="J473">
            <v>6.250469970703125E-2</v>
          </cell>
          <cell r="K473">
            <v>0.16241735839843752</v>
          </cell>
          <cell r="L473">
            <v>0.27930696682739259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843403935185" createdVersion="6" refreshedVersion="6" minRefreshableVersion="3" recordCount="289">
  <cacheSource type="worksheet">
    <worksheetSource ref="A1:D290" sheet="Router"/>
  </cacheSource>
  <cacheFields count="4">
    <cacheField name="Tiempo" numFmtId="0">
      <sharedItems containsSemiMixedTypes="0" containsString="0" containsNumber="1" containsInteger="1" minValue="618471485" maxValue="6918324005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1"/>
        <n v="7"/>
        <n v="5"/>
        <n v="8"/>
        <n v="13"/>
        <n v="11"/>
        <n v="15"/>
        <n v="10"/>
        <n v="9"/>
        <n v="16"/>
        <n v="2"/>
        <n v="3"/>
        <n v="17"/>
        <n v="14"/>
        <n v="1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n v="618471485"/>
    <x v="0"/>
    <s v="Hello 2 "/>
    <x v="0"/>
  </r>
  <r>
    <n v="618478743"/>
    <x v="0"/>
    <s v="Hello 2 "/>
    <x v="1"/>
  </r>
  <r>
    <n v="619454723"/>
    <x v="0"/>
    <s v="Hello 2 "/>
    <x v="2"/>
  </r>
  <r>
    <n v="619469665"/>
    <x v="0"/>
    <s v="Hello 2 "/>
    <x v="3"/>
  </r>
  <r>
    <n v="619477495"/>
    <x v="0"/>
    <s v="Hello 2 "/>
    <x v="4"/>
  </r>
  <r>
    <n v="619485422"/>
    <x v="0"/>
    <s v="Hello 2 "/>
    <x v="5"/>
  </r>
  <r>
    <n v="620429563"/>
    <x v="0"/>
    <s v="Hello 2 "/>
    <x v="6"/>
  </r>
  <r>
    <n v="620437398"/>
    <x v="0"/>
    <s v="Hello 2 "/>
    <x v="7"/>
  </r>
  <r>
    <n v="620445032"/>
    <x v="0"/>
    <s v="Hello 2 "/>
    <x v="8"/>
  </r>
  <r>
    <n v="620452558"/>
    <x v="0"/>
    <s v="Hello 2 "/>
    <x v="9"/>
  </r>
  <r>
    <n v="621302116"/>
    <x v="0"/>
    <s v="Hello 2 "/>
    <x v="10"/>
  </r>
  <r>
    <n v="621309654"/>
    <x v="0"/>
    <s v="Hello 2 "/>
    <x v="11"/>
  </r>
  <r>
    <n v="621317306"/>
    <x v="0"/>
    <s v="Hello 2 "/>
    <x v="12"/>
  </r>
  <r>
    <n v="621325128"/>
    <x v="0"/>
    <s v="Hello 2 "/>
    <x v="13"/>
  </r>
  <r>
    <n v="621340327"/>
    <x v="0"/>
    <s v="Hello 2 "/>
    <x v="14"/>
  </r>
  <r>
    <n v="918724708"/>
    <x v="0"/>
    <s v="Hello 3 "/>
    <x v="2"/>
  </r>
  <r>
    <n v="1816952156"/>
    <x v="0"/>
    <s v="Hello 6 "/>
    <x v="0"/>
  </r>
  <r>
    <n v="2115806007"/>
    <x v="0"/>
    <s v="Hello 7 "/>
    <x v="1"/>
  </r>
  <r>
    <n v="2117169470"/>
    <x v="0"/>
    <s v="Hello 7 "/>
    <x v="2"/>
  </r>
  <r>
    <n v="2119267392"/>
    <x v="0"/>
    <s v="Hello 7 "/>
    <x v="5"/>
  </r>
  <r>
    <n v="2120132794"/>
    <x v="0"/>
    <s v="Hello 7 "/>
    <x v="8"/>
  </r>
  <r>
    <n v="2120140607"/>
    <x v="0"/>
    <s v="Hello 7 "/>
    <x v="7"/>
  </r>
  <r>
    <n v="2415781298"/>
    <x v="0"/>
    <s v="Hello 8 "/>
    <x v="1"/>
  </r>
  <r>
    <n v="2416140631"/>
    <x v="0"/>
    <s v="Hello 8 "/>
    <x v="6"/>
  </r>
  <r>
    <n v="2416871140"/>
    <x v="0"/>
    <s v="Hello 8 "/>
    <x v="3"/>
  </r>
  <r>
    <n v="2416879064"/>
    <x v="0"/>
    <s v="Hello 8 "/>
    <x v="13"/>
  </r>
  <r>
    <n v="2416886675"/>
    <x v="0"/>
    <s v="Hello 8 "/>
    <x v="8"/>
  </r>
  <r>
    <n v="2417111445"/>
    <x v="0"/>
    <s v="Hello 8 "/>
    <x v="2"/>
  </r>
  <r>
    <n v="2417484684"/>
    <x v="0"/>
    <s v="Hello 8 "/>
    <x v="11"/>
  </r>
  <r>
    <n v="2417492449"/>
    <x v="0"/>
    <s v="Hello 8 "/>
    <x v="4"/>
  </r>
  <r>
    <n v="2417500297"/>
    <x v="0"/>
    <s v="Hello 8 "/>
    <x v="7"/>
  </r>
  <r>
    <n v="2417507836"/>
    <x v="0"/>
    <s v="Hello 8 "/>
    <x v="0"/>
  </r>
  <r>
    <n v="2417531473"/>
    <x v="0"/>
    <s v="Hello 8 "/>
    <x v="5"/>
  </r>
  <r>
    <n v="2418099726"/>
    <x v="0"/>
    <s v="Hello 8 "/>
    <x v="15"/>
  </r>
  <r>
    <n v="2420178508"/>
    <x v="0"/>
    <s v="Hello 8 "/>
    <x v="10"/>
  </r>
  <r>
    <n v="2420186319"/>
    <x v="0"/>
    <s v="Hello 8 "/>
    <x v="14"/>
  </r>
  <r>
    <n v="2420193838"/>
    <x v="0"/>
    <s v="Hello 8 "/>
    <x v="9"/>
  </r>
  <r>
    <n v="2715628161"/>
    <x v="0"/>
    <s v="Hello 9 "/>
    <x v="4"/>
  </r>
  <r>
    <n v="2715638879"/>
    <x v="0"/>
    <s v="Hello 9 "/>
    <x v="6"/>
  </r>
  <r>
    <n v="2715656056"/>
    <x v="0"/>
    <s v="Hello 9 "/>
    <x v="0"/>
  </r>
  <r>
    <n v="2716101260"/>
    <x v="0"/>
    <s v="Hello 9 "/>
    <x v="10"/>
  </r>
  <r>
    <n v="2716155035"/>
    <x v="0"/>
    <s v="Hello 9 "/>
    <x v="2"/>
  </r>
  <r>
    <n v="2716165556"/>
    <x v="0"/>
    <s v="Hello 9 "/>
    <x v="3"/>
  </r>
  <r>
    <n v="2716337218"/>
    <x v="0"/>
    <s v="Hello 9 "/>
    <x v="5"/>
  </r>
  <r>
    <n v="2716396516"/>
    <x v="0"/>
    <s v="Hello 9 "/>
    <x v="7"/>
  </r>
  <r>
    <n v="2716408987"/>
    <x v="0"/>
    <s v="Hello 9 "/>
    <x v="11"/>
  </r>
  <r>
    <n v="2716492785"/>
    <x v="0"/>
    <s v="Hello 9 "/>
    <x v="1"/>
  </r>
  <r>
    <n v="2716502809"/>
    <x v="0"/>
    <s v="Hello 9 "/>
    <x v="8"/>
  </r>
  <r>
    <n v="2716923620"/>
    <x v="0"/>
    <s v="Hello 9 "/>
    <x v="13"/>
  </r>
  <r>
    <n v="2716967347"/>
    <x v="0"/>
    <s v="Hello 9 "/>
    <x v="12"/>
  </r>
  <r>
    <n v="2718118561"/>
    <x v="0"/>
    <s v="Hello 9 "/>
    <x v="16"/>
  </r>
  <r>
    <n v="2718132777"/>
    <x v="0"/>
    <s v="Hello 9 "/>
    <x v="15"/>
  </r>
  <r>
    <n v="2718359095"/>
    <x v="0"/>
    <s v="Hello 9 "/>
    <x v="14"/>
  </r>
  <r>
    <n v="2718372289"/>
    <x v="0"/>
    <s v="Hello 9 "/>
    <x v="9"/>
  </r>
  <r>
    <n v="3015563514"/>
    <x v="0"/>
    <s v="Hello 10 "/>
    <x v="4"/>
  </r>
  <r>
    <n v="3015740541"/>
    <x v="0"/>
    <s v="Hello 10 "/>
    <x v="0"/>
  </r>
  <r>
    <n v="3015766553"/>
    <x v="0"/>
    <s v="Hello 10 "/>
    <x v="11"/>
  </r>
  <r>
    <n v="3015775491"/>
    <x v="0"/>
    <s v="Hello 10 "/>
    <x v="16"/>
  </r>
  <r>
    <n v="3015946334"/>
    <x v="0"/>
    <s v="Hello 10 "/>
    <x v="7"/>
  </r>
  <r>
    <n v="3015968097"/>
    <x v="0"/>
    <s v="Hello 10 "/>
    <x v="8"/>
  </r>
  <r>
    <n v="3015996112"/>
    <x v="0"/>
    <s v="Hello 10 "/>
    <x v="15"/>
  </r>
  <r>
    <n v="3016059607"/>
    <x v="0"/>
    <s v="Hello 10 "/>
    <x v="1"/>
  </r>
  <r>
    <n v="3016107011"/>
    <x v="0"/>
    <s v="Hello 10 "/>
    <x v="6"/>
  </r>
  <r>
    <n v="3016127025"/>
    <x v="0"/>
    <s v="Hello 10 "/>
    <x v="3"/>
  </r>
  <r>
    <n v="3016237277"/>
    <x v="0"/>
    <s v="Hello 10 "/>
    <x v="9"/>
  </r>
  <r>
    <n v="3016283485"/>
    <x v="0"/>
    <s v="Hello 10 "/>
    <x v="10"/>
  </r>
  <r>
    <n v="3016298628"/>
    <x v="0"/>
    <s v="Hello 10 "/>
    <x v="5"/>
  </r>
  <r>
    <n v="3016349917"/>
    <x v="0"/>
    <s v="Hello 10 "/>
    <x v="12"/>
  </r>
  <r>
    <n v="3016509907"/>
    <x v="0"/>
    <s v="Hello 10 "/>
    <x v="13"/>
  </r>
  <r>
    <n v="3016578170"/>
    <x v="0"/>
    <s v="Hello 10 "/>
    <x v="14"/>
  </r>
  <r>
    <n v="3016634906"/>
    <x v="0"/>
    <s v="Hello 10 "/>
    <x v="2"/>
  </r>
  <r>
    <n v="3315534333"/>
    <x v="0"/>
    <s v="Hello 11 "/>
    <x v="4"/>
  </r>
  <r>
    <n v="3315568249"/>
    <x v="0"/>
    <s v="Hello 11 "/>
    <x v="6"/>
  </r>
  <r>
    <n v="3315612384"/>
    <x v="0"/>
    <s v="Hello 11 "/>
    <x v="11"/>
  </r>
  <r>
    <n v="3315701794"/>
    <x v="0"/>
    <s v="Hello 11 "/>
    <x v="0"/>
  </r>
  <r>
    <n v="3315748124"/>
    <x v="0"/>
    <s v="Hello 11 "/>
    <x v="16"/>
  </r>
  <r>
    <n v="3315780520"/>
    <x v="0"/>
    <s v="Hello 11 "/>
    <x v="1"/>
  </r>
  <r>
    <n v="3315860148"/>
    <x v="0"/>
    <s v="Hello 11 "/>
    <x v="10"/>
  </r>
  <r>
    <n v="3315917187"/>
    <x v="0"/>
    <s v="Hello 11 "/>
    <x v="7"/>
  </r>
  <r>
    <n v="3315939098"/>
    <x v="0"/>
    <s v="Hello 11 "/>
    <x v="8"/>
  </r>
  <r>
    <n v="3315971190"/>
    <x v="0"/>
    <s v="Hello 11 "/>
    <x v="2"/>
  </r>
  <r>
    <n v="3316063053"/>
    <x v="0"/>
    <s v="Hello 11 "/>
    <x v="15"/>
  </r>
  <r>
    <n v="3316099950"/>
    <x v="0"/>
    <s v="Hello 11 "/>
    <x v="3"/>
  </r>
  <r>
    <n v="3316175391"/>
    <x v="0"/>
    <s v="Hello 11 "/>
    <x v="14"/>
  </r>
  <r>
    <n v="3316221061"/>
    <x v="0"/>
    <s v="Hello 11 "/>
    <x v="13"/>
  </r>
  <r>
    <n v="3316259838"/>
    <x v="0"/>
    <s v="Hello 11 "/>
    <x v="5"/>
  </r>
  <r>
    <n v="3316321082"/>
    <x v="0"/>
    <s v="Hello 11 "/>
    <x v="12"/>
  </r>
  <r>
    <n v="3316430209"/>
    <x v="0"/>
    <s v="Hello 11 "/>
    <x v="9"/>
  </r>
  <r>
    <n v="3615847928"/>
    <x v="0"/>
    <s v="Hello 12 "/>
    <x v="16"/>
  </r>
  <r>
    <n v="3615904434"/>
    <x v="0"/>
    <s v="Hello 12 "/>
    <x v="6"/>
  </r>
  <r>
    <n v="3615958368"/>
    <x v="0"/>
    <s v="Hello 12 "/>
    <x v="11"/>
  </r>
  <r>
    <n v="3616138445"/>
    <x v="0"/>
    <s v="Hello 12 "/>
    <x v="7"/>
  </r>
  <r>
    <n v="3616217372"/>
    <x v="0"/>
    <s v="Hello 12 "/>
    <x v="10"/>
  </r>
  <r>
    <n v="3616245553"/>
    <x v="0"/>
    <s v="Hello 12 "/>
    <x v="4"/>
  </r>
  <r>
    <n v="3616267412"/>
    <x v="0"/>
    <s v="Hello 12 "/>
    <x v="1"/>
  </r>
  <r>
    <n v="3616284018"/>
    <x v="0"/>
    <s v="Hello 12 "/>
    <x v="15"/>
  </r>
  <r>
    <n v="3616295526"/>
    <x v="0"/>
    <s v="Hello 12 "/>
    <x v="12"/>
  </r>
  <r>
    <n v="3616317041"/>
    <x v="0"/>
    <s v="Hello 12 "/>
    <x v="13"/>
  </r>
  <r>
    <n v="3616346117"/>
    <x v="0"/>
    <s v="Hello 12 "/>
    <x v="5"/>
  </r>
  <r>
    <n v="3616404608"/>
    <x v="0"/>
    <s v="Hello 12 "/>
    <x v="9"/>
  </r>
  <r>
    <n v="3616436378"/>
    <x v="0"/>
    <s v="Hello 12 "/>
    <x v="3"/>
  </r>
  <r>
    <n v="3616517646"/>
    <x v="0"/>
    <s v="Hello 12 "/>
    <x v="8"/>
  </r>
  <r>
    <n v="3616538023"/>
    <x v="0"/>
    <s v="Hello 12 "/>
    <x v="0"/>
  </r>
  <r>
    <n v="3616567100"/>
    <x v="0"/>
    <s v="Hello 12 "/>
    <x v="2"/>
  </r>
  <r>
    <n v="3616896348"/>
    <x v="0"/>
    <s v="Hello 12 "/>
    <x v="14"/>
  </r>
  <r>
    <n v="3915706884"/>
    <x v="0"/>
    <s v="Hello 13 "/>
    <x v="4"/>
  </r>
  <r>
    <n v="3915732070"/>
    <x v="0"/>
    <s v="Hello 13 "/>
    <x v="1"/>
  </r>
  <r>
    <n v="3915778276"/>
    <x v="0"/>
    <s v="Hello 13 "/>
    <x v="2"/>
  </r>
  <r>
    <n v="3915803551"/>
    <x v="0"/>
    <s v="Hello 13 "/>
    <x v="16"/>
  </r>
  <r>
    <n v="3915865800"/>
    <x v="0"/>
    <s v="Hello 13 "/>
    <x v="6"/>
  </r>
  <r>
    <n v="3915976767"/>
    <x v="0"/>
    <s v="Hello 13 "/>
    <x v="8"/>
  </r>
  <r>
    <n v="3915995265"/>
    <x v="0"/>
    <s v="Hello 13 "/>
    <x v="15"/>
  </r>
  <r>
    <n v="3916117484"/>
    <x v="0"/>
    <s v="Hello 13 "/>
    <x v="14"/>
  </r>
  <r>
    <n v="3916137849"/>
    <x v="0"/>
    <s v="Hello 13 "/>
    <x v="3"/>
  </r>
  <r>
    <n v="3916177188"/>
    <x v="0"/>
    <s v="Hello 13 "/>
    <x v="10"/>
  </r>
  <r>
    <n v="3916234378"/>
    <x v="0"/>
    <s v="Hello 13 "/>
    <x v="7"/>
  </r>
  <r>
    <n v="3916278154"/>
    <x v="0"/>
    <s v="Hello 13 "/>
    <x v="13"/>
  </r>
  <r>
    <n v="3916317005"/>
    <x v="0"/>
    <s v="Hello 13 "/>
    <x v="5"/>
  </r>
  <r>
    <n v="3916371938"/>
    <x v="0"/>
    <s v="Hello 13 "/>
    <x v="12"/>
  </r>
  <r>
    <n v="3916393575"/>
    <x v="0"/>
    <s v="Hello 13 "/>
    <x v="0"/>
  </r>
  <r>
    <n v="3916429357"/>
    <x v="0"/>
    <s v="Hello 13 "/>
    <x v="11"/>
  </r>
  <r>
    <n v="3916622380"/>
    <x v="0"/>
    <s v="Hello 13 "/>
    <x v="9"/>
  </r>
  <r>
    <n v="4215874168"/>
    <x v="0"/>
    <s v="Hello 14 "/>
    <x v="2"/>
  </r>
  <r>
    <n v="4215898128"/>
    <x v="0"/>
    <s v="Hello 14 "/>
    <x v="10"/>
  </r>
  <r>
    <n v="4215956836"/>
    <x v="0"/>
    <s v="Hello 14 "/>
    <x v="7"/>
  </r>
  <r>
    <n v="4215989669"/>
    <x v="0"/>
    <s v="Hello 14 "/>
    <x v="0"/>
  </r>
  <r>
    <n v="4216043239"/>
    <x v="0"/>
    <s v="Hello 14 "/>
    <x v="4"/>
  </r>
  <r>
    <n v="4216053262"/>
    <x v="0"/>
    <s v="Hello 14 "/>
    <x v="8"/>
  </r>
  <r>
    <n v="4216076992"/>
    <x v="0"/>
    <s v="Hello 14 "/>
    <x v="6"/>
  </r>
  <r>
    <n v="4216240367"/>
    <x v="0"/>
    <s v="Hello 14 "/>
    <x v="13"/>
  </r>
  <r>
    <n v="4216278146"/>
    <x v="0"/>
    <s v="Hello 14 "/>
    <x v="5"/>
  </r>
  <r>
    <n v="4216323700"/>
    <x v="0"/>
    <s v="Hello 14 "/>
    <x v="12"/>
  </r>
  <r>
    <n v="4216685794"/>
    <x v="0"/>
    <s v="Hello 14 "/>
    <x v="1"/>
  </r>
  <r>
    <n v="4216703664"/>
    <x v="0"/>
    <s v="Hello 14 "/>
    <x v="14"/>
  </r>
  <r>
    <n v="4216733957"/>
    <x v="0"/>
    <s v="Hello 14 "/>
    <x v="3"/>
  </r>
  <r>
    <n v="4216831370"/>
    <x v="0"/>
    <s v="Hello 14 "/>
    <x v="15"/>
  </r>
  <r>
    <n v="4216900492"/>
    <x v="0"/>
    <s v="Hello 14 "/>
    <x v="11"/>
  </r>
  <r>
    <n v="4216958604"/>
    <x v="0"/>
    <s v="Hello 14 "/>
    <x v="9"/>
  </r>
  <r>
    <n v="4217380073"/>
    <x v="0"/>
    <s v="Hello 14 "/>
    <x v="16"/>
  </r>
  <r>
    <n v="4515611570"/>
    <x v="0"/>
    <s v="Hello 15 "/>
    <x v="11"/>
  </r>
  <r>
    <n v="4515941035"/>
    <x v="0"/>
    <s v="Hello 15 "/>
    <x v="0"/>
  </r>
  <r>
    <n v="4516004356"/>
    <x v="0"/>
    <s v="Hello 15 "/>
    <x v="10"/>
  </r>
  <r>
    <n v="4516024204"/>
    <x v="0"/>
    <s v="Hello 15 "/>
    <x v="8"/>
  </r>
  <r>
    <n v="4516042613"/>
    <x v="0"/>
    <s v="Hello 15 "/>
    <x v="15"/>
  </r>
  <r>
    <n v="4516364328"/>
    <x v="0"/>
    <s v="Hello 15 "/>
    <x v="5"/>
  </r>
  <r>
    <n v="4516744849"/>
    <x v="0"/>
    <s v="Hello 15 "/>
    <x v="4"/>
  </r>
  <r>
    <n v="4516794587"/>
    <x v="0"/>
    <s v="Hello 15 "/>
    <x v="12"/>
  </r>
  <r>
    <n v="4516820144"/>
    <x v="0"/>
    <s v="Hello 15 "/>
    <x v="3"/>
  </r>
  <r>
    <n v="4516903424"/>
    <x v="0"/>
    <s v="Hello 15 "/>
    <x v="6"/>
  </r>
  <r>
    <n v="4516919927"/>
    <x v="0"/>
    <s v="Hello 15 "/>
    <x v="9"/>
  </r>
  <r>
    <n v="4517174609"/>
    <x v="0"/>
    <s v="Hello 15 "/>
    <x v="14"/>
  </r>
  <r>
    <n v="4517191912"/>
    <x v="0"/>
    <s v="Hello 15 "/>
    <x v="13"/>
  </r>
  <r>
    <n v="4517220272"/>
    <x v="0"/>
    <s v="Hello 15 "/>
    <x v="2"/>
  </r>
  <r>
    <n v="4517260421"/>
    <x v="0"/>
    <s v="Hello 15 "/>
    <x v="1"/>
  </r>
  <r>
    <n v="4517281786"/>
    <x v="0"/>
    <s v="Hello 15 "/>
    <x v="7"/>
  </r>
  <r>
    <n v="4815624540"/>
    <x v="0"/>
    <s v="Hello 16 "/>
    <x v="6"/>
  </r>
  <r>
    <n v="4815666317"/>
    <x v="0"/>
    <s v="Hello 16 "/>
    <x v="0"/>
  </r>
  <r>
    <n v="4815825743"/>
    <x v="0"/>
    <s v="Hello 16 "/>
    <x v="2"/>
  </r>
  <r>
    <n v="4815852561"/>
    <x v="0"/>
    <s v="Hello 16 "/>
    <x v="16"/>
  </r>
  <r>
    <n v="4815876172"/>
    <x v="0"/>
    <s v="Hello 16 "/>
    <x v="14"/>
  </r>
  <r>
    <n v="4815946423"/>
    <x v="0"/>
    <s v="Hello 16 "/>
    <x v="4"/>
  </r>
  <r>
    <n v="4815975695"/>
    <x v="0"/>
    <s v="Hello 16 "/>
    <x v="8"/>
  </r>
  <r>
    <n v="4816003925"/>
    <x v="0"/>
    <s v="Hello 16 "/>
    <x v="15"/>
  </r>
  <r>
    <n v="4816297527"/>
    <x v="0"/>
    <s v="Hello 16 "/>
    <x v="13"/>
  </r>
  <r>
    <n v="4816335306"/>
    <x v="0"/>
    <s v="Hello 16 "/>
    <x v="5"/>
  </r>
  <r>
    <n v="4816349620"/>
    <x v="0"/>
    <s v="Hello 16 "/>
    <x v="10"/>
  </r>
  <r>
    <n v="4816447874"/>
    <x v="0"/>
    <s v="Hello 16 "/>
    <x v="11"/>
  </r>
  <r>
    <n v="4816627672"/>
    <x v="0"/>
    <s v="Hello 16 "/>
    <x v="7"/>
  </r>
  <r>
    <n v="4816640641"/>
    <x v="0"/>
    <s v="Hello 16 "/>
    <x v="12"/>
  </r>
  <r>
    <n v="4816771611"/>
    <x v="0"/>
    <s v="Hello 16 "/>
    <x v="3"/>
  </r>
  <r>
    <n v="4816881133"/>
    <x v="0"/>
    <s v="Hello 16 "/>
    <x v="9"/>
  </r>
  <r>
    <n v="5116297531"/>
    <x v="0"/>
    <s v="Hello 17 "/>
    <x v="2"/>
  </r>
  <r>
    <n v="5116311048"/>
    <x v="0"/>
    <s v="Hello 17 "/>
    <x v="10"/>
  </r>
  <r>
    <n v="5116321808"/>
    <x v="0"/>
    <s v="Hello 17 "/>
    <x v="8"/>
  </r>
  <r>
    <n v="5116342137"/>
    <x v="0"/>
    <s v="Hello 17 "/>
    <x v="12"/>
  </r>
  <r>
    <n v="5116357891"/>
    <x v="0"/>
    <s v="Hello 17 "/>
    <x v="3"/>
  </r>
  <r>
    <n v="5116595142"/>
    <x v="0"/>
    <s v="Hello 17 "/>
    <x v="9"/>
  </r>
  <r>
    <n v="5116609600"/>
    <x v="0"/>
    <s v="Hello 17 "/>
    <x v="15"/>
  </r>
  <r>
    <n v="5116633902"/>
    <x v="0"/>
    <s v="Hello 17 "/>
    <x v="13"/>
  </r>
  <r>
    <n v="5116674855"/>
    <x v="0"/>
    <s v="Hello 17 "/>
    <x v="16"/>
  </r>
  <r>
    <n v="5116826063"/>
    <x v="0"/>
    <s v="Hello 17 "/>
    <x v="6"/>
  </r>
  <r>
    <n v="5116952253"/>
    <x v="0"/>
    <s v="Hello 17 "/>
    <x v="1"/>
  </r>
  <r>
    <n v="5117292263"/>
    <x v="0"/>
    <s v="Hello 17 "/>
    <x v="4"/>
  </r>
  <r>
    <n v="5117627447"/>
    <x v="0"/>
    <s v="Hello 17 "/>
    <x v="0"/>
  </r>
  <r>
    <n v="5117678342"/>
    <x v="0"/>
    <s v="Hello 17 "/>
    <x v="11"/>
  </r>
  <r>
    <n v="5117837591"/>
    <x v="0"/>
    <s v="Hello 17 "/>
    <x v="14"/>
  </r>
  <r>
    <n v="5118092241"/>
    <x v="0"/>
    <s v="Hello 17 "/>
    <x v="7"/>
  </r>
  <r>
    <n v="5118296738"/>
    <x v="0"/>
    <s v="Hello 17 "/>
    <x v="5"/>
  </r>
  <r>
    <n v="5415672033"/>
    <x v="0"/>
    <s v="Hello 18 "/>
    <x v="6"/>
  </r>
  <r>
    <n v="5416133026"/>
    <x v="0"/>
    <s v="Hello 18 "/>
    <x v="2"/>
  </r>
  <r>
    <n v="5416147234"/>
    <x v="0"/>
    <s v="Hello 18 "/>
    <x v="10"/>
  </r>
  <r>
    <n v="5416181463"/>
    <x v="0"/>
    <s v="Hello 18 "/>
    <x v="9"/>
  </r>
  <r>
    <n v="5416194243"/>
    <x v="0"/>
    <s v="Hello 18 "/>
    <x v="3"/>
  </r>
  <r>
    <n v="5416479663"/>
    <x v="0"/>
    <s v="Hello 18 "/>
    <x v="13"/>
  </r>
  <r>
    <n v="5416830497"/>
    <x v="0"/>
    <s v="Hello 18 "/>
    <x v="15"/>
  </r>
  <r>
    <n v="5417023311"/>
    <x v="0"/>
    <s v="Hello 18 "/>
    <x v="8"/>
  </r>
  <r>
    <n v="5417063246"/>
    <x v="0"/>
    <s v="Hello 18 "/>
    <x v="12"/>
  </r>
  <r>
    <n v="5417727002"/>
    <x v="0"/>
    <s v="Hello 18 "/>
    <x v="0"/>
  </r>
  <r>
    <n v="5417761164"/>
    <x v="0"/>
    <s v="Hello 18 "/>
    <x v="16"/>
  </r>
  <r>
    <n v="5417889573"/>
    <x v="0"/>
    <s v="Hello 18 "/>
    <x v="11"/>
  </r>
  <r>
    <n v="5417923689"/>
    <x v="0"/>
    <s v="Hello 18 "/>
    <x v="14"/>
  </r>
  <r>
    <n v="5418013257"/>
    <x v="0"/>
    <s v="Hello 18 "/>
    <x v="4"/>
  </r>
  <r>
    <n v="5418175238"/>
    <x v="0"/>
    <s v="Hello 18 "/>
    <x v="7"/>
  </r>
  <r>
    <n v="5418267644"/>
    <x v="0"/>
    <s v="Hello 18 "/>
    <x v="5"/>
  </r>
  <r>
    <n v="5715834661"/>
    <x v="0"/>
    <s v="Hello 19 "/>
    <x v="2"/>
  </r>
  <r>
    <n v="5715892995"/>
    <x v="0"/>
    <s v="Hello 19 "/>
    <x v="6"/>
  </r>
  <r>
    <n v="5716149866"/>
    <x v="0"/>
    <s v="Hello 19 "/>
    <x v="9"/>
  </r>
  <r>
    <n v="5716482003"/>
    <x v="0"/>
    <s v="Hello 19 "/>
    <x v="16"/>
  </r>
  <r>
    <n v="5716514682"/>
    <x v="0"/>
    <s v="Hello 19 "/>
    <x v="12"/>
  </r>
  <r>
    <n v="5716530360"/>
    <x v="0"/>
    <s v="Hello 19 "/>
    <x v="3"/>
  </r>
  <r>
    <n v="5716783569"/>
    <x v="0"/>
    <s v="Hello 19 "/>
    <x v="15"/>
  </r>
  <r>
    <n v="5716859660"/>
    <x v="0"/>
    <s v="Hello 19 "/>
    <x v="4"/>
  </r>
  <r>
    <n v="5717119278"/>
    <x v="0"/>
    <s v="Hello 19 "/>
    <x v="8"/>
  </r>
  <r>
    <n v="5717200604"/>
    <x v="0"/>
    <s v="Hello 19 "/>
    <x v="13"/>
  </r>
  <r>
    <n v="5717223686"/>
    <x v="0"/>
    <s v="Hello 19 "/>
    <x v="10"/>
  </r>
  <r>
    <n v="5717239991"/>
    <x v="0"/>
    <s v="Hello 19 "/>
    <x v="1"/>
  </r>
  <r>
    <n v="5717591253"/>
    <x v="0"/>
    <s v="Hello 19 "/>
    <x v="11"/>
  </r>
  <r>
    <n v="5717697927"/>
    <x v="0"/>
    <s v="Hello 19 "/>
    <x v="0"/>
  </r>
  <r>
    <n v="5717894642"/>
    <x v="0"/>
    <s v="Hello 19 "/>
    <x v="14"/>
  </r>
  <r>
    <n v="5718146122"/>
    <x v="0"/>
    <s v="Hello 19 "/>
    <x v="7"/>
  </r>
  <r>
    <n v="5718353919"/>
    <x v="0"/>
    <s v="Hello 19 "/>
    <x v="5"/>
  </r>
  <r>
    <n v="6015951785"/>
    <x v="0"/>
    <s v="Hello 20 "/>
    <x v="8"/>
  </r>
  <r>
    <n v="6016045920"/>
    <x v="0"/>
    <s v="Hello 20 "/>
    <x v="2"/>
  </r>
  <r>
    <n v="6016068374"/>
    <x v="0"/>
    <s v="Hello 20 "/>
    <x v="16"/>
  </r>
  <r>
    <n v="6016080146"/>
    <x v="0"/>
    <s v="Hello 20 "/>
    <x v="10"/>
  </r>
  <r>
    <n v="6016140934"/>
    <x v="0"/>
    <s v="Hello 20 "/>
    <x v="9"/>
  </r>
  <r>
    <n v="6016357555"/>
    <x v="0"/>
    <s v="Hello 20 "/>
    <x v="3"/>
  </r>
  <r>
    <n v="6017336073"/>
    <x v="0"/>
    <s v="Hello 20 "/>
    <x v="1"/>
  </r>
  <r>
    <n v="6017351150"/>
    <x v="0"/>
    <s v="Hello 20 "/>
    <x v="12"/>
  </r>
  <r>
    <n v="6017627891"/>
    <x v="0"/>
    <s v="Hello 20 "/>
    <x v="15"/>
  </r>
  <r>
    <n v="6017695960"/>
    <x v="0"/>
    <s v="Hello 20 "/>
    <x v="4"/>
  </r>
  <r>
    <n v="6017846445"/>
    <x v="0"/>
    <s v="Hello 20 "/>
    <x v="14"/>
  </r>
  <r>
    <n v="6017909385"/>
    <x v="0"/>
    <s v="Hello 20 "/>
    <x v="0"/>
  </r>
  <r>
    <n v="6017927351"/>
    <x v="0"/>
    <s v="Hello 20 "/>
    <x v="11"/>
  </r>
  <r>
    <n v="6018027275"/>
    <x v="0"/>
    <s v="Hello 20 "/>
    <x v="13"/>
  </r>
  <r>
    <n v="6018101210"/>
    <x v="0"/>
    <s v="Hello 20 "/>
    <x v="7"/>
  </r>
  <r>
    <n v="6018113884"/>
    <x v="0"/>
    <s v="Hello 20 "/>
    <x v="6"/>
  </r>
  <r>
    <n v="6018315365"/>
    <x v="0"/>
    <s v="Hello 20 "/>
    <x v="5"/>
  </r>
  <r>
    <n v="6315872393"/>
    <x v="0"/>
    <s v="Hello 21 "/>
    <x v="2"/>
  </r>
  <r>
    <n v="6315906663"/>
    <x v="0"/>
    <s v="Hello 21 "/>
    <x v="10"/>
  </r>
  <r>
    <n v="6315954525"/>
    <x v="0"/>
    <s v="Hello 21 "/>
    <x v="15"/>
  </r>
  <r>
    <n v="6316162953"/>
    <x v="0"/>
    <s v="Hello 21 "/>
    <x v="8"/>
  </r>
  <r>
    <n v="6316193917"/>
    <x v="0"/>
    <s v="Hello 21 "/>
    <x v="3"/>
  </r>
  <r>
    <n v="6316229000"/>
    <x v="0"/>
    <s v="Hello 21 "/>
    <x v="13"/>
  </r>
  <r>
    <n v="6316279650"/>
    <x v="0"/>
    <s v="Hello 21 "/>
    <x v="16"/>
  </r>
  <r>
    <n v="6316291815"/>
    <x v="0"/>
    <s v="Hello 21 "/>
    <x v="4"/>
  </r>
  <r>
    <n v="6316302549"/>
    <x v="0"/>
    <s v="Hello 21 "/>
    <x v="12"/>
  </r>
  <r>
    <n v="6316348475"/>
    <x v="0"/>
    <s v="Hello 21 "/>
    <x v="9"/>
  </r>
  <r>
    <n v="6316422189"/>
    <x v="0"/>
    <s v="Hello 21 "/>
    <x v="1"/>
  </r>
  <r>
    <n v="6316450026"/>
    <x v="0"/>
    <s v="Hello 21 "/>
    <x v="6"/>
  </r>
  <r>
    <n v="6317658195"/>
    <x v="0"/>
    <s v="Hello 21 "/>
    <x v="11"/>
  </r>
  <r>
    <n v="6318072190"/>
    <x v="0"/>
    <s v="Hello 21 "/>
    <x v="7"/>
  </r>
  <r>
    <n v="6318290074"/>
    <x v="0"/>
    <s v="Hello 21 "/>
    <x v="5"/>
  </r>
  <r>
    <n v="6318297943"/>
    <x v="0"/>
    <s v="Hello 21 "/>
    <x v="14"/>
  </r>
  <r>
    <n v="6318748343"/>
    <x v="0"/>
    <s v="Hello 21 "/>
    <x v="0"/>
  </r>
  <r>
    <n v="6615757644"/>
    <x v="0"/>
    <s v="Hello 22 "/>
    <x v="4"/>
  </r>
  <r>
    <n v="6616040711"/>
    <x v="0"/>
    <s v="Hello 22 "/>
    <x v="15"/>
  </r>
  <r>
    <n v="6616093506"/>
    <x v="0"/>
    <s v="Hello 22 "/>
    <x v="2"/>
  </r>
  <r>
    <n v="6616142138"/>
    <x v="0"/>
    <s v="Hello 22 "/>
    <x v="10"/>
  </r>
  <r>
    <n v="6616194462"/>
    <x v="0"/>
    <s v="Hello 22 "/>
    <x v="9"/>
  </r>
  <r>
    <n v="6616391985"/>
    <x v="0"/>
    <s v="Hello 22 "/>
    <x v="12"/>
  </r>
  <r>
    <n v="6616589406"/>
    <x v="0"/>
    <s v="Hello 22 "/>
    <x v="13"/>
  </r>
  <r>
    <n v="6616642130"/>
    <x v="0"/>
    <s v="Hello 22 "/>
    <x v="8"/>
  </r>
  <r>
    <n v="6616648744"/>
    <x v="0"/>
    <s v="Hello 22 "/>
    <x v="3"/>
  </r>
  <r>
    <n v="6616661219"/>
    <x v="0"/>
    <s v="Hello 22 "/>
    <x v="6"/>
  </r>
  <r>
    <n v="6616757475"/>
    <x v="0"/>
    <s v="Hello 22 "/>
    <x v="16"/>
  </r>
  <r>
    <n v="6616893235"/>
    <x v="0"/>
    <s v="Hello 22 "/>
    <x v="1"/>
  </r>
  <r>
    <n v="6617717067"/>
    <x v="0"/>
    <s v="Hello 22 "/>
    <x v="0"/>
  </r>
  <r>
    <n v="6617734679"/>
    <x v="0"/>
    <s v="Hello 22 "/>
    <x v="11"/>
  </r>
  <r>
    <n v="6618393793"/>
    <x v="0"/>
    <s v="Hello 22 "/>
    <x v="14"/>
  </r>
  <r>
    <n v="6618622471"/>
    <x v="0"/>
    <s v="Hello 22 "/>
    <x v="5"/>
  </r>
  <r>
    <n v="6620523770"/>
    <x v="0"/>
    <s v="Hello 22 "/>
    <x v="7"/>
  </r>
  <r>
    <n v="6915714264"/>
    <x v="0"/>
    <s v="Hello 23 "/>
    <x v="4"/>
  </r>
  <r>
    <n v="6915794915"/>
    <x v="0"/>
    <s v="Hello 23 "/>
    <x v="2"/>
  </r>
  <r>
    <n v="6915838844"/>
    <x v="0"/>
    <s v="Hello 23 "/>
    <x v="10"/>
  </r>
  <r>
    <n v="6915857472"/>
    <x v="0"/>
    <s v="Hello 23 "/>
    <x v="1"/>
  </r>
  <r>
    <n v="6916029798"/>
    <x v="0"/>
    <s v="Hello 23 "/>
    <x v="15"/>
  </r>
  <r>
    <n v="6916106581"/>
    <x v="0"/>
    <s v="Hello 23 "/>
    <x v="3"/>
  </r>
  <r>
    <n v="6916210538"/>
    <x v="0"/>
    <s v="Hello 23 "/>
    <x v="8"/>
  </r>
  <r>
    <n v="6916722049"/>
    <x v="0"/>
    <s v="Hello 23 "/>
    <x v="16"/>
  </r>
  <r>
    <n v="6916771070"/>
    <x v="0"/>
    <s v="Hello 23 "/>
    <x v="9"/>
  </r>
  <r>
    <n v="6917225138"/>
    <x v="0"/>
    <s v="Hello 23 "/>
    <x v="12"/>
  </r>
  <r>
    <n v="6917382450"/>
    <x v="0"/>
    <s v="Hello 23 "/>
    <x v="6"/>
  </r>
  <r>
    <n v="6917420846"/>
    <x v="0"/>
    <s v="Hello 23 "/>
    <x v="13"/>
  </r>
  <r>
    <n v="6917677830"/>
    <x v="0"/>
    <s v="Hello 23 "/>
    <x v="0"/>
  </r>
  <r>
    <n v="6917705564"/>
    <x v="0"/>
    <s v="Hello 23 "/>
    <x v="11"/>
  </r>
  <r>
    <n v="6917855089"/>
    <x v="0"/>
    <s v="Hello 23 "/>
    <x v="14"/>
  </r>
  <r>
    <n v="6917869647"/>
    <x v="0"/>
    <s v="Hello 23 "/>
    <x v="7"/>
  </r>
  <r>
    <n v="6918324005"/>
    <x v="0"/>
    <s v="Hello 23 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1"/>
        <item x="11"/>
        <item x="12"/>
        <item x="16"/>
        <item x="3"/>
        <item x="0"/>
        <item x="2"/>
        <item x="4"/>
        <item x="9"/>
        <item x="8"/>
        <item x="6"/>
        <item x="15"/>
        <item x="5"/>
        <item x="14"/>
        <item x="7"/>
        <item x="10"/>
        <item x="13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471"/>
  <sheetViews>
    <sheetView topLeftCell="A3398" workbookViewId="0">
      <selection activeCell="A3" sqref="A3:C3471"/>
    </sheetView>
  </sheetViews>
  <sheetFormatPr baseColWidth="10" defaultRowHeight="14.4" x14ac:dyDescent="0.55000000000000004"/>
  <sheetData>
    <row r="1" spans="1:3" x14ac:dyDescent="0.55000000000000004">
      <c r="A1" t="s">
        <v>1265</v>
      </c>
      <c r="B1" t="s">
        <v>1266</v>
      </c>
      <c r="C1" t="s">
        <v>1267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300677906</v>
      </c>
      <c r="B20">
        <v>33</v>
      </c>
      <c r="C20" t="s">
        <v>9</v>
      </c>
    </row>
    <row r="21" spans="1:3" hidden="1" x14ac:dyDescent="0.55000000000000004">
      <c r="A21">
        <v>300685536</v>
      </c>
      <c r="B21">
        <v>18</v>
      </c>
      <c r="C21" t="s">
        <v>10</v>
      </c>
    </row>
    <row r="22" spans="1:3" x14ac:dyDescent="0.55000000000000004">
      <c r="A22">
        <v>300699482</v>
      </c>
      <c r="B22">
        <v>4</v>
      </c>
      <c r="C22" t="s">
        <v>11</v>
      </c>
    </row>
    <row r="23" spans="1:3" x14ac:dyDescent="0.55000000000000004">
      <c r="A23">
        <v>300700296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x14ac:dyDescent="0.55000000000000004">
      <c r="A25">
        <v>300719870</v>
      </c>
      <c r="B25">
        <v>7</v>
      </c>
      <c r="C25" t="s">
        <v>0</v>
      </c>
    </row>
    <row r="26" spans="1:3" x14ac:dyDescent="0.55000000000000004">
      <c r="A26">
        <v>300733314</v>
      </c>
      <c r="B26">
        <v>1</v>
      </c>
      <c r="C26" t="s">
        <v>12</v>
      </c>
    </row>
    <row r="27" spans="1:3" hidden="1" x14ac:dyDescent="0.55000000000000004">
      <c r="A27">
        <v>300744717</v>
      </c>
      <c r="B27">
        <v>27</v>
      </c>
      <c r="C27" t="s">
        <v>13</v>
      </c>
    </row>
    <row r="28" spans="1:3" x14ac:dyDescent="0.55000000000000004">
      <c r="A28">
        <v>300752891</v>
      </c>
      <c r="B28">
        <v>7</v>
      </c>
      <c r="C28" t="s">
        <v>14</v>
      </c>
    </row>
    <row r="29" spans="1:3" x14ac:dyDescent="0.55000000000000004">
      <c r="A29">
        <v>300768197</v>
      </c>
      <c r="B29">
        <v>14</v>
      </c>
      <c r="C29" t="s">
        <v>0</v>
      </c>
    </row>
    <row r="30" spans="1:3" x14ac:dyDescent="0.55000000000000004">
      <c r="A30">
        <v>300780649</v>
      </c>
      <c r="B30">
        <v>15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300798464</v>
      </c>
      <c r="B32">
        <v>20</v>
      </c>
      <c r="C32" t="s">
        <v>0</v>
      </c>
    </row>
    <row r="33" spans="1:3" x14ac:dyDescent="0.55000000000000004">
      <c r="A33">
        <v>300798855</v>
      </c>
      <c r="B33">
        <v>16</v>
      </c>
      <c r="C33" t="s">
        <v>0</v>
      </c>
    </row>
    <row r="34" spans="1:3" x14ac:dyDescent="0.55000000000000004">
      <c r="A34">
        <v>300801225</v>
      </c>
      <c r="B34">
        <v>14</v>
      </c>
      <c r="C34" t="s">
        <v>15</v>
      </c>
    </row>
    <row r="35" spans="1:3" x14ac:dyDescent="0.55000000000000004">
      <c r="A35">
        <v>300813687</v>
      </c>
      <c r="B35">
        <v>15</v>
      </c>
      <c r="C35" t="s">
        <v>16</v>
      </c>
    </row>
    <row r="36" spans="1:3" hidden="1" x14ac:dyDescent="0.55000000000000004">
      <c r="A36">
        <v>300826545</v>
      </c>
      <c r="B36">
        <v>25</v>
      </c>
      <c r="C36" t="s">
        <v>17</v>
      </c>
    </row>
    <row r="37" spans="1:3" hidden="1" x14ac:dyDescent="0.55000000000000004">
      <c r="A37">
        <v>300831410</v>
      </c>
      <c r="B37">
        <v>20</v>
      </c>
      <c r="C37" t="s">
        <v>18</v>
      </c>
    </row>
    <row r="38" spans="1:3" x14ac:dyDescent="0.55000000000000004">
      <c r="A38">
        <v>300831872</v>
      </c>
      <c r="B38">
        <v>16</v>
      </c>
      <c r="C38" t="s">
        <v>19</v>
      </c>
    </row>
    <row r="39" spans="1:3" x14ac:dyDescent="0.55000000000000004">
      <c r="A39">
        <v>300874580</v>
      </c>
      <c r="B39">
        <v>10</v>
      </c>
      <c r="C39" t="s">
        <v>0</v>
      </c>
    </row>
    <row r="40" spans="1:3" x14ac:dyDescent="0.55000000000000004">
      <c r="A40">
        <v>300907598</v>
      </c>
      <c r="B40">
        <v>10</v>
      </c>
      <c r="C40" t="s">
        <v>20</v>
      </c>
    </row>
    <row r="41" spans="1:3" x14ac:dyDescent="0.55000000000000004">
      <c r="A41">
        <v>300912435</v>
      </c>
      <c r="B41">
        <v>12</v>
      </c>
      <c r="C41" t="s">
        <v>0</v>
      </c>
    </row>
    <row r="42" spans="1:3" x14ac:dyDescent="0.55000000000000004">
      <c r="A42">
        <v>300945452</v>
      </c>
      <c r="B42">
        <v>12</v>
      </c>
      <c r="C42" t="s">
        <v>21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300989041</v>
      </c>
      <c r="B44">
        <v>22</v>
      </c>
      <c r="C44" t="s">
        <v>0</v>
      </c>
    </row>
    <row r="45" spans="1:3" hidden="1" x14ac:dyDescent="0.55000000000000004">
      <c r="A45">
        <v>300996047</v>
      </c>
      <c r="B45">
        <v>29</v>
      </c>
      <c r="C45" t="s">
        <v>22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hidden="1" x14ac:dyDescent="0.55000000000000004">
      <c r="A47">
        <v>301021988</v>
      </c>
      <c r="B47">
        <v>22</v>
      </c>
      <c r="C47" t="s">
        <v>23</v>
      </c>
    </row>
    <row r="48" spans="1:3" x14ac:dyDescent="0.55000000000000004">
      <c r="A48">
        <v>301026577</v>
      </c>
      <c r="B48">
        <v>9</v>
      </c>
      <c r="C48" t="s">
        <v>0</v>
      </c>
    </row>
    <row r="49" spans="1:3" x14ac:dyDescent="0.55000000000000004">
      <c r="A49">
        <v>301033211</v>
      </c>
      <c r="B49">
        <v>5</v>
      </c>
      <c r="C49" t="s">
        <v>0</v>
      </c>
    </row>
    <row r="50" spans="1:3" hidden="1" x14ac:dyDescent="0.55000000000000004">
      <c r="A50">
        <v>301045042</v>
      </c>
      <c r="B50">
        <v>19</v>
      </c>
      <c r="C50" t="s">
        <v>0</v>
      </c>
    </row>
    <row r="51" spans="1:3" hidden="1" x14ac:dyDescent="0.55000000000000004">
      <c r="A51">
        <v>301049484</v>
      </c>
      <c r="B51">
        <v>26</v>
      </c>
      <c r="C51" t="s">
        <v>24</v>
      </c>
    </row>
    <row r="52" spans="1:3" x14ac:dyDescent="0.55000000000000004">
      <c r="A52">
        <v>301059595</v>
      </c>
      <c r="B52">
        <v>9</v>
      </c>
      <c r="C52" t="s">
        <v>25</v>
      </c>
    </row>
    <row r="53" spans="1:3" x14ac:dyDescent="0.55000000000000004">
      <c r="A53">
        <v>301066229</v>
      </c>
      <c r="B53">
        <v>5</v>
      </c>
      <c r="C53" t="s">
        <v>26</v>
      </c>
    </row>
    <row r="54" spans="1:3" hidden="1" x14ac:dyDescent="0.55000000000000004">
      <c r="A54">
        <v>301077984</v>
      </c>
      <c r="B54">
        <v>19</v>
      </c>
      <c r="C54" t="s">
        <v>27</v>
      </c>
    </row>
    <row r="55" spans="1:3" x14ac:dyDescent="0.55000000000000004">
      <c r="A55">
        <v>301134962</v>
      </c>
      <c r="B55">
        <v>17</v>
      </c>
      <c r="C55" t="s">
        <v>0</v>
      </c>
    </row>
    <row r="56" spans="1:3" x14ac:dyDescent="0.55000000000000004">
      <c r="A56">
        <v>301167982</v>
      </c>
      <c r="B56">
        <v>17</v>
      </c>
      <c r="C56" t="s">
        <v>28</v>
      </c>
    </row>
    <row r="57" spans="1:3" x14ac:dyDescent="0.55000000000000004">
      <c r="A57">
        <v>301201972</v>
      </c>
      <c r="B57">
        <v>13</v>
      </c>
      <c r="C57" t="s">
        <v>0</v>
      </c>
    </row>
    <row r="58" spans="1:3" x14ac:dyDescent="0.55000000000000004">
      <c r="A58">
        <v>301217440</v>
      </c>
      <c r="B58">
        <v>3</v>
      </c>
      <c r="C58" t="s">
        <v>0</v>
      </c>
    </row>
    <row r="59" spans="1:3" hidden="1" x14ac:dyDescent="0.55000000000000004">
      <c r="A59">
        <v>301232654</v>
      </c>
      <c r="B59">
        <v>21</v>
      </c>
      <c r="C59" t="s">
        <v>0</v>
      </c>
    </row>
    <row r="60" spans="1:3" x14ac:dyDescent="0.55000000000000004">
      <c r="A60">
        <v>301234989</v>
      </c>
      <c r="B60">
        <v>13</v>
      </c>
      <c r="C60" t="s">
        <v>29</v>
      </c>
    </row>
    <row r="61" spans="1:3" x14ac:dyDescent="0.55000000000000004">
      <c r="A61">
        <v>301250458</v>
      </c>
      <c r="B61">
        <v>3</v>
      </c>
      <c r="C61" t="s">
        <v>30</v>
      </c>
    </row>
    <row r="62" spans="1:3" hidden="1" x14ac:dyDescent="0.55000000000000004">
      <c r="A62">
        <v>301265718</v>
      </c>
      <c r="B62">
        <v>21</v>
      </c>
      <c r="C62" t="s">
        <v>31</v>
      </c>
    </row>
    <row r="63" spans="1:3" hidden="1" x14ac:dyDescent="0.55000000000000004">
      <c r="A63">
        <v>301271210</v>
      </c>
      <c r="B63">
        <v>23</v>
      </c>
      <c r="C63" t="s">
        <v>0</v>
      </c>
    </row>
    <row r="64" spans="1:3" hidden="1" x14ac:dyDescent="0.55000000000000004">
      <c r="A64">
        <v>301303695</v>
      </c>
      <c r="B64">
        <v>32</v>
      </c>
      <c r="C64" t="s">
        <v>0</v>
      </c>
    </row>
    <row r="65" spans="1:3" hidden="1" x14ac:dyDescent="0.55000000000000004">
      <c r="A65">
        <v>301304299</v>
      </c>
      <c r="B65">
        <v>23</v>
      </c>
      <c r="C65" t="s">
        <v>32</v>
      </c>
    </row>
    <row r="66" spans="1:3" hidden="1" x14ac:dyDescent="0.55000000000000004">
      <c r="A66">
        <v>301336779</v>
      </c>
      <c r="B66">
        <v>32</v>
      </c>
      <c r="C66" t="s">
        <v>33</v>
      </c>
    </row>
    <row r="67" spans="1:3" hidden="1" x14ac:dyDescent="0.55000000000000004">
      <c r="A67">
        <v>315362169</v>
      </c>
      <c r="B67">
        <v>24</v>
      </c>
      <c r="C67" t="s">
        <v>34</v>
      </c>
    </row>
    <row r="68" spans="1:3" x14ac:dyDescent="0.55000000000000004">
      <c r="A68">
        <v>315392068</v>
      </c>
      <c r="B68">
        <v>8</v>
      </c>
      <c r="C68" t="s">
        <v>34</v>
      </c>
    </row>
    <row r="69" spans="1:3" hidden="1" x14ac:dyDescent="0.55000000000000004">
      <c r="A69">
        <v>315468880</v>
      </c>
      <c r="B69">
        <v>28</v>
      </c>
      <c r="C69" t="s">
        <v>34</v>
      </c>
    </row>
    <row r="70" spans="1:3" x14ac:dyDescent="0.55000000000000004">
      <c r="A70">
        <v>315509759</v>
      </c>
      <c r="B70">
        <v>11</v>
      </c>
      <c r="C70" t="s">
        <v>34</v>
      </c>
    </row>
    <row r="71" spans="1:3" hidden="1" x14ac:dyDescent="0.55000000000000004">
      <c r="A71">
        <v>315530852</v>
      </c>
      <c r="B71">
        <v>31</v>
      </c>
      <c r="C71" t="s">
        <v>34</v>
      </c>
    </row>
    <row r="72" spans="1:3" x14ac:dyDescent="0.55000000000000004">
      <c r="A72">
        <v>315555419</v>
      </c>
      <c r="B72">
        <v>2</v>
      </c>
      <c r="C72" t="s">
        <v>34</v>
      </c>
    </row>
    <row r="73" spans="1:3" x14ac:dyDescent="0.55000000000000004">
      <c r="A73">
        <v>315569955</v>
      </c>
      <c r="B73">
        <v>6</v>
      </c>
      <c r="C73" t="s">
        <v>34</v>
      </c>
    </row>
    <row r="74" spans="1:3" hidden="1" x14ac:dyDescent="0.55000000000000004">
      <c r="A74">
        <v>315571313</v>
      </c>
      <c r="B74">
        <v>30</v>
      </c>
      <c r="C74" t="s">
        <v>34</v>
      </c>
    </row>
    <row r="75" spans="1:3" hidden="1" x14ac:dyDescent="0.55000000000000004">
      <c r="A75">
        <v>315653662</v>
      </c>
      <c r="B75">
        <v>18</v>
      </c>
      <c r="C75" t="s">
        <v>34</v>
      </c>
    </row>
    <row r="76" spans="1:3" x14ac:dyDescent="0.55000000000000004">
      <c r="A76">
        <v>315667657</v>
      </c>
      <c r="B76">
        <v>4</v>
      </c>
      <c r="C76" t="s">
        <v>34</v>
      </c>
    </row>
    <row r="77" spans="1:3" x14ac:dyDescent="0.55000000000000004">
      <c r="A77">
        <v>315701495</v>
      </c>
      <c r="B77">
        <v>1</v>
      </c>
      <c r="C77" t="s">
        <v>34</v>
      </c>
    </row>
    <row r="78" spans="1:3" hidden="1" x14ac:dyDescent="0.55000000000000004">
      <c r="A78">
        <v>315712823</v>
      </c>
      <c r="B78">
        <v>27</v>
      </c>
      <c r="C78" t="s">
        <v>34</v>
      </c>
    </row>
    <row r="79" spans="1:3" x14ac:dyDescent="0.55000000000000004">
      <c r="A79">
        <v>315721069</v>
      </c>
      <c r="B79">
        <v>7</v>
      </c>
      <c r="C79" t="s">
        <v>34</v>
      </c>
    </row>
    <row r="80" spans="1:3" x14ac:dyDescent="0.55000000000000004">
      <c r="A80">
        <v>315769396</v>
      </c>
      <c r="B80">
        <v>14</v>
      </c>
      <c r="C80" t="s">
        <v>34</v>
      </c>
    </row>
    <row r="81" spans="1:3" x14ac:dyDescent="0.55000000000000004">
      <c r="A81">
        <v>315781848</v>
      </c>
      <c r="B81">
        <v>15</v>
      </c>
      <c r="C81" t="s">
        <v>34</v>
      </c>
    </row>
    <row r="82" spans="1:3" hidden="1" x14ac:dyDescent="0.55000000000000004">
      <c r="A82">
        <v>315794635</v>
      </c>
      <c r="B82">
        <v>25</v>
      </c>
      <c r="C82" t="s">
        <v>34</v>
      </c>
    </row>
    <row r="83" spans="1:3" hidden="1" x14ac:dyDescent="0.55000000000000004">
      <c r="A83">
        <v>315799622</v>
      </c>
      <c r="B83">
        <v>20</v>
      </c>
      <c r="C83" t="s">
        <v>34</v>
      </c>
    </row>
    <row r="84" spans="1:3" x14ac:dyDescent="0.55000000000000004">
      <c r="A84">
        <v>315800053</v>
      </c>
      <c r="B84">
        <v>16</v>
      </c>
      <c r="C84" t="s">
        <v>34</v>
      </c>
    </row>
    <row r="85" spans="1:3" x14ac:dyDescent="0.55000000000000004">
      <c r="A85">
        <v>315875779</v>
      </c>
      <c r="B85">
        <v>10</v>
      </c>
      <c r="C85" t="s">
        <v>34</v>
      </c>
    </row>
    <row r="86" spans="1:3" x14ac:dyDescent="0.55000000000000004">
      <c r="A86">
        <v>315913634</v>
      </c>
      <c r="B86">
        <v>12</v>
      </c>
      <c r="C86" t="s">
        <v>34</v>
      </c>
    </row>
    <row r="87" spans="1:3" hidden="1" x14ac:dyDescent="0.55000000000000004">
      <c r="A87">
        <v>315964196</v>
      </c>
      <c r="B87">
        <v>29</v>
      </c>
      <c r="C87" t="s">
        <v>34</v>
      </c>
    </row>
    <row r="88" spans="1:3" hidden="1" x14ac:dyDescent="0.55000000000000004">
      <c r="A88">
        <v>315990199</v>
      </c>
      <c r="B88">
        <v>22</v>
      </c>
      <c r="C88" t="s">
        <v>34</v>
      </c>
    </row>
    <row r="89" spans="1:3" hidden="1" x14ac:dyDescent="0.55000000000000004">
      <c r="A89">
        <v>316017604</v>
      </c>
      <c r="B89">
        <v>26</v>
      </c>
      <c r="C89" t="s">
        <v>34</v>
      </c>
    </row>
    <row r="90" spans="1:3" x14ac:dyDescent="0.55000000000000004">
      <c r="A90">
        <v>316027776</v>
      </c>
      <c r="B90">
        <v>9</v>
      </c>
      <c r="C90" t="s">
        <v>34</v>
      </c>
    </row>
    <row r="91" spans="1:3" x14ac:dyDescent="0.55000000000000004">
      <c r="A91">
        <v>316034410</v>
      </c>
      <c r="B91">
        <v>5</v>
      </c>
      <c r="C91" t="s">
        <v>34</v>
      </c>
    </row>
    <row r="92" spans="1:3" hidden="1" x14ac:dyDescent="0.55000000000000004">
      <c r="A92">
        <v>316046200</v>
      </c>
      <c r="B92">
        <v>19</v>
      </c>
      <c r="C92" t="s">
        <v>34</v>
      </c>
    </row>
    <row r="93" spans="1:3" hidden="1" x14ac:dyDescent="0.55000000000000004">
      <c r="A93">
        <v>316124063</v>
      </c>
      <c r="B93">
        <v>33</v>
      </c>
      <c r="C93" t="s">
        <v>35</v>
      </c>
    </row>
    <row r="94" spans="1:3" hidden="1" x14ac:dyDescent="0.55000000000000004">
      <c r="A94">
        <v>316131817</v>
      </c>
      <c r="B94">
        <v>33</v>
      </c>
      <c r="C94" t="s">
        <v>36</v>
      </c>
    </row>
    <row r="95" spans="1:3" x14ac:dyDescent="0.55000000000000004">
      <c r="A95">
        <v>316136160</v>
      </c>
      <c r="B95">
        <v>17</v>
      </c>
      <c r="C95" t="s">
        <v>34</v>
      </c>
    </row>
    <row r="96" spans="1:3" x14ac:dyDescent="0.55000000000000004">
      <c r="A96">
        <v>316203171</v>
      </c>
      <c r="B96">
        <v>13</v>
      </c>
      <c r="C96" t="s">
        <v>34</v>
      </c>
    </row>
    <row r="97" spans="1:3" x14ac:dyDescent="0.55000000000000004">
      <c r="A97">
        <v>316218639</v>
      </c>
      <c r="B97">
        <v>3</v>
      </c>
      <c r="C97" t="s">
        <v>34</v>
      </c>
    </row>
    <row r="98" spans="1:3" hidden="1" x14ac:dyDescent="0.55000000000000004">
      <c r="A98">
        <v>316233827</v>
      </c>
      <c r="B98">
        <v>21</v>
      </c>
      <c r="C98" t="s">
        <v>34</v>
      </c>
    </row>
    <row r="99" spans="1:3" hidden="1" x14ac:dyDescent="0.55000000000000004">
      <c r="A99">
        <v>316272414</v>
      </c>
      <c r="B99">
        <v>23</v>
      </c>
      <c r="C99" t="s">
        <v>34</v>
      </c>
    </row>
    <row r="100" spans="1:3" hidden="1" x14ac:dyDescent="0.55000000000000004">
      <c r="A100">
        <v>316304868</v>
      </c>
      <c r="B100">
        <v>32</v>
      </c>
      <c r="C100" t="s">
        <v>34</v>
      </c>
    </row>
    <row r="101" spans="1:3" hidden="1" x14ac:dyDescent="0.55000000000000004">
      <c r="A101">
        <v>316363324</v>
      </c>
      <c r="B101">
        <v>33</v>
      </c>
      <c r="C101" t="s">
        <v>37</v>
      </c>
    </row>
    <row r="102" spans="1:3" hidden="1" x14ac:dyDescent="0.55000000000000004">
      <c r="A102">
        <v>317104722</v>
      </c>
      <c r="B102">
        <v>33</v>
      </c>
      <c r="C102" t="s">
        <v>38</v>
      </c>
    </row>
    <row r="103" spans="1:3" hidden="1" x14ac:dyDescent="0.55000000000000004">
      <c r="A103">
        <v>317112604</v>
      </c>
      <c r="B103">
        <v>33</v>
      </c>
      <c r="C103" t="s">
        <v>39</v>
      </c>
    </row>
    <row r="104" spans="1:3" hidden="1" x14ac:dyDescent="0.55000000000000004">
      <c r="A104">
        <v>317120332</v>
      </c>
      <c r="B104">
        <v>33</v>
      </c>
      <c r="C104" t="s">
        <v>40</v>
      </c>
    </row>
    <row r="105" spans="1:3" hidden="1" x14ac:dyDescent="0.55000000000000004">
      <c r="A105">
        <v>317128083</v>
      </c>
      <c r="B105">
        <v>33</v>
      </c>
      <c r="C105" t="s">
        <v>41</v>
      </c>
    </row>
    <row r="106" spans="1:3" hidden="1" x14ac:dyDescent="0.55000000000000004">
      <c r="A106">
        <v>317142970</v>
      </c>
      <c r="B106">
        <v>33</v>
      </c>
      <c r="C106" t="s">
        <v>42</v>
      </c>
    </row>
    <row r="107" spans="1:3" hidden="1" x14ac:dyDescent="0.55000000000000004">
      <c r="A107">
        <v>318345110</v>
      </c>
      <c r="B107">
        <v>33</v>
      </c>
      <c r="C107" t="s">
        <v>43</v>
      </c>
    </row>
    <row r="108" spans="1:3" hidden="1" x14ac:dyDescent="0.55000000000000004">
      <c r="A108">
        <v>318352998</v>
      </c>
      <c r="B108">
        <v>33</v>
      </c>
      <c r="C108" t="s">
        <v>44</v>
      </c>
    </row>
    <row r="109" spans="1:3" hidden="1" x14ac:dyDescent="0.55000000000000004">
      <c r="A109">
        <v>318960413</v>
      </c>
      <c r="B109">
        <v>33</v>
      </c>
      <c r="C109" t="s">
        <v>45</v>
      </c>
    </row>
    <row r="110" spans="1:3" hidden="1" x14ac:dyDescent="0.55000000000000004">
      <c r="A110">
        <v>318968208</v>
      </c>
      <c r="B110">
        <v>33</v>
      </c>
      <c r="C110" t="s">
        <v>46</v>
      </c>
    </row>
    <row r="111" spans="1:3" hidden="1" x14ac:dyDescent="0.55000000000000004">
      <c r="A111">
        <v>318975818</v>
      </c>
      <c r="B111">
        <v>33</v>
      </c>
      <c r="C111" t="s">
        <v>47</v>
      </c>
    </row>
    <row r="112" spans="1:3" hidden="1" x14ac:dyDescent="0.55000000000000004">
      <c r="A112">
        <v>318983484</v>
      </c>
      <c r="B112">
        <v>33</v>
      </c>
      <c r="C112" t="s">
        <v>48</v>
      </c>
    </row>
    <row r="113" spans="1:3" hidden="1" x14ac:dyDescent="0.55000000000000004">
      <c r="A113">
        <v>318991082</v>
      </c>
      <c r="B113">
        <v>33</v>
      </c>
      <c r="C113" t="s">
        <v>49</v>
      </c>
    </row>
    <row r="114" spans="1:3" hidden="1" x14ac:dyDescent="0.55000000000000004">
      <c r="A114">
        <v>340361805</v>
      </c>
      <c r="B114">
        <v>24</v>
      </c>
      <c r="C114" t="s">
        <v>50</v>
      </c>
    </row>
    <row r="115" spans="1:3" x14ac:dyDescent="0.55000000000000004">
      <c r="A115">
        <v>340390911</v>
      </c>
      <c r="B115">
        <v>8</v>
      </c>
      <c r="C115" t="s">
        <v>50</v>
      </c>
    </row>
    <row r="116" spans="1:3" hidden="1" x14ac:dyDescent="0.55000000000000004">
      <c r="A116">
        <v>340468470</v>
      </c>
      <c r="B116">
        <v>28</v>
      </c>
      <c r="C116" t="s">
        <v>50</v>
      </c>
    </row>
    <row r="117" spans="1:3" x14ac:dyDescent="0.55000000000000004">
      <c r="A117">
        <v>340508602</v>
      </c>
      <c r="B117">
        <v>11</v>
      </c>
      <c r="C117" t="s">
        <v>50</v>
      </c>
    </row>
    <row r="118" spans="1:3" hidden="1" x14ac:dyDescent="0.55000000000000004">
      <c r="A118">
        <v>340530428</v>
      </c>
      <c r="B118">
        <v>31</v>
      </c>
      <c r="C118" t="s">
        <v>50</v>
      </c>
    </row>
    <row r="119" spans="1:3" x14ac:dyDescent="0.55000000000000004">
      <c r="A119">
        <v>340554262</v>
      </c>
      <c r="B119">
        <v>2</v>
      </c>
      <c r="C119" t="s">
        <v>50</v>
      </c>
    </row>
    <row r="120" spans="1:3" x14ac:dyDescent="0.55000000000000004">
      <c r="A120">
        <v>340568798</v>
      </c>
      <c r="B120">
        <v>6</v>
      </c>
      <c r="C120" t="s">
        <v>50</v>
      </c>
    </row>
    <row r="121" spans="1:3" hidden="1" x14ac:dyDescent="0.55000000000000004">
      <c r="A121">
        <v>340570889</v>
      </c>
      <c r="B121">
        <v>30</v>
      </c>
      <c r="C121" t="s">
        <v>50</v>
      </c>
    </row>
    <row r="122" spans="1:3" hidden="1" x14ac:dyDescent="0.55000000000000004">
      <c r="A122">
        <v>340653120</v>
      </c>
      <c r="B122">
        <v>18</v>
      </c>
      <c r="C122" t="s">
        <v>50</v>
      </c>
    </row>
    <row r="123" spans="1:3" x14ac:dyDescent="0.55000000000000004">
      <c r="A123">
        <v>340666500</v>
      </c>
      <c r="B123">
        <v>4</v>
      </c>
      <c r="C123" t="s">
        <v>50</v>
      </c>
    </row>
    <row r="124" spans="1:3" x14ac:dyDescent="0.55000000000000004">
      <c r="A124">
        <v>340700338</v>
      </c>
      <c r="B124">
        <v>1</v>
      </c>
      <c r="C124" t="s">
        <v>50</v>
      </c>
    </row>
    <row r="125" spans="1:3" hidden="1" x14ac:dyDescent="0.55000000000000004">
      <c r="A125">
        <v>340712414</v>
      </c>
      <c r="B125">
        <v>27</v>
      </c>
      <c r="C125" t="s">
        <v>50</v>
      </c>
    </row>
    <row r="126" spans="1:3" x14ac:dyDescent="0.55000000000000004">
      <c r="A126">
        <v>340719912</v>
      </c>
      <c r="B126">
        <v>7</v>
      </c>
      <c r="C126" t="s">
        <v>50</v>
      </c>
    </row>
    <row r="127" spans="1:3" x14ac:dyDescent="0.55000000000000004">
      <c r="A127">
        <v>340768239</v>
      </c>
      <c r="B127">
        <v>14</v>
      </c>
      <c r="C127" t="s">
        <v>50</v>
      </c>
    </row>
    <row r="128" spans="1:3" x14ac:dyDescent="0.55000000000000004">
      <c r="A128">
        <v>340780691</v>
      </c>
      <c r="B128">
        <v>15</v>
      </c>
      <c r="C128" t="s">
        <v>50</v>
      </c>
    </row>
    <row r="129" spans="1:3" hidden="1" x14ac:dyDescent="0.55000000000000004">
      <c r="A129">
        <v>340794351</v>
      </c>
      <c r="B129">
        <v>25</v>
      </c>
      <c r="C129" t="s">
        <v>50</v>
      </c>
    </row>
    <row r="130" spans="1:3" hidden="1" x14ac:dyDescent="0.55000000000000004">
      <c r="A130">
        <v>340799243</v>
      </c>
      <c r="B130">
        <v>20</v>
      </c>
      <c r="C130" t="s">
        <v>50</v>
      </c>
    </row>
    <row r="131" spans="1:3" x14ac:dyDescent="0.55000000000000004">
      <c r="A131">
        <v>340799327</v>
      </c>
      <c r="B131">
        <v>16</v>
      </c>
      <c r="C131" t="s">
        <v>50</v>
      </c>
    </row>
    <row r="132" spans="1:3" x14ac:dyDescent="0.55000000000000004">
      <c r="A132">
        <v>340874622</v>
      </c>
      <c r="B132">
        <v>10</v>
      </c>
      <c r="C132" t="s">
        <v>50</v>
      </c>
    </row>
    <row r="133" spans="1:3" x14ac:dyDescent="0.55000000000000004">
      <c r="A133">
        <v>340912477</v>
      </c>
      <c r="B133">
        <v>12</v>
      </c>
      <c r="C133" t="s">
        <v>50</v>
      </c>
    </row>
    <row r="134" spans="1:3" hidden="1" x14ac:dyDescent="0.55000000000000004">
      <c r="A134">
        <v>340963824</v>
      </c>
      <c r="B134">
        <v>29</v>
      </c>
      <c r="C134" t="s">
        <v>50</v>
      </c>
    </row>
    <row r="135" spans="1:3" hidden="1" x14ac:dyDescent="0.55000000000000004">
      <c r="A135">
        <v>340989895</v>
      </c>
      <c r="B135">
        <v>22</v>
      </c>
      <c r="C135" t="s">
        <v>50</v>
      </c>
    </row>
    <row r="136" spans="1:3" hidden="1" x14ac:dyDescent="0.55000000000000004">
      <c r="A136">
        <v>341017320</v>
      </c>
      <c r="B136">
        <v>26</v>
      </c>
      <c r="C136" t="s">
        <v>50</v>
      </c>
    </row>
    <row r="137" spans="1:3" x14ac:dyDescent="0.55000000000000004">
      <c r="A137">
        <v>341026619</v>
      </c>
      <c r="B137">
        <v>9</v>
      </c>
      <c r="C137" t="s">
        <v>50</v>
      </c>
    </row>
    <row r="138" spans="1:3" x14ac:dyDescent="0.55000000000000004">
      <c r="A138">
        <v>341033253</v>
      </c>
      <c r="B138">
        <v>5</v>
      </c>
      <c r="C138" t="s">
        <v>50</v>
      </c>
    </row>
    <row r="139" spans="1:3" hidden="1" x14ac:dyDescent="0.55000000000000004">
      <c r="A139">
        <v>341045984</v>
      </c>
      <c r="B139">
        <v>19</v>
      </c>
      <c r="C139" t="s">
        <v>50</v>
      </c>
    </row>
    <row r="140" spans="1:3" x14ac:dyDescent="0.55000000000000004">
      <c r="A140">
        <v>341135434</v>
      </c>
      <c r="B140">
        <v>17</v>
      </c>
      <c r="C140" t="s">
        <v>50</v>
      </c>
    </row>
    <row r="141" spans="1:3" x14ac:dyDescent="0.55000000000000004">
      <c r="A141">
        <v>341202014</v>
      </c>
      <c r="B141">
        <v>13</v>
      </c>
      <c r="C141" t="s">
        <v>50</v>
      </c>
    </row>
    <row r="142" spans="1:3" x14ac:dyDescent="0.55000000000000004">
      <c r="A142">
        <v>341217482</v>
      </c>
      <c r="B142">
        <v>3</v>
      </c>
      <c r="C142" t="s">
        <v>50</v>
      </c>
    </row>
    <row r="143" spans="1:3" hidden="1" x14ac:dyDescent="0.55000000000000004">
      <c r="A143">
        <v>341233285</v>
      </c>
      <c r="B143">
        <v>21</v>
      </c>
      <c r="C143" t="s">
        <v>50</v>
      </c>
    </row>
    <row r="144" spans="1:3" hidden="1" x14ac:dyDescent="0.55000000000000004">
      <c r="A144">
        <v>341272004</v>
      </c>
      <c r="B144">
        <v>23</v>
      </c>
      <c r="C144" t="s">
        <v>50</v>
      </c>
    </row>
    <row r="145" spans="1:3" hidden="1" x14ac:dyDescent="0.55000000000000004">
      <c r="A145">
        <v>341304489</v>
      </c>
      <c r="B145">
        <v>32</v>
      </c>
      <c r="C145" t="s">
        <v>50</v>
      </c>
    </row>
    <row r="146" spans="1:3" hidden="1" x14ac:dyDescent="0.55000000000000004">
      <c r="A146">
        <v>600392857</v>
      </c>
      <c r="B146">
        <v>24</v>
      </c>
      <c r="C146" t="s">
        <v>51</v>
      </c>
    </row>
    <row r="147" spans="1:3" hidden="1" x14ac:dyDescent="0.55000000000000004">
      <c r="A147">
        <v>600393676</v>
      </c>
      <c r="B147">
        <v>24</v>
      </c>
      <c r="C147" t="s">
        <v>0</v>
      </c>
    </row>
    <row r="148" spans="1:3" x14ac:dyDescent="0.55000000000000004">
      <c r="A148">
        <v>600421852</v>
      </c>
      <c r="B148">
        <v>8</v>
      </c>
      <c r="C148" t="s">
        <v>52</v>
      </c>
    </row>
    <row r="149" spans="1:3" x14ac:dyDescent="0.55000000000000004">
      <c r="A149">
        <v>600422651</v>
      </c>
      <c r="B149">
        <v>8</v>
      </c>
      <c r="C149" t="s">
        <v>0</v>
      </c>
    </row>
    <row r="150" spans="1:3" hidden="1" x14ac:dyDescent="0.55000000000000004">
      <c r="A150">
        <v>600499883</v>
      </c>
      <c r="B150">
        <v>28</v>
      </c>
      <c r="C150" t="s">
        <v>53</v>
      </c>
    </row>
    <row r="151" spans="1:3" hidden="1" x14ac:dyDescent="0.55000000000000004">
      <c r="A151">
        <v>600500701</v>
      </c>
      <c r="B151">
        <v>28</v>
      </c>
      <c r="C151" t="s">
        <v>0</v>
      </c>
    </row>
    <row r="152" spans="1:3" x14ac:dyDescent="0.55000000000000004">
      <c r="A152">
        <v>600539549</v>
      </c>
      <c r="B152">
        <v>11</v>
      </c>
      <c r="C152" t="s">
        <v>54</v>
      </c>
    </row>
    <row r="153" spans="1:3" x14ac:dyDescent="0.55000000000000004">
      <c r="A153">
        <v>600540349</v>
      </c>
      <c r="B153">
        <v>11</v>
      </c>
      <c r="C153" t="s">
        <v>0</v>
      </c>
    </row>
    <row r="154" spans="1:3" hidden="1" x14ac:dyDescent="0.55000000000000004">
      <c r="A154">
        <v>600561832</v>
      </c>
      <c r="B154">
        <v>31</v>
      </c>
      <c r="C154" t="s">
        <v>55</v>
      </c>
    </row>
    <row r="155" spans="1:3" hidden="1" x14ac:dyDescent="0.55000000000000004">
      <c r="A155">
        <v>600562650</v>
      </c>
      <c r="B155">
        <v>31</v>
      </c>
      <c r="C155" t="s">
        <v>0</v>
      </c>
    </row>
    <row r="156" spans="1:3" x14ac:dyDescent="0.55000000000000004">
      <c r="A156">
        <v>600585194</v>
      </c>
      <c r="B156">
        <v>2</v>
      </c>
      <c r="C156" t="s">
        <v>56</v>
      </c>
    </row>
    <row r="157" spans="1:3" x14ac:dyDescent="0.55000000000000004">
      <c r="A157">
        <v>600585993</v>
      </c>
      <c r="B157">
        <v>2</v>
      </c>
      <c r="C157" t="s">
        <v>0</v>
      </c>
    </row>
    <row r="158" spans="1:3" x14ac:dyDescent="0.55000000000000004">
      <c r="A158">
        <v>600599742</v>
      </c>
      <c r="B158">
        <v>6</v>
      </c>
      <c r="C158" t="s">
        <v>57</v>
      </c>
    </row>
    <row r="159" spans="1:3" x14ac:dyDescent="0.55000000000000004">
      <c r="A159">
        <v>600600541</v>
      </c>
      <c r="B159">
        <v>6</v>
      </c>
      <c r="C159" t="s">
        <v>0</v>
      </c>
    </row>
    <row r="160" spans="1:3" hidden="1" x14ac:dyDescent="0.55000000000000004">
      <c r="A160">
        <v>600602291</v>
      </c>
      <c r="B160">
        <v>30</v>
      </c>
      <c r="C160" t="s">
        <v>58</v>
      </c>
    </row>
    <row r="161" spans="1:3" hidden="1" x14ac:dyDescent="0.55000000000000004">
      <c r="A161">
        <v>600603109</v>
      </c>
      <c r="B161">
        <v>30</v>
      </c>
      <c r="C161" t="s">
        <v>0</v>
      </c>
    </row>
    <row r="162" spans="1:3" hidden="1" x14ac:dyDescent="0.55000000000000004">
      <c r="A162">
        <v>600677906</v>
      </c>
      <c r="B162">
        <v>33</v>
      </c>
      <c r="C162" t="s">
        <v>9</v>
      </c>
    </row>
    <row r="163" spans="1:3" hidden="1" x14ac:dyDescent="0.55000000000000004">
      <c r="A163">
        <v>600683050</v>
      </c>
      <c r="B163">
        <v>18</v>
      </c>
      <c r="C163" t="s">
        <v>59</v>
      </c>
    </row>
    <row r="164" spans="1:3" hidden="1" x14ac:dyDescent="0.55000000000000004">
      <c r="A164">
        <v>600683870</v>
      </c>
      <c r="B164">
        <v>18</v>
      </c>
      <c r="C164" t="s">
        <v>0</v>
      </c>
    </row>
    <row r="165" spans="1:3" x14ac:dyDescent="0.55000000000000004">
      <c r="A165">
        <v>600696998</v>
      </c>
      <c r="B165">
        <v>4</v>
      </c>
      <c r="C165" t="s">
        <v>60</v>
      </c>
    </row>
    <row r="166" spans="1:3" x14ac:dyDescent="0.55000000000000004">
      <c r="A166">
        <v>600697799</v>
      </c>
      <c r="B166">
        <v>4</v>
      </c>
      <c r="C166" t="s">
        <v>0</v>
      </c>
    </row>
    <row r="167" spans="1:3" x14ac:dyDescent="0.55000000000000004">
      <c r="A167">
        <v>600731278</v>
      </c>
      <c r="B167">
        <v>1</v>
      </c>
      <c r="C167" t="s">
        <v>61</v>
      </c>
    </row>
    <row r="168" spans="1:3" x14ac:dyDescent="0.55000000000000004">
      <c r="A168">
        <v>600732078</v>
      </c>
      <c r="B168">
        <v>1</v>
      </c>
      <c r="C168" t="s">
        <v>0</v>
      </c>
    </row>
    <row r="169" spans="1:3" hidden="1" x14ac:dyDescent="0.55000000000000004">
      <c r="A169">
        <v>600743716</v>
      </c>
      <c r="B169">
        <v>27</v>
      </c>
      <c r="C169" t="s">
        <v>62</v>
      </c>
    </row>
    <row r="170" spans="1:3" hidden="1" x14ac:dyDescent="0.55000000000000004">
      <c r="A170">
        <v>600744535</v>
      </c>
      <c r="B170">
        <v>27</v>
      </c>
      <c r="C170" t="s">
        <v>0</v>
      </c>
    </row>
    <row r="171" spans="1:3" x14ac:dyDescent="0.55000000000000004">
      <c r="A171">
        <v>600750401</v>
      </c>
      <c r="B171">
        <v>7</v>
      </c>
      <c r="C171" t="s">
        <v>63</v>
      </c>
    </row>
    <row r="172" spans="1:3" x14ac:dyDescent="0.55000000000000004">
      <c r="A172">
        <v>600751201</v>
      </c>
      <c r="B172">
        <v>7</v>
      </c>
      <c r="C172" t="s">
        <v>0</v>
      </c>
    </row>
    <row r="173" spans="1:3" x14ac:dyDescent="0.55000000000000004">
      <c r="A173">
        <v>600799186</v>
      </c>
      <c r="B173">
        <v>14</v>
      </c>
      <c r="C173" t="s">
        <v>64</v>
      </c>
    </row>
    <row r="174" spans="1:3" x14ac:dyDescent="0.55000000000000004">
      <c r="A174">
        <v>600799986</v>
      </c>
      <c r="B174">
        <v>14</v>
      </c>
      <c r="C174" t="s">
        <v>0</v>
      </c>
    </row>
    <row r="175" spans="1:3" x14ac:dyDescent="0.55000000000000004">
      <c r="A175">
        <v>600811636</v>
      </c>
      <c r="B175">
        <v>15</v>
      </c>
      <c r="C175" t="s">
        <v>65</v>
      </c>
    </row>
    <row r="176" spans="1:3" x14ac:dyDescent="0.55000000000000004">
      <c r="A176">
        <v>600812436</v>
      </c>
      <c r="B176">
        <v>15</v>
      </c>
      <c r="C176" t="s">
        <v>0</v>
      </c>
    </row>
    <row r="177" spans="1:3" hidden="1" x14ac:dyDescent="0.55000000000000004">
      <c r="A177">
        <v>600824923</v>
      </c>
      <c r="B177">
        <v>25</v>
      </c>
      <c r="C177" t="s">
        <v>66</v>
      </c>
    </row>
    <row r="178" spans="1:3" hidden="1" x14ac:dyDescent="0.55000000000000004">
      <c r="A178">
        <v>600825741</v>
      </c>
      <c r="B178">
        <v>25</v>
      </c>
      <c r="C178" t="s">
        <v>0</v>
      </c>
    </row>
    <row r="179" spans="1:3" hidden="1" x14ac:dyDescent="0.55000000000000004">
      <c r="A179">
        <v>600829397</v>
      </c>
      <c r="B179">
        <v>20</v>
      </c>
      <c r="C179" t="s">
        <v>67</v>
      </c>
    </row>
    <row r="180" spans="1:3" x14ac:dyDescent="0.55000000000000004">
      <c r="A180">
        <v>600829817</v>
      </c>
      <c r="B180">
        <v>16</v>
      </c>
      <c r="C180" t="s">
        <v>68</v>
      </c>
    </row>
    <row r="181" spans="1:3" hidden="1" x14ac:dyDescent="0.55000000000000004">
      <c r="A181">
        <v>600830217</v>
      </c>
      <c r="B181">
        <v>20</v>
      </c>
      <c r="C181" t="s">
        <v>0</v>
      </c>
    </row>
    <row r="182" spans="1:3" x14ac:dyDescent="0.55000000000000004">
      <c r="A182">
        <v>600830617</v>
      </c>
      <c r="B182">
        <v>16</v>
      </c>
      <c r="C182" t="s">
        <v>0</v>
      </c>
    </row>
    <row r="183" spans="1:3" x14ac:dyDescent="0.55000000000000004">
      <c r="A183">
        <v>600905560</v>
      </c>
      <c r="B183">
        <v>10</v>
      </c>
      <c r="C183" t="s">
        <v>69</v>
      </c>
    </row>
    <row r="184" spans="1:3" x14ac:dyDescent="0.55000000000000004">
      <c r="A184">
        <v>600906359</v>
      </c>
      <c r="B184">
        <v>10</v>
      </c>
      <c r="C184" t="s">
        <v>0</v>
      </c>
    </row>
    <row r="185" spans="1:3" x14ac:dyDescent="0.55000000000000004">
      <c r="A185">
        <v>600942971</v>
      </c>
      <c r="B185">
        <v>12</v>
      </c>
      <c r="C185" t="s">
        <v>70</v>
      </c>
    </row>
    <row r="186" spans="1:3" x14ac:dyDescent="0.55000000000000004">
      <c r="A186">
        <v>600943772</v>
      </c>
      <c r="B186">
        <v>12</v>
      </c>
      <c r="C186" t="s">
        <v>0</v>
      </c>
    </row>
    <row r="187" spans="1:3" hidden="1" x14ac:dyDescent="0.55000000000000004">
      <c r="A187">
        <v>600995082</v>
      </c>
      <c r="B187">
        <v>29</v>
      </c>
      <c r="C187" t="s">
        <v>71</v>
      </c>
    </row>
    <row r="188" spans="1:3" hidden="1" x14ac:dyDescent="0.55000000000000004">
      <c r="A188">
        <v>600995900</v>
      </c>
      <c r="B188">
        <v>29</v>
      </c>
      <c r="C188" t="s">
        <v>0</v>
      </c>
    </row>
    <row r="189" spans="1:3" hidden="1" x14ac:dyDescent="0.55000000000000004">
      <c r="A189">
        <v>601020448</v>
      </c>
      <c r="B189">
        <v>22</v>
      </c>
      <c r="C189" t="s">
        <v>72</v>
      </c>
    </row>
    <row r="190" spans="1:3" hidden="1" x14ac:dyDescent="0.55000000000000004">
      <c r="A190">
        <v>601021267</v>
      </c>
      <c r="B190">
        <v>22</v>
      </c>
      <c r="C190" t="s">
        <v>0</v>
      </c>
    </row>
    <row r="191" spans="1:3" hidden="1" x14ac:dyDescent="0.55000000000000004">
      <c r="A191">
        <v>601048290</v>
      </c>
      <c r="B191">
        <v>26</v>
      </c>
      <c r="C191" t="s">
        <v>73</v>
      </c>
    </row>
    <row r="192" spans="1:3" hidden="1" x14ac:dyDescent="0.55000000000000004">
      <c r="A192">
        <v>601049109</v>
      </c>
      <c r="B192">
        <v>26</v>
      </c>
      <c r="C192" t="s">
        <v>0</v>
      </c>
    </row>
    <row r="193" spans="1:3" x14ac:dyDescent="0.55000000000000004">
      <c r="A193">
        <v>601057580</v>
      </c>
      <c r="B193">
        <v>9</v>
      </c>
      <c r="C193" t="s">
        <v>74</v>
      </c>
    </row>
    <row r="194" spans="1:3" x14ac:dyDescent="0.55000000000000004">
      <c r="A194">
        <v>601058382</v>
      </c>
      <c r="B194">
        <v>9</v>
      </c>
      <c r="C194" t="s">
        <v>0</v>
      </c>
    </row>
    <row r="195" spans="1:3" x14ac:dyDescent="0.55000000000000004">
      <c r="A195">
        <v>601063745</v>
      </c>
      <c r="B195">
        <v>5</v>
      </c>
      <c r="C195" t="s">
        <v>75</v>
      </c>
    </row>
    <row r="196" spans="1:3" x14ac:dyDescent="0.55000000000000004">
      <c r="A196">
        <v>601064546</v>
      </c>
      <c r="B196">
        <v>5</v>
      </c>
      <c r="C196" t="s">
        <v>0</v>
      </c>
    </row>
    <row r="197" spans="1:3" hidden="1" x14ac:dyDescent="0.55000000000000004">
      <c r="A197">
        <v>601075684</v>
      </c>
      <c r="B197">
        <v>19</v>
      </c>
      <c r="C197" t="s">
        <v>76</v>
      </c>
    </row>
    <row r="198" spans="1:3" hidden="1" x14ac:dyDescent="0.55000000000000004">
      <c r="A198">
        <v>601076503</v>
      </c>
      <c r="B198">
        <v>19</v>
      </c>
      <c r="C198" t="s">
        <v>0</v>
      </c>
    </row>
    <row r="199" spans="1:3" x14ac:dyDescent="0.55000000000000004">
      <c r="A199">
        <v>601165931</v>
      </c>
      <c r="B199">
        <v>17</v>
      </c>
      <c r="C199" t="s">
        <v>77</v>
      </c>
    </row>
    <row r="200" spans="1:3" x14ac:dyDescent="0.55000000000000004">
      <c r="A200">
        <v>601166730</v>
      </c>
      <c r="B200">
        <v>17</v>
      </c>
      <c r="C200" t="s">
        <v>0</v>
      </c>
    </row>
    <row r="201" spans="1:3" x14ac:dyDescent="0.55000000000000004">
      <c r="A201">
        <v>601232967</v>
      </c>
      <c r="B201">
        <v>13</v>
      </c>
      <c r="C201" t="s">
        <v>78</v>
      </c>
    </row>
    <row r="202" spans="1:3" x14ac:dyDescent="0.55000000000000004">
      <c r="A202">
        <v>601233767</v>
      </c>
      <c r="B202">
        <v>13</v>
      </c>
      <c r="C202" t="s">
        <v>0</v>
      </c>
    </row>
    <row r="203" spans="1:3" x14ac:dyDescent="0.55000000000000004">
      <c r="A203">
        <v>601248438</v>
      </c>
      <c r="B203">
        <v>3</v>
      </c>
      <c r="C203" t="s">
        <v>79</v>
      </c>
    </row>
    <row r="204" spans="1:3" x14ac:dyDescent="0.55000000000000004">
      <c r="A204">
        <v>601249238</v>
      </c>
      <c r="B204">
        <v>3</v>
      </c>
      <c r="C204" t="s">
        <v>0</v>
      </c>
    </row>
    <row r="205" spans="1:3" hidden="1" x14ac:dyDescent="0.55000000000000004">
      <c r="A205">
        <v>601263216</v>
      </c>
      <c r="B205">
        <v>21</v>
      </c>
      <c r="C205" t="s">
        <v>80</v>
      </c>
    </row>
    <row r="206" spans="1:3" hidden="1" x14ac:dyDescent="0.55000000000000004">
      <c r="A206">
        <v>601264036</v>
      </c>
      <c r="B206">
        <v>21</v>
      </c>
      <c r="C206" t="s">
        <v>0</v>
      </c>
    </row>
    <row r="207" spans="1:3" hidden="1" x14ac:dyDescent="0.55000000000000004">
      <c r="A207">
        <v>601302672</v>
      </c>
      <c r="B207">
        <v>23</v>
      </c>
      <c r="C207" t="s">
        <v>81</v>
      </c>
    </row>
    <row r="208" spans="1:3" hidden="1" x14ac:dyDescent="0.55000000000000004">
      <c r="A208">
        <v>601303490</v>
      </c>
      <c r="B208">
        <v>23</v>
      </c>
      <c r="C208" t="s">
        <v>0</v>
      </c>
    </row>
    <row r="209" spans="1:3" hidden="1" x14ac:dyDescent="0.55000000000000004">
      <c r="A209">
        <v>601335914</v>
      </c>
      <c r="B209">
        <v>32</v>
      </c>
      <c r="C209" t="s">
        <v>82</v>
      </c>
    </row>
    <row r="210" spans="1:3" hidden="1" x14ac:dyDescent="0.55000000000000004">
      <c r="A210">
        <v>601336732</v>
      </c>
      <c r="B210">
        <v>32</v>
      </c>
      <c r="C210" t="s">
        <v>0</v>
      </c>
    </row>
    <row r="211" spans="1:3" hidden="1" x14ac:dyDescent="0.55000000000000004">
      <c r="A211">
        <v>615393400</v>
      </c>
      <c r="B211">
        <v>24</v>
      </c>
      <c r="C211" t="s">
        <v>83</v>
      </c>
    </row>
    <row r="212" spans="1:3" x14ac:dyDescent="0.55000000000000004">
      <c r="A212">
        <v>615423389</v>
      </c>
      <c r="B212">
        <v>8</v>
      </c>
      <c r="C212" t="s">
        <v>83</v>
      </c>
    </row>
    <row r="213" spans="1:3" hidden="1" x14ac:dyDescent="0.55000000000000004">
      <c r="A213">
        <v>615500110</v>
      </c>
      <c r="B213">
        <v>28</v>
      </c>
      <c r="C213" t="s">
        <v>83</v>
      </c>
    </row>
    <row r="214" spans="1:3" x14ac:dyDescent="0.55000000000000004">
      <c r="A214">
        <v>615541080</v>
      </c>
      <c r="B214">
        <v>11</v>
      </c>
      <c r="C214" t="s">
        <v>83</v>
      </c>
    </row>
    <row r="215" spans="1:3" hidden="1" x14ac:dyDescent="0.55000000000000004">
      <c r="A215">
        <v>615562083</v>
      </c>
      <c r="B215">
        <v>31</v>
      </c>
      <c r="C215" t="s">
        <v>83</v>
      </c>
    </row>
    <row r="216" spans="1:3" x14ac:dyDescent="0.55000000000000004">
      <c r="A216">
        <v>615586740</v>
      </c>
      <c r="B216">
        <v>2</v>
      </c>
      <c r="C216" t="s">
        <v>83</v>
      </c>
    </row>
    <row r="217" spans="1:3" x14ac:dyDescent="0.55000000000000004">
      <c r="A217">
        <v>615601231</v>
      </c>
      <c r="B217">
        <v>6</v>
      </c>
      <c r="C217" t="s">
        <v>83</v>
      </c>
    </row>
    <row r="218" spans="1:3" hidden="1" x14ac:dyDescent="0.55000000000000004">
      <c r="A218">
        <v>615602544</v>
      </c>
      <c r="B218">
        <v>30</v>
      </c>
      <c r="C218" t="s">
        <v>83</v>
      </c>
    </row>
    <row r="219" spans="1:3" hidden="1" x14ac:dyDescent="0.55000000000000004">
      <c r="A219">
        <v>615684919</v>
      </c>
      <c r="B219">
        <v>18</v>
      </c>
      <c r="C219" t="s">
        <v>83</v>
      </c>
    </row>
    <row r="220" spans="1:3" x14ac:dyDescent="0.55000000000000004">
      <c r="A220">
        <v>615698887</v>
      </c>
      <c r="B220">
        <v>4</v>
      </c>
      <c r="C220" t="s">
        <v>83</v>
      </c>
    </row>
    <row r="221" spans="1:3" x14ac:dyDescent="0.55000000000000004">
      <c r="A221">
        <v>615732816</v>
      </c>
      <c r="B221">
        <v>1</v>
      </c>
      <c r="C221" t="s">
        <v>83</v>
      </c>
    </row>
    <row r="222" spans="1:3" hidden="1" x14ac:dyDescent="0.55000000000000004">
      <c r="A222">
        <v>615744053</v>
      </c>
      <c r="B222">
        <v>27</v>
      </c>
      <c r="C222" t="s">
        <v>83</v>
      </c>
    </row>
    <row r="223" spans="1:3" x14ac:dyDescent="0.55000000000000004">
      <c r="A223">
        <v>615752390</v>
      </c>
      <c r="B223">
        <v>7</v>
      </c>
      <c r="C223" t="s">
        <v>83</v>
      </c>
    </row>
    <row r="224" spans="1:3" hidden="1" x14ac:dyDescent="0.55000000000000004">
      <c r="A224">
        <v>615756863</v>
      </c>
      <c r="B224">
        <v>33</v>
      </c>
      <c r="C224" t="s">
        <v>84</v>
      </c>
    </row>
    <row r="225" spans="1:3" x14ac:dyDescent="0.55000000000000004">
      <c r="A225">
        <v>615800672</v>
      </c>
      <c r="B225">
        <v>14</v>
      </c>
      <c r="C225" t="s">
        <v>83</v>
      </c>
    </row>
    <row r="226" spans="1:3" x14ac:dyDescent="0.55000000000000004">
      <c r="A226">
        <v>615813169</v>
      </c>
      <c r="B226">
        <v>15</v>
      </c>
      <c r="C226" t="s">
        <v>83</v>
      </c>
    </row>
    <row r="227" spans="1:3" hidden="1" x14ac:dyDescent="0.55000000000000004">
      <c r="A227">
        <v>615825866</v>
      </c>
      <c r="B227">
        <v>25</v>
      </c>
      <c r="C227" t="s">
        <v>83</v>
      </c>
    </row>
    <row r="228" spans="1:3" hidden="1" x14ac:dyDescent="0.55000000000000004">
      <c r="A228">
        <v>615830867</v>
      </c>
      <c r="B228">
        <v>20</v>
      </c>
      <c r="C228" t="s">
        <v>83</v>
      </c>
    </row>
    <row r="229" spans="1:3" x14ac:dyDescent="0.55000000000000004">
      <c r="A229">
        <v>615831329</v>
      </c>
      <c r="B229">
        <v>16</v>
      </c>
      <c r="C229" t="s">
        <v>83</v>
      </c>
    </row>
    <row r="230" spans="1:3" x14ac:dyDescent="0.55000000000000004">
      <c r="A230">
        <v>615907100</v>
      </c>
      <c r="B230">
        <v>10</v>
      </c>
      <c r="C230" t="s">
        <v>83</v>
      </c>
    </row>
    <row r="231" spans="1:3" x14ac:dyDescent="0.55000000000000004">
      <c r="A231">
        <v>615944864</v>
      </c>
      <c r="B231">
        <v>12</v>
      </c>
      <c r="C231" t="s">
        <v>83</v>
      </c>
    </row>
    <row r="232" spans="1:3" hidden="1" x14ac:dyDescent="0.55000000000000004">
      <c r="A232">
        <v>615995385</v>
      </c>
      <c r="B232">
        <v>29</v>
      </c>
      <c r="C232" t="s">
        <v>83</v>
      </c>
    </row>
    <row r="233" spans="1:3" hidden="1" x14ac:dyDescent="0.55000000000000004">
      <c r="A233">
        <v>616021490</v>
      </c>
      <c r="B233">
        <v>22</v>
      </c>
      <c r="C233" t="s">
        <v>83</v>
      </c>
    </row>
    <row r="234" spans="1:3" hidden="1" x14ac:dyDescent="0.55000000000000004">
      <c r="A234">
        <v>616048835</v>
      </c>
      <c r="B234">
        <v>26</v>
      </c>
      <c r="C234" t="s">
        <v>83</v>
      </c>
    </row>
    <row r="235" spans="1:3" x14ac:dyDescent="0.55000000000000004">
      <c r="A235">
        <v>616059052</v>
      </c>
      <c r="B235">
        <v>9</v>
      </c>
      <c r="C235" t="s">
        <v>83</v>
      </c>
    </row>
    <row r="236" spans="1:3" x14ac:dyDescent="0.55000000000000004">
      <c r="A236">
        <v>616065686</v>
      </c>
      <c r="B236">
        <v>5</v>
      </c>
      <c r="C236" t="s">
        <v>83</v>
      </c>
    </row>
    <row r="237" spans="1:3" hidden="1" x14ac:dyDescent="0.55000000000000004">
      <c r="A237">
        <v>616077491</v>
      </c>
      <c r="B237">
        <v>19</v>
      </c>
      <c r="C237" t="s">
        <v>83</v>
      </c>
    </row>
    <row r="238" spans="1:3" x14ac:dyDescent="0.55000000000000004">
      <c r="A238">
        <v>616167482</v>
      </c>
      <c r="B238">
        <v>17</v>
      </c>
      <c r="C238" t="s">
        <v>83</v>
      </c>
    </row>
    <row r="239" spans="1:3" x14ac:dyDescent="0.55000000000000004">
      <c r="A239">
        <v>616234492</v>
      </c>
      <c r="B239">
        <v>13</v>
      </c>
      <c r="C239" t="s">
        <v>83</v>
      </c>
    </row>
    <row r="240" spans="1:3" hidden="1" x14ac:dyDescent="0.55000000000000004">
      <c r="A240">
        <v>616247157</v>
      </c>
      <c r="B240">
        <v>33</v>
      </c>
      <c r="C240" t="s">
        <v>85</v>
      </c>
    </row>
    <row r="241" spans="1:3" x14ac:dyDescent="0.55000000000000004">
      <c r="A241">
        <v>616249960</v>
      </c>
      <c r="B241">
        <v>3</v>
      </c>
      <c r="C241" t="s">
        <v>83</v>
      </c>
    </row>
    <row r="242" spans="1:3" hidden="1" x14ac:dyDescent="0.55000000000000004">
      <c r="A242">
        <v>616265084</v>
      </c>
      <c r="B242">
        <v>21</v>
      </c>
      <c r="C242" t="s">
        <v>83</v>
      </c>
    </row>
    <row r="243" spans="1:3" hidden="1" x14ac:dyDescent="0.55000000000000004">
      <c r="A243">
        <v>616303599</v>
      </c>
      <c r="B243">
        <v>23</v>
      </c>
      <c r="C243" t="s">
        <v>83</v>
      </c>
    </row>
    <row r="244" spans="1:3" hidden="1" x14ac:dyDescent="0.55000000000000004">
      <c r="A244">
        <v>616336144</v>
      </c>
      <c r="B244">
        <v>32</v>
      </c>
      <c r="C244" t="s">
        <v>83</v>
      </c>
    </row>
    <row r="245" spans="1:3" hidden="1" x14ac:dyDescent="0.55000000000000004">
      <c r="A245">
        <v>616361677</v>
      </c>
      <c r="B245">
        <v>33</v>
      </c>
      <c r="C245" t="s">
        <v>86</v>
      </c>
    </row>
    <row r="246" spans="1:3" hidden="1" x14ac:dyDescent="0.55000000000000004">
      <c r="A246">
        <v>617208535</v>
      </c>
      <c r="B246">
        <v>33</v>
      </c>
      <c r="C246" t="s">
        <v>87</v>
      </c>
    </row>
    <row r="247" spans="1:3" hidden="1" x14ac:dyDescent="0.55000000000000004">
      <c r="A247">
        <v>617216338</v>
      </c>
      <c r="B247">
        <v>33</v>
      </c>
      <c r="C247" t="s">
        <v>88</v>
      </c>
    </row>
    <row r="248" spans="1:3" hidden="1" x14ac:dyDescent="0.55000000000000004">
      <c r="A248">
        <v>617224021</v>
      </c>
      <c r="B248">
        <v>33</v>
      </c>
      <c r="C248" t="s">
        <v>89</v>
      </c>
    </row>
    <row r="249" spans="1:3" hidden="1" x14ac:dyDescent="0.55000000000000004">
      <c r="A249">
        <v>617231718</v>
      </c>
      <c r="B249">
        <v>33</v>
      </c>
      <c r="C249" t="s">
        <v>90</v>
      </c>
    </row>
    <row r="250" spans="1:3" hidden="1" x14ac:dyDescent="0.55000000000000004">
      <c r="A250">
        <v>617239355</v>
      </c>
      <c r="B250">
        <v>33</v>
      </c>
      <c r="C250" t="s">
        <v>91</v>
      </c>
    </row>
    <row r="251" spans="1:3" hidden="1" x14ac:dyDescent="0.55000000000000004">
      <c r="A251">
        <v>618448861</v>
      </c>
      <c r="B251">
        <v>33</v>
      </c>
      <c r="C251" t="s">
        <v>92</v>
      </c>
    </row>
    <row r="252" spans="1:3" hidden="1" x14ac:dyDescent="0.55000000000000004">
      <c r="A252">
        <v>618471485</v>
      </c>
      <c r="B252">
        <v>33</v>
      </c>
      <c r="C252" t="s">
        <v>93</v>
      </c>
    </row>
    <row r="253" spans="1:3" hidden="1" x14ac:dyDescent="0.55000000000000004">
      <c r="A253">
        <v>618478743</v>
      </c>
      <c r="B253">
        <v>33</v>
      </c>
      <c r="C253" t="s">
        <v>94</v>
      </c>
    </row>
    <row r="254" spans="1:3" hidden="1" x14ac:dyDescent="0.55000000000000004">
      <c r="A254">
        <v>618486589</v>
      </c>
      <c r="B254">
        <v>33</v>
      </c>
      <c r="C254" t="s">
        <v>95</v>
      </c>
    </row>
    <row r="255" spans="1:3" hidden="1" x14ac:dyDescent="0.55000000000000004">
      <c r="A255">
        <v>619439251</v>
      </c>
      <c r="B255">
        <v>33</v>
      </c>
      <c r="C255" t="s">
        <v>96</v>
      </c>
    </row>
    <row r="256" spans="1:3" hidden="1" x14ac:dyDescent="0.55000000000000004">
      <c r="A256">
        <v>619447132</v>
      </c>
      <c r="B256">
        <v>33</v>
      </c>
      <c r="C256" t="s">
        <v>97</v>
      </c>
    </row>
    <row r="257" spans="1:3" hidden="1" x14ac:dyDescent="0.55000000000000004">
      <c r="A257">
        <v>619454723</v>
      </c>
      <c r="B257">
        <v>33</v>
      </c>
      <c r="C257" t="s">
        <v>98</v>
      </c>
    </row>
    <row r="258" spans="1:3" hidden="1" x14ac:dyDescent="0.55000000000000004">
      <c r="A258">
        <v>619469665</v>
      </c>
      <c r="B258">
        <v>33</v>
      </c>
      <c r="C258" t="s">
        <v>99</v>
      </c>
    </row>
    <row r="259" spans="1:3" hidden="1" x14ac:dyDescent="0.55000000000000004">
      <c r="A259">
        <v>619477495</v>
      </c>
      <c r="B259">
        <v>33</v>
      </c>
      <c r="C259" t="s">
        <v>100</v>
      </c>
    </row>
    <row r="260" spans="1:3" hidden="1" x14ac:dyDescent="0.55000000000000004">
      <c r="A260">
        <v>619485422</v>
      </c>
      <c r="B260">
        <v>33</v>
      </c>
      <c r="C260" t="s">
        <v>101</v>
      </c>
    </row>
    <row r="261" spans="1:3" hidden="1" x14ac:dyDescent="0.55000000000000004">
      <c r="A261">
        <v>619493156</v>
      </c>
      <c r="B261">
        <v>33</v>
      </c>
      <c r="C261" t="s">
        <v>102</v>
      </c>
    </row>
    <row r="262" spans="1:3" hidden="1" x14ac:dyDescent="0.55000000000000004">
      <c r="A262">
        <v>620429563</v>
      </c>
      <c r="B262">
        <v>33</v>
      </c>
      <c r="C262" t="s">
        <v>103</v>
      </c>
    </row>
    <row r="263" spans="1:3" hidden="1" x14ac:dyDescent="0.55000000000000004">
      <c r="A263">
        <v>620437398</v>
      </c>
      <c r="B263">
        <v>33</v>
      </c>
      <c r="C263" t="s">
        <v>104</v>
      </c>
    </row>
    <row r="264" spans="1:3" hidden="1" x14ac:dyDescent="0.55000000000000004">
      <c r="A264">
        <v>620445032</v>
      </c>
      <c r="B264">
        <v>33</v>
      </c>
      <c r="C264" t="s">
        <v>105</v>
      </c>
    </row>
    <row r="265" spans="1:3" hidden="1" x14ac:dyDescent="0.55000000000000004">
      <c r="A265">
        <v>620452558</v>
      </c>
      <c r="B265">
        <v>33</v>
      </c>
      <c r="C265" t="s">
        <v>106</v>
      </c>
    </row>
    <row r="266" spans="1:3" hidden="1" x14ac:dyDescent="0.55000000000000004">
      <c r="A266">
        <v>621302116</v>
      </c>
      <c r="B266">
        <v>33</v>
      </c>
      <c r="C266" t="s">
        <v>107</v>
      </c>
    </row>
    <row r="267" spans="1:3" hidden="1" x14ac:dyDescent="0.55000000000000004">
      <c r="A267">
        <v>621309654</v>
      </c>
      <c r="B267">
        <v>33</v>
      </c>
      <c r="C267" t="s">
        <v>108</v>
      </c>
    </row>
    <row r="268" spans="1:3" hidden="1" x14ac:dyDescent="0.55000000000000004">
      <c r="A268">
        <v>621317306</v>
      </c>
      <c r="B268">
        <v>33</v>
      </c>
      <c r="C268" t="s">
        <v>109</v>
      </c>
    </row>
    <row r="269" spans="1:3" hidden="1" x14ac:dyDescent="0.55000000000000004">
      <c r="A269">
        <v>621325128</v>
      </c>
      <c r="B269">
        <v>33</v>
      </c>
      <c r="C269" t="s">
        <v>110</v>
      </c>
    </row>
    <row r="270" spans="1:3" hidden="1" x14ac:dyDescent="0.55000000000000004">
      <c r="A270">
        <v>621340327</v>
      </c>
      <c r="B270">
        <v>33</v>
      </c>
      <c r="C270" t="s">
        <v>111</v>
      </c>
    </row>
    <row r="271" spans="1:3" hidden="1" x14ac:dyDescent="0.55000000000000004">
      <c r="A271">
        <v>640392303</v>
      </c>
      <c r="B271">
        <v>24</v>
      </c>
      <c r="C271" t="s">
        <v>50</v>
      </c>
    </row>
    <row r="272" spans="1:3" x14ac:dyDescent="0.55000000000000004">
      <c r="A272">
        <v>640422232</v>
      </c>
      <c r="B272">
        <v>8</v>
      </c>
      <c r="C272" t="s">
        <v>50</v>
      </c>
    </row>
    <row r="273" spans="1:3" hidden="1" x14ac:dyDescent="0.55000000000000004">
      <c r="A273">
        <v>640498922</v>
      </c>
      <c r="B273">
        <v>28</v>
      </c>
      <c r="C273" t="s">
        <v>50</v>
      </c>
    </row>
    <row r="274" spans="1:3" x14ac:dyDescent="0.55000000000000004">
      <c r="A274">
        <v>640539923</v>
      </c>
      <c r="B274">
        <v>11</v>
      </c>
      <c r="C274" t="s">
        <v>50</v>
      </c>
    </row>
    <row r="275" spans="1:3" hidden="1" x14ac:dyDescent="0.55000000000000004">
      <c r="A275">
        <v>640560880</v>
      </c>
      <c r="B275">
        <v>31</v>
      </c>
      <c r="C275" t="s">
        <v>50</v>
      </c>
    </row>
    <row r="276" spans="1:3" x14ac:dyDescent="0.55000000000000004">
      <c r="A276">
        <v>640585538</v>
      </c>
      <c r="B276">
        <v>2</v>
      </c>
      <c r="C276" t="s">
        <v>50</v>
      </c>
    </row>
    <row r="277" spans="1:3" x14ac:dyDescent="0.55000000000000004">
      <c r="A277">
        <v>640600074</v>
      </c>
      <c r="B277">
        <v>6</v>
      </c>
      <c r="C277" t="s">
        <v>50</v>
      </c>
    </row>
    <row r="278" spans="1:3" hidden="1" x14ac:dyDescent="0.55000000000000004">
      <c r="A278">
        <v>640601341</v>
      </c>
      <c r="B278">
        <v>30</v>
      </c>
      <c r="C278" t="s">
        <v>50</v>
      </c>
    </row>
    <row r="279" spans="1:3" hidden="1" x14ac:dyDescent="0.55000000000000004">
      <c r="A279">
        <v>640683735</v>
      </c>
      <c r="B279">
        <v>18</v>
      </c>
      <c r="C279" t="s">
        <v>50</v>
      </c>
    </row>
    <row r="280" spans="1:3" x14ac:dyDescent="0.55000000000000004">
      <c r="A280">
        <v>640697730</v>
      </c>
      <c r="B280">
        <v>4</v>
      </c>
      <c r="C280" t="s">
        <v>50</v>
      </c>
    </row>
    <row r="281" spans="1:3" x14ac:dyDescent="0.55000000000000004">
      <c r="A281">
        <v>640731614</v>
      </c>
      <c r="B281">
        <v>1</v>
      </c>
      <c r="C281" t="s">
        <v>50</v>
      </c>
    </row>
    <row r="282" spans="1:3" hidden="1" x14ac:dyDescent="0.55000000000000004">
      <c r="A282">
        <v>640742865</v>
      </c>
      <c r="B282">
        <v>27</v>
      </c>
      <c r="C282" t="s">
        <v>50</v>
      </c>
    </row>
    <row r="283" spans="1:3" x14ac:dyDescent="0.55000000000000004">
      <c r="A283">
        <v>640751188</v>
      </c>
      <c r="B283">
        <v>7</v>
      </c>
      <c r="C283" t="s">
        <v>50</v>
      </c>
    </row>
    <row r="284" spans="1:3" x14ac:dyDescent="0.55000000000000004">
      <c r="A284">
        <v>640799560</v>
      </c>
      <c r="B284">
        <v>14</v>
      </c>
      <c r="C284" t="s">
        <v>50</v>
      </c>
    </row>
    <row r="285" spans="1:3" x14ac:dyDescent="0.55000000000000004">
      <c r="A285">
        <v>640812058</v>
      </c>
      <c r="B285">
        <v>15</v>
      </c>
      <c r="C285" t="s">
        <v>50</v>
      </c>
    </row>
    <row r="286" spans="1:3" hidden="1" x14ac:dyDescent="0.55000000000000004">
      <c r="A286">
        <v>640824708</v>
      </c>
      <c r="B286">
        <v>25</v>
      </c>
      <c r="C286" t="s">
        <v>50</v>
      </c>
    </row>
    <row r="287" spans="1:3" hidden="1" x14ac:dyDescent="0.55000000000000004">
      <c r="A287">
        <v>640829710</v>
      </c>
      <c r="B287">
        <v>20</v>
      </c>
      <c r="C287" t="s">
        <v>50</v>
      </c>
    </row>
    <row r="288" spans="1:3" x14ac:dyDescent="0.55000000000000004">
      <c r="A288">
        <v>640830218</v>
      </c>
      <c r="B288">
        <v>16</v>
      </c>
      <c r="C288" t="s">
        <v>50</v>
      </c>
    </row>
    <row r="289" spans="1:3" x14ac:dyDescent="0.55000000000000004">
      <c r="A289">
        <v>640905943</v>
      </c>
      <c r="B289">
        <v>10</v>
      </c>
      <c r="C289" t="s">
        <v>50</v>
      </c>
    </row>
    <row r="290" spans="1:3" x14ac:dyDescent="0.55000000000000004">
      <c r="A290">
        <v>640943707</v>
      </c>
      <c r="B290">
        <v>12</v>
      </c>
      <c r="C290" t="s">
        <v>50</v>
      </c>
    </row>
    <row r="291" spans="1:3" hidden="1" x14ac:dyDescent="0.55000000000000004">
      <c r="A291">
        <v>640994243</v>
      </c>
      <c r="B291">
        <v>29</v>
      </c>
      <c r="C291" t="s">
        <v>50</v>
      </c>
    </row>
    <row r="292" spans="1:3" hidden="1" x14ac:dyDescent="0.55000000000000004">
      <c r="A292">
        <v>641020287</v>
      </c>
      <c r="B292">
        <v>22</v>
      </c>
      <c r="C292" t="s">
        <v>50</v>
      </c>
    </row>
    <row r="293" spans="1:3" hidden="1" x14ac:dyDescent="0.55000000000000004">
      <c r="A293">
        <v>641047723</v>
      </c>
      <c r="B293">
        <v>26</v>
      </c>
      <c r="C293" t="s">
        <v>50</v>
      </c>
    </row>
    <row r="294" spans="1:3" x14ac:dyDescent="0.55000000000000004">
      <c r="A294">
        <v>641057895</v>
      </c>
      <c r="B294">
        <v>9</v>
      </c>
      <c r="C294" t="s">
        <v>50</v>
      </c>
    </row>
    <row r="295" spans="1:3" x14ac:dyDescent="0.55000000000000004">
      <c r="A295">
        <v>641064529</v>
      </c>
      <c r="B295">
        <v>5</v>
      </c>
      <c r="C295" t="s">
        <v>50</v>
      </c>
    </row>
    <row r="296" spans="1:3" hidden="1" x14ac:dyDescent="0.55000000000000004">
      <c r="A296">
        <v>641076288</v>
      </c>
      <c r="B296">
        <v>19</v>
      </c>
      <c r="C296" t="s">
        <v>50</v>
      </c>
    </row>
    <row r="297" spans="1:3" x14ac:dyDescent="0.55000000000000004">
      <c r="A297">
        <v>641166279</v>
      </c>
      <c r="B297">
        <v>17</v>
      </c>
      <c r="C297" t="s">
        <v>50</v>
      </c>
    </row>
    <row r="298" spans="1:3" x14ac:dyDescent="0.55000000000000004">
      <c r="A298">
        <v>641248758</v>
      </c>
      <c r="B298">
        <v>3</v>
      </c>
      <c r="C298" t="s">
        <v>50</v>
      </c>
    </row>
    <row r="299" spans="1:3" hidden="1" x14ac:dyDescent="0.55000000000000004">
      <c r="A299">
        <v>641263900</v>
      </c>
      <c r="B299">
        <v>21</v>
      </c>
      <c r="C299" t="s">
        <v>50</v>
      </c>
    </row>
    <row r="300" spans="1:3" hidden="1" x14ac:dyDescent="0.55000000000000004">
      <c r="A300">
        <v>641302441</v>
      </c>
      <c r="B300">
        <v>23</v>
      </c>
      <c r="C300" t="s">
        <v>50</v>
      </c>
    </row>
    <row r="301" spans="1:3" hidden="1" x14ac:dyDescent="0.55000000000000004">
      <c r="A301">
        <v>641334941</v>
      </c>
      <c r="B301">
        <v>32</v>
      </c>
      <c r="C301" t="s">
        <v>50</v>
      </c>
    </row>
    <row r="302" spans="1:3" x14ac:dyDescent="0.55000000000000004">
      <c r="A302">
        <v>641335267</v>
      </c>
      <c r="B302">
        <v>13</v>
      </c>
      <c r="C302" t="s">
        <v>50</v>
      </c>
    </row>
    <row r="303" spans="1:3" hidden="1" x14ac:dyDescent="0.55000000000000004">
      <c r="A303">
        <v>900361033</v>
      </c>
      <c r="B303">
        <v>24</v>
      </c>
      <c r="C303" t="s">
        <v>0</v>
      </c>
    </row>
    <row r="304" spans="1:3" x14ac:dyDescent="0.55000000000000004">
      <c r="A304">
        <v>900390962</v>
      </c>
      <c r="B304">
        <v>8</v>
      </c>
      <c r="C304" t="s">
        <v>0</v>
      </c>
    </row>
    <row r="305" spans="1:3" hidden="1" x14ac:dyDescent="0.55000000000000004">
      <c r="A305">
        <v>900394794</v>
      </c>
      <c r="B305">
        <v>24</v>
      </c>
      <c r="C305" t="s">
        <v>112</v>
      </c>
    </row>
    <row r="306" spans="1:3" x14ac:dyDescent="0.55000000000000004">
      <c r="A306">
        <v>900424318</v>
      </c>
      <c r="B306">
        <v>8</v>
      </c>
      <c r="C306" t="s">
        <v>113</v>
      </c>
    </row>
    <row r="307" spans="1:3" hidden="1" x14ac:dyDescent="0.55000000000000004">
      <c r="A307">
        <v>900467698</v>
      </c>
      <c r="B307">
        <v>28</v>
      </c>
      <c r="C307" t="s">
        <v>0</v>
      </c>
    </row>
    <row r="308" spans="1:3" hidden="1" x14ac:dyDescent="0.55000000000000004">
      <c r="A308">
        <v>900501456</v>
      </c>
      <c r="B308">
        <v>28</v>
      </c>
      <c r="C308" t="s">
        <v>114</v>
      </c>
    </row>
    <row r="309" spans="1:3" x14ac:dyDescent="0.55000000000000004">
      <c r="A309">
        <v>900508653</v>
      </c>
      <c r="B309">
        <v>11</v>
      </c>
      <c r="C309" t="s">
        <v>0</v>
      </c>
    </row>
    <row r="310" spans="1:3" hidden="1" x14ac:dyDescent="0.55000000000000004">
      <c r="A310">
        <v>900529656</v>
      </c>
      <c r="B310">
        <v>31</v>
      </c>
      <c r="C310" t="s">
        <v>0</v>
      </c>
    </row>
    <row r="311" spans="1:3" x14ac:dyDescent="0.55000000000000004">
      <c r="A311">
        <v>900542033</v>
      </c>
      <c r="B311">
        <v>11</v>
      </c>
      <c r="C311" t="s">
        <v>115</v>
      </c>
    </row>
    <row r="312" spans="1:3" x14ac:dyDescent="0.55000000000000004">
      <c r="A312">
        <v>900554313</v>
      </c>
      <c r="B312">
        <v>2</v>
      </c>
      <c r="C312" t="s">
        <v>0</v>
      </c>
    </row>
    <row r="313" spans="1:3" hidden="1" x14ac:dyDescent="0.55000000000000004">
      <c r="A313">
        <v>900563425</v>
      </c>
      <c r="B313">
        <v>31</v>
      </c>
      <c r="C313" t="s">
        <v>116</v>
      </c>
    </row>
    <row r="314" spans="1:3" x14ac:dyDescent="0.55000000000000004">
      <c r="A314">
        <v>900568849</v>
      </c>
      <c r="B314">
        <v>6</v>
      </c>
      <c r="C314" t="s">
        <v>0</v>
      </c>
    </row>
    <row r="315" spans="1:3" hidden="1" x14ac:dyDescent="0.55000000000000004">
      <c r="A315">
        <v>900570117</v>
      </c>
      <c r="B315">
        <v>30</v>
      </c>
      <c r="C315" t="s">
        <v>0</v>
      </c>
    </row>
    <row r="316" spans="1:3" x14ac:dyDescent="0.55000000000000004">
      <c r="A316">
        <v>900588062</v>
      </c>
      <c r="B316">
        <v>2</v>
      </c>
      <c r="C316" t="s">
        <v>117</v>
      </c>
    </row>
    <row r="317" spans="1:3" x14ac:dyDescent="0.55000000000000004">
      <c r="A317">
        <v>900602612</v>
      </c>
      <c r="B317">
        <v>6</v>
      </c>
      <c r="C317" t="s">
        <v>118</v>
      </c>
    </row>
    <row r="318" spans="1:3" hidden="1" x14ac:dyDescent="0.55000000000000004">
      <c r="A318">
        <v>900604274</v>
      </c>
      <c r="B318">
        <v>30</v>
      </c>
      <c r="C318" t="s">
        <v>119</v>
      </c>
    </row>
    <row r="319" spans="1:3" hidden="1" x14ac:dyDescent="0.55000000000000004">
      <c r="A319">
        <v>900652511</v>
      </c>
      <c r="B319">
        <v>18</v>
      </c>
      <c r="C319" t="s">
        <v>0</v>
      </c>
    </row>
    <row r="320" spans="1:3" x14ac:dyDescent="0.55000000000000004">
      <c r="A320">
        <v>900666479</v>
      </c>
      <c r="B320">
        <v>4</v>
      </c>
      <c r="C320" t="s">
        <v>0</v>
      </c>
    </row>
    <row r="321" spans="1:3" hidden="1" x14ac:dyDescent="0.55000000000000004">
      <c r="A321">
        <v>900677906</v>
      </c>
      <c r="B321">
        <v>33</v>
      </c>
      <c r="C321" t="s">
        <v>9</v>
      </c>
    </row>
    <row r="322" spans="1:3" hidden="1" x14ac:dyDescent="0.55000000000000004">
      <c r="A322">
        <v>900685973</v>
      </c>
      <c r="B322">
        <v>18</v>
      </c>
      <c r="C322" t="s">
        <v>120</v>
      </c>
    </row>
    <row r="323" spans="1:3" x14ac:dyDescent="0.55000000000000004">
      <c r="A323">
        <v>900698395</v>
      </c>
      <c r="B323">
        <v>4</v>
      </c>
      <c r="C323" t="s">
        <v>121</v>
      </c>
    </row>
    <row r="324" spans="1:3" x14ac:dyDescent="0.55000000000000004">
      <c r="A324">
        <v>900700389</v>
      </c>
      <c r="B324">
        <v>1</v>
      </c>
      <c r="C324" t="s">
        <v>0</v>
      </c>
    </row>
    <row r="325" spans="1:3" hidden="1" x14ac:dyDescent="0.55000000000000004">
      <c r="A325">
        <v>900711641</v>
      </c>
      <c r="B325">
        <v>27</v>
      </c>
      <c r="C325" t="s">
        <v>0</v>
      </c>
    </row>
    <row r="326" spans="1:3" x14ac:dyDescent="0.55000000000000004">
      <c r="A326">
        <v>900719963</v>
      </c>
      <c r="B326">
        <v>7</v>
      </c>
      <c r="C326" t="s">
        <v>0</v>
      </c>
    </row>
    <row r="327" spans="1:3" x14ac:dyDescent="0.55000000000000004">
      <c r="A327">
        <v>900734554</v>
      </c>
      <c r="B327">
        <v>1</v>
      </c>
      <c r="C327" t="s">
        <v>122</v>
      </c>
    </row>
    <row r="328" spans="1:3" hidden="1" x14ac:dyDescent="0.55000000000000004">
      <c r="A328">
        <v>900745392</v>
      </c>
      <c r="B328">
        <v>27</v>
      </c>
      <c r="C328" t="s">
        <v>123</v>
      </c>
    </row>
    <row r="329" spans="1:3" x14ac:dyDescent="0.55000000000000004">
      <c r="A329">
        <v>900753338</v>
      </c>
      <c r="B329">
        <v>7</v>
      </c>
      <c r="C329" t="s">
        <v>124</v>
      </c>
    </row>
    <row r="330" spans="1:3" x14ac:dyDescent="0.55000000000000004">
      <c r="A330">
        <v>900768290</v>
      </c>
      <c r="B330">
        <v>14</v>
      </c>
      <c r="C330" t="s">
        <v>0</v>
      </c>
    </row>
    <row r="331" spans="1:3" x14ac:dyDescent="0.55000000000000004">
      <c r="A331">
        <v>900780742</v>
      </c>
      <c r="B331">
        <v>15</v>
      </c>
      <c r="C331" t="s">
        <v>0</v>
      </c>
    </row>
    <row r="332" spans="1:3" hidden="1" x14ac:dyDescent="0.55000000000000004">
      <c r="A332">
        <v>900793499</v>
      </c>
      <c r="B332">
        <v>25</v>
      </c>
      <c r="C332" t="s">
        <v>0</v>
      </c>
    </row>
    <row r="333" spans="1:3" hidden="1" x14ac:dyDescent="0.55000000000000004">
      <c r="A333">
        <v>900798486</v>
      </c>
      <c r="B333">
        <v>20</v>
      </c>
      <c r="C333" t="s">
        <v>0</v>
      </c>
    </row>
    <row r="334" spans="1:3" x14ac:dyDescent="0.55000000000000004">
      <c r="A334">
        <v>900798948</v>
      </c>
      <c r="B334">
        <v>16</v>
      </c>
      <c r="C334" t="s">
        <v>0</v>
      </c>
    </row>
    <row r="335" spans="1:3" x14ac:dyDescent="0.55000000000000004">
      <c r="A335">
        <v>900802447</v>
      </c>
      <c r="B335">
        <v>14</v>
      </c>
      <c r="C335" t="s">
        <v>125</v>
      </c>
    </row>
    <row r="336" spans="1:3" x14ac:dyDescent="0.55000000000000004">
      <c r="A336">
        <v>900814889</v>
      </c>
      <c r="B336">
        <v>15</v>
      </c>
      <c r="C336" t="s">
        <v>126</v>
      </c>
    </row>
    <row r="337" spans="1:3" hidden="1" x14ac:dyDescent="0.55000000000000004">
      <c r="A337">
        <v>900827257</v>
      </c>
      <c r="B337">
        <v>25</v>
      </c>
      <c r="C337" t="s">
        <v>127</v>
      </c>
    </row>
    <row r="338" spans="1:3" hidden="1" x14ac:dyDescent="0.55000000000000004">
      <c r="A338">
        <v>900832238</v>
      </c>
      <c r="B338">
        <v>20</v>
      </c>
      <c r="C338" t="s">
        <v>128</v>
      </c>
    </row>
    <row r="339" spans="1:3" x14ac:dyDescent="0.55000000000000004">
      <c r="A339">
        <v>900833094</v>
      </c>
      <c r="B339">
        <v>16</v>
      </c>
      <c r="C339" t="s">
        <v>129</v>
      </c>
    </row>
    <row r="340" spans="1:3" x14ac:dyDescent="0.55000000000000004">
      <c r="A340">
        <v>900874673</v>
      </c>
      <c r="B340">
        <v>10</v>
      </c>
      <c r="C340" t="s">
        <v>0</v>
      </c>
    </row>
    <row r="341" spans="1:3" x14ac:dyDescent="0.55000000000000004">
      <c r="A341">
        <v>900908431</v>
      </c>
      <c r="B341">
        <v>10</v>
      </c>
      <c r="C341" t="s">
        <v>130</v>
      </c>
    </row>
    <row r="342" spans="1:3" x14ac:dyDescent="0.55000000000000004">
      <c r="A342">
        <v>900912456</v>
      </c>
      <c r="B342">
        <v>12</v>
      </c>
      <c r="C342" t="s">
        <v>0</v>
      </c>
    </row>
    <row r="343" spans="1:3" x14ac:dyDescent="0.55000000000000004">
      <c r="A343">
        <v>900944373</v>
      </c>
      <c r="B343">
        <v>12</v>
      </c>
      <c r="C343" t="s">
        <v>131</v>
      </c>
    </row>
    <row r="344" spans="1:3" hidden="1" x14ac:dyDescent="0.55000000000000004">
      <c r="A344">
        <v>900962973</v>
      </c>
      <c r="B344">
        <v>29</v>
      </c>
      <c r="C344" t="s">
        <v>0</v>
      </c>
    </row>
    <row r="345" spans="1:3" hidden="1" x14ac:dyDescent="0.55000000000000004">
      <c r="A345">
        <v>900989063</v>
      </c>
      <c r="B345">
        <v>22</v>
      </c>
      <c r="C345" t="s">
        <v>0</v>
      </c>
    </row>
    <row r="346" spans="1:3" hidden="1" x14ac:dyDescent="0.55000000000000004">
      <c r="A346">
        <v>900997131</v>
      </c>
      <c r="B346">
        <v>29</v>
      </c>
      <c r="C346" t="s">
        <v>132</v>
      </c>
    </row>
    <row r="347" spans="1:3" hidden="1" x14ac:dyDescent="0.55000000000000004">
      <c r="A347">
        <v>901016468</v>
      </c>
      <c r="B347">
        <v>26</v>
      </c>
      <c r="C347" t="s">
        <v>0</v>
      </c>
    </row>
    <row r="348" spans="1:3" hidden="1" x14ac:dyDescent="0.55000000000000004">
      <c r="A348">
        <v>901022838</v>
      </c>
      <c r="B348">
        <v>22</v>
      </c>
      <c r="C348" t="s">
        <v>133</v>
      </c>
    </row>
    <row r="349" spans="1:3" x14ac:dyDescent="0.55000000000000004">
      <c r="A349">
        <v>901026670</v>
      </c>
      <c r="B349">
        <v>9</v>
      </c>
      <c r="C349" t="s">
        <v>0</v>
      </c>
    </row>
    <row r="350" spans="1:3" x14ac:dyDescent="0.55000000000000004">
      <c r="A350">
        <v>901033304</v>
      </c>
      <c r="B350">
        <v>5</v>
      </c>
      <c r="C350" t="s">
        <v>0</v>
      </c>
    </row>
    <row r="351" spans="1:3" hidden="1" x14ac:dyDescent="0.55000000000000004">
      <c r="A351">
        <v>901045064</v>
      </c>
      <c r="B351">
        <v>19</v>
      </c>
      <c r="C351" t="s">
        <v>0</v>
      </c>
    </row>
    <row r="352" spans="1:3" hidden="1" x14ac:dyDescent="0.55000000000000004">
      <c r="A352">
        <v>901050229</v>
      </c>
      <c r="B352">
        <v>26</v>
      </c>
      <c r="C352" t="s">
        <v>134</v>
      </c>
    </row>
    <row r="353" spans="1:3" x14ac:dyDescent="0.55000000000000004">
      <c r="A353">
        <v>901060719</v>
      </c>
      <c r="B353">
        <v>9</v>
      </c>
      <c r="C353" t="s">
        <v>135</v>
      </c>
    </row>
    <row r="354" spans="1:3" x14ac:dyDescent="0.55000000000000004">
      <c r="A354">
        <v>901066747</v>
      </c>
      <c r="B354">
        <v>5</v>
      </c>
      <c r="C354" t="s">
        <v>136</v>
      </c>
    </row>
    <row r="355" spans="1:3" hidden="1" x14ac:dyDescent="0.55000000000000004">
      <c r="A355">
        <v>901078517</v>
      </c>
      <c r="B355">
        <v>19</v>
      </c>
      <c r="C355" t="s">
        <v>137</v>
      </c>
    </row>
    <row r="356" spans="1:3" x14ac:dyDescent="0.55000000000000004">
      <c r="A356">
        <v>901135055</v>
      </c>
      <c r="B356">
        <v>17</v>
      </c>
      <c r="C356" t="s">
        <v>0</v>
      </c>
    </row>
    <row r="357" spans="1:3" x14ac:dyDescent="0.55000000000000004">
      <c r="A357">
        <v>901168814</v>
      </c>
      <c r="B357">
        <v>17</v>
      </c>
      <c r="C357" t="s">
        <v>138</v>
      </c>
    </row>
    <row r="358" spans="1:3" x14ac:dyDescent="0.55000000000000004">
      <c r="A358">
        <v>901202065</v>
      </c>
      <c r="B358">
        <v>13</v>
      </c>
      <c r="C358" t="s">
        <v>0</v>
      </c>
    </row>
    <row r="359" spans="1:3" x14ac:dyDescent="0.55000000000000004">
      <c r="A359">
        <v>901217533</v>
      </c>
      <c r="B359">
        <v>3</v>
      </c>
      <c r="C359" t="s">
        <v>0</v>
      </c>
    </row>
    <row r="360" spans="1:3" hidden="1" x14ac:dyDescent="0.55000000000000004">
      <c r="A360">
        <v>901232676</v>
      </c>
      <c r="B360">
        <v>21</v>
      </c>
      <c r="C360" t="s">
        <v>0</v>
      </c>
    </row>
    <row r="361" spans="1:3" x14ac:dyDescent="0.55000000000000004">
      <c r="A361">
        <v>901235836</v>
      </c>
      <c r="B361">
        <v>13</v>
      </c>
      <c r="C361" t="s">
        <v>139</v>
      </c>
    </row>
    <row r="362" spans="1:3" x14ac:dyDescent="0.55000000000000004">
      <c r="A362">
        <v>901251682</v>
      </c>
      <c r="B362">
        <v>3</v>
      </c>
      <c r="C362" t="s">
        <v>140</v>
      </c>
    </row>
    <row r="363" spans="1:3" hidden="1" x14ac:dyDescent="0.55000000000000004">
      <c r="A363">
        <v>901265623</v>
      </c>
      <c r="B363">
        <v>21</v>
      </c>
      <c r="C363" t="s">
        <v>141</v>
      </c>
    </row>
    <row r="364" spans="1:3" hidden="1" x14ac:dyDescent="0.55000000000000004">
      <c r="A364">
        <v>901271232</v>
      </c>
      <c r="B364">
        <v>23</v>
      </c>
      <c r="C364" t="s">
        <v>0</v>
      </c>
    </row>
    <row r="365" spans="1:3" hidden="1" x14ac:dyDescent="0.55000000000000004">
      <c r="A365">
        <v>901303717</v>
      </c>
      <c r="B365">
        <v>32</v>
      </c>
      <c r="C365" t="s">
        <v>0</v>
      </c>
    </row>
    <row r="366" spans="1:3" hidden="1" x14ac:dyDescent="0.55000000000000004">
      <c r="A366">
        <v>901304904</v>
      </c>
      <c r="B366">
        <v>23</v>
      </c>
      <c r="C366" t="s">
        <v>142</v>
      </c>
    </row>
    <row r="367" spans="1:3" hidden="1" x14ac:dyDescent="0.55000000000000004">
      <c r="A367">
        <v>901337476</v>
      </c>
      <c r="B367">
        <v>32</v>
      </c>
      <c r="C367" t="s">
        <v>143</v>
      </c>
    </row>
    <row r="368" spans="1:3" hidden="1" x14ac:dyDescent="0.55000000000000004">
      <c r="A368">
        <v>915362169</v>
      </c>
      <c r="B368">
        <v>24</v>
      </c>
      <c r="C368" t="s">
        <v>144</v>
      </c>
    </row>
    <row r="369" spans="1:3" x14ac:dyDescent="0.55000000000000004">
      <c r="A369">
        <v>915392099</v>
      </c>
      <c r="B369">
        <v>8</v>
      </c>
      <c r="C369" t="s">
        <v>144</v>
      </c>
    </row>
    <row r="370" spans="1:3" hidden="1" x14ac:dyDescent="0.55000000000000004">
      <c r="A370">
        <v>915468880</v>
      </c>
      <c r="B370">
        <v>28</v>
      </c>
      <c r="C370" t="s">
        <v>144</v>
      </c>
    </row>
    <row r="371" spans="1:3" x14ac:dyDescent="0.55000000000000004">
      <c r="A371">
        <v>915509790</v>
      </c>
      <c r="B371">
        <v>11</v>
      </c>
      <c r="C371" t="s">
        <v>144</v>
      </c>
    </row>
    <row r="372" spans="1:3" hidden="1" x14ac:dyDescent="0.55000000000000004">
      <c r="A372">
        <v>915530852</v>
      </c>
      <c r="B372">
        <v>31</v>
      </c>
      <c r="C372" t="s">
        <v>144</v>
      </c>
    </row>
    <row r="373" spans="1:3" x14ac:dyDescent="0.55000000000000004">
      <c r="A373">
        <v>915555450</v>
      </c>
      <c r="B373">
        <v>2</v>
      </c>
      <c r="C373" t="s">
        <v>144</v>
      </c>
    </row>
    <row r="374" spans="1:3" x14ac:dyDescent="0.55000000000000004">
      <c r="A374">
        <v>915569986</v>
      </c>
      <c r="B374">
        <v>6</v>
      </c>
      <c r="C374" t="s">
        <v>144</v>
      </c>
    </row>
    <row r="375" spans="1:3" hidden="1" x14ac:dyDescent="0.55000000000000004">
      <c r="A375">
        <v>915571313</v>
      </c>
      <c r="B375">
        <v>30</v>
      </c>
      <c r="C375" t="s">
        <v>144</v>
      </c>
    </row>
    <row r="376" spans="1:3" hidden="1" x14ac:dyDescent="0.55000000000000004">
      <c r="A376">
        <v>915653647</v>
      </c>
      <c r="B376">
        <v>18</v>
      </c>
      <c r="C376" t="s">
        <v>144</v>
      </c>
    </row>
    <row r="377" spans="1:3" x14ac:dyDescent="0.55000000000000004">
      <c r="A377">
        <v>915667657</v>
      </c>
      <c r="B377">
        <v>4</v>
      </c>
      <c r="C377" t="s">
        <v>144</v>
      </c>
    </row>
    <row r="378" spans="1:3" x14ac:dyDescent="0.55000000000000004">
      <c r="A378">
        <v>915701526</v>
      </c>
      <c r="B378">
        <v>1</v>
      </c>
      <c r="C378" t="s">
        <v>144</v>
      </c>
    </row>
    <row r="379" spans="1:3" hidden="1" x14ac:dyDescent="0.55000000000000004">
      <c r="A379">
        <v>915712823</v>
      </c>
      <c r="B379">
        <v>27</v>
      </c>
      <c r="C379" t="s">
        <v>144</v>
      </c>
    </row>
    <row r="380" spans="1:3" x14ac:dyDescent="0.55000000000000004">
      <c r="A380">
        <v>915721100</v>
      </c>
      <c r="B380">
        <v>7</v>
      </c>
      <c r="C380" t="s">
        <v>144</v>
      </c>
    </row>
    <row r="381" spans="1:3" x14ac:dyDescent="0.55000000000000004">
      <c r="A381">
        <v>915769427</v>
      </c>
      <c r="B381">
        <v>14</v>
      </c>
      <c r="C381" t="s">
        <v>144</v>
      </c>
    </row>
    <row r="382" spans="1:3" hidden="1" x14ac:dyDescent="0.55000000000000004">
      <c r="A382">
        <v>915794635</v>
      </c>
      <c r="B382">
        <v>25</v>
      </c>
      <c r="C382" t="s">
        <v>144</v>
      </c>
    </row>
    <row r="383" spans="1:3" hidden="1" x14ac:dyDescent="0.55000000000000004">
      <c r="A383">
        <v>915799622</v>
      </c>
      <c r="B383">
        <v>20</v>
      </c>
      <c r="C383" t="s">
        <v>144</v>
      </c>
    </row>
    <row r="384" spans="1:3" x14ac:dyDescent="0.55000000000000004">
      <c r="A384">
        <v>915800084</v>
      </c>
      <c r="B384">
        <v>16</v>
      </c>
      <c r="C384" t="s">
        <v>144</v>
      </c>
    </row>
    <row r="385" spans="1:3" x14ac:dyDescent="0.55000000000000004">
      <c r="A385">
        <v>915810197</v>
      </c>
      <c r="B385">
        <v>15</v>
      </c>
      <c r="C385" t="s">
        <v>144</v>
      </c>
    </row>
    <row r="386" spans="1:3" x14ac:dyDescent="0.55000000000000004">
      <c r="A386">
        <v>915875810</v>
      </c>
      <c r="B386">
        <v>10</v>
      </c>
      <c r="C386" t="s">
        <v>144</v>
      </c>
    </row>
    <row r="387" spans="1:3" x14ac:dyDescent="0.55000000000000004">
      <c r="A387">
        <v>915913634</v>
      </c>
      <c r="B387">
        <v>12</v>
      </c>
      <c r="C387" t="s">
        <v>144</v>
      </c>
    </row>
    <row r="388" spans="1:3" hidden="1" x14ac:dyDescent="0.55000000000000004">
      <c r="A388">
        <v>915964196</v>
      </c>
      <c r="B388">
        <v>29</v>
      </c>
      <c r="C388" t="s">
        <v>144</v>
      </c>
    </row>
    <row r="389" spans="1:3" hidden="1" x14ac:dyDescent="0.55000000000000004">
      <c r="A389">
        <v>915990199</v>
      </c>
      <c r="B389">
        <v>22</v>
      </c>
      <c r="C389" t="s">
        <v>144</v>
      </c>
    </row>
    <row r="390" spans="1:3" hidden="1" x14ac:dyDescent="0.55000000000000004">
      <c r="A390">
        <v>916017604</v>
      </c>
      <c r="B390">
        <v>26</v>
      </c>
      <c r="C390" t="s">
        <v>144</v>
      </c>
    </row>
    <row r="391" spans="1:3" x14ac:dyDescent="0.55000000000000004">
      <c r="A391">
        <v>916027807</v>
      </c>
      <c r="B391">
        <v>9</v>
      </c>
      <c r="C391" t="s">
        <v>144</v>
      </c>
    </row>
    <row r="392" spans="1:3" x14ac:dyDescent="0.55000000000000004">
      <c r="A392">
        <v>916034441</v>
      </c>
      <c r="B392">
        <v>5</v>
      </c>
      <c r="C392" t="s">
        <v>144</v>
      </c>
    </row>
    <row r="393" spans="1:3" hidden="1" x14ac:dyDescent="0.55000000000000004">
      <c r="A393">
        <v>916046200</v>
      </c>
      <c r="B393">
        <v>19</v>
      </c>
      <c r="C393" t="s">
        <v>144</v>
      </c>
    </row>
    <row r="394" spans="1:3" hidden="1" x14ac:dyDescent="0.55000000000000004">
      <c r="A394">
        <v>916130832</v>
      </c>
      <c r="B394">
        <v>33</v>
      </c>
      <c r="C394" t="s">
        <v>145</v>
      </c>
    </row>
    <row r="395" spans="1:3" x14ac:dyDescent="0.55000000000000004">
      <c r="A395">
        <v>916136191</v>
      </c>
      <c r="B395">
        <v>17</v>
      </c>
      <c r="C395" t="s">
        <v>144</v>
      </c>
    </row>
    <row r="396" spans="1:3" hidden="1" x14ac:dyDescent="0.55000000000000004">
      <c r="A396">
        <v>916138587</v>
      </c>
      <c r="B396">
        <v>33</v>
      </c>
      <c r="C396" t="s">
        <v>146</v>
      </c>
    </row>
    <row r="397" spans="1:3" x14ac:dyDescent="0.55000000000000004">
      <c r="A397">
        <v>916203248</v>
      </c>
      <c r="B397">
        <v>13</v>
      </c>
      <c r="C397" t="s">
        <v>144</v>
      </c>
    </row>
    <row r="398" spans="1:3" x14ac:dyDescent="0.55000000000000004">
      <c r="A398">
        <v>916218670</v>
      </c>
      <c r="B398">
        <v>3</v>
      </c>
      <c r="C398" t="s">
        <v>144</v>
      </c>
    </row>
    <row r="399" spans="1:3" hidden="1" x14ac:dyDescent="0.55000000000000004">
      <c r="A399">
        <v>916233812</v>
      </c>
      <c r="B399">
        <v>21</v>
      </c>
      <c r="C399" t="s">
        <v>144</v>
      </c>
    </row>
    <row r="400" spans="1:3" hidden="1" x14ac:dyDescent="0.55000000000000004">
      <c r="A400">
        <v>916273656</v>
      </c>
      <c r="B400">
        <v>23</v>
      </c>
      <c r="C400" t="s">
        <v>144</v>
      </c>
    </row>
    <row r="401" spans="1:3" hidden="1" x14ac:dyDescent="0.55000000000000004">
      <c r="A401">
        <v>916304868</v>
      </c>
      <c r="B401">
        <v>32</v>
      </c>
      <c r="C401" t="s">
        <v>144</v>
      </c>
    </row>
    <row r="402" spans="1:3" hidden="1" x14ac:dyDescent="0.55000000000000004">
      <c r="A402">
        <v>916370097</v>
      </c>
      <c r="B402">
        <v>33</v>
      </c>
      <c r="C402" t="s">
        <v>147</v>
      </c>
    </row>
    <row r="403" spans="1:3" hidden="1" x14ac:dyDescent="0.55000000000000004">
      <c r="A403">
        <v>916861500</v>
      </c>
      <c r="B403">
        <v>33</v>
      </c>
      <c r="C403" t="s">
        <v>148</v>
      </c>
    </row>
    <row r="404" spans="1:3" hidden="1" x14ac:dyDescent="0.55000000000000004">
      <c r="A404">
        <v>916869386</v>
      </c>
      <c r="B404">
        <v>33</v>
      </c>
      <c r="C404" t="s">
        <v>149</v>
      </c>
    </row>
    <row r="405" spans="1:3" hidden="1" x14ac:dyDescent="0.55000000000000004">
      <c r="A405">
        <v>916877118</v>
      </c>
      <c r="B405">
        <v>33</v>
      </c>
      <c r="C405" t="s">
        <v>150</v>
      </c>
    </row>
    <row r="406" spans="1:3" hidden="1" x14ac:dyDescent="0.55000000000000004">
      <c r="A406">
        <v>916884805</v>
      </c>
      <c r="B406">
        <v>33</v>
      </c>
      <c r="C406" t="s">
        <v>151</v>
      </c>
    </row>
    <row r="407" spans="1:3" hidden="1" x14ac:dyDescent="0.55000000000000004">
      <c r="A407">
        <v>917726794</v>
      </c>
      <c r="B407">
        <v>33</v>
      </c>
      <c r="C407" t="s">
        <v>152</v>
      </c>
    </row>
    <row r="408" spans="1:3" hidden="1" x14ac:dyDescent="0.55000000000000004">
      <c r="A408">
        <v>918717021</v>
      </c>
      <c r="B408">
        <v>33</v>
      </c>
      <c r="C408" t="s">
        <v>153</v>
      </c>
    </row>
    <row r="409" spans="1:3" hidden="1" x14ac:dyDescent="0.55000000000000004">
      <c r="A409">
        <v>918724708</v>
      </c>
      <c r="B409">
        <v>33</v>
      </c>
      <c r="C409" t="s">
        <v>154</v>
      </c>
    </row>
    <row r="410" spans="1:3" hidden="1" x14ac:dyDescent="0.55000000000000004">
      <c r="A410">
        <v>918732529</v>
      </c>
      <c r="B410">
        <v>33</v>
      </c>
      <c r="C410" t="s">
        <v>155</v>
      </c>
    </row>
    <row r="411" spans="1:3" hidden="1" x14ac:dyDescent="0.55000000000000004">
      <c r="A411">
        <v>918740121</v>
      </c>
      <c r="B411">
        <v>33</v>
      </c>
      <c r="C411" t="s">
        <v>156</v>
      </c>
    </row>
    <row r="412" spans="1:3" hidden="1" x14ac:dyDescent="0.55000000000000004">
      <c r="A412">
        <v>940361807</v>
      </c>
      <c r="B412">
        <v>24</v>
      </c>
      <c r="C412" t="s">
        <v>50</v>
      </c>
    </row>
    <row r="413" spans="1:3" x14ac:dyDescent="0.55000000000000004">
      <c r="A413">
        <v>940390942</v>
      </c>
      <c r="B413">
        <v>8</v>
      </c>
      <c r="C413" t="s">
        <v>50</v>
      </c>
    </row>
    <row r="414" spans="1:3" hidden="1" x14ac:dyDescent="0.55000000000000004">
      <c r="A414">
        <v>940468455</v>
      </c>
      <c r="B414">
        <v>28</v>
      </c>
      <c r="C414" t="s">
        <v>50</v>
      </c>
    </row>
    <row r="415" spans="1:3" x14ac:dyDescent="0.55000000000000004">
      <c r="A415">
        <v>940508633</v>
      </c>
      <c r="B415">
        <v>11</v>
      </c>
      <c r="C415" t="s">
        <v>50</v>
      </c>
    </row>
    <row r="416" spans="1:3" hidden="1" x14ac:dyDescent="0.55000000000000004">
      <c r="A416">
        <v>940530428</v>
      </c>
      <c r="B416">
        <v>31</v>
      </c>
      <c r="C416" t="s">
        <v>50</v>
      </c>
    </row>
    <row r="417" spans="1:3" x14ac:dyDescent="0.55000000000000004">
      <c r="A417">
        <v>940554293</v>
      </c>
      <c r="B417">
        <v>2</v>
      </c>
      <c r="C417" t="s">
        <v>50</v>
      </c>
    </row>
    <row r="418" spans="1:3" hidden="1" x14ac:dyDescent="0.55000000000000004">
      <c r="A418">
        <v>940570889</v>
      </c>
      <c r="B418">
        <v>30</v>
      </c>
      <c r="C418" t="s">
        <v>50</v>
      </c>
    </row>
    <row r="419" spans="1:3" x14ac:dyDescent="0.55000000000000004">
      <c r="A419">
        <v>940584077</v>
      </c>
      <c r="B419">
        <v>6</v>
      </c>
      <c r="C419" t="s">
        <v>50</v>
      </c>
    </row>
    <row r="420" spans="1:3" hidden="1" x14ac:dyDescent="0.55000000000000004">
      <c r="A420">
        <v>940653431</v>
      </c>
      <c r="B420">
        <v>18</v>
      </c>
      <c r="C420" t="s">
        <v>50</v>
      </c>
    </row>
    <row r="421" spans="1:3" x14ac:dyDescent="0.55000000000000004">
      <c r="A421">
        <v>940666500</v>
      </c>
      <c r="B421">
        <v>4</v>
      </c>
      <c r="C421" t="s">
        <v>50</v>
      </c>
    </row>
    <row r="422" spans="1:3" x14ac:dyDescent="0.55000000000000004">
      <c r="A422">
        <v>940700369</v>
      </c>
      <c r="B422">
        <v>1</v>
      </c>
      <c r="C422" t="s">
        <v>50</v>
      </c>
    </row>
    <row r="423" spans="1:3" hidden="1" x14ac:dyDescent="0.55000000000000004">
      <c r="A423">
        <v>940712432</v>
      </c>
      <c r="B423">
        <v>27</v>
      </c>
      <c r="C423" t="s">
        <v>50</v>
      </c>
    </row>
    <row r="424" spans="1:3" x14ac:dyDescent="0.55000000000000004">
      <c r="A424">
        <v>940720003</v>
      </c>
      <c r="B424">
        <v>7</v>
      </c>
      <c r="C424" t="s">
        <v>50</v>
      </c>
    </row>
    <row r="425" spans="1:3" x14ac:dyDescent="0.55000000000000004">
      <c r="A425">
        <v>940768270</v>
      </c>
      <c r="B425">
        <v>14</v>
      </c>
      <c r="C425" t="s">
        <v>50</v>
      </c>
    </row>
    <row r="426" spans="1:3" x14ac:dyDescent="0.55000000000000004">
      <c r="A426">
        <v>940780722</v>
      </c>
      <c r="B426">
        <v>15</v>
      </c>
      <c r="C426" t="s">
        <v>50</v>
      </c>
    </row>
    <row r="427" spans="1:3" hidden="1" x14ac:dyDescent="0.55000000000000004">
      <c r="A427">
        <v>940794335</v>
      </c>
      <c r="B427">
        <v>25</v>
      </c>
      <c r="C427" t="s">
        <v>50</v>
      </c>
    </row>
    <row r="428" spans="1:3" x14ac:dyDescent="0.55000000000000004">
      <c r="A428">
        <v>940800523</v>
      </c>
      <c r="B428">
        <v>16</v>
      </c>
      <c r="C428" t="s">
        <v>50</v>
      </c>
    </row>
    <row r="429" spans="1:3" hidden="1" x14ac:dyDescent="0.55000000000000004">
      <c r="A429">
        <v>940844377</v>
      </c>
      <c r="B429">
        <v>20</v>
      </c>
      <c r="C429" t="s">
        <v>50</v>
      </c>
    </row>
    <row r="430" spans="1:3" x14ac:dyDescent="0.55000000000000004">
      <c r="A430">
        <v>940874653</v>
      </c>
      <c r="B430">
        <v>10</v>
      </c>
      <c r="C430" t="s">
        <v>50</v>
      </c>
    </row>
    <row r="431" spans="1:3" x14ac:dyDescent="0.55000000000000004">
      <c r="A431">
        <v>940912477</v>
      </c>
      <c r="B431">
        <v>12</v>
      </c>
      <c r="C431" t="s">
        <v>50</v>
      </c>
    </row>
    <row r="432" spans="1:3" hidden="1" x14ac:dyDescent="0.55000000000000004">
      <c r="A432">
        <v>940963809</v>
      </c>
      <c r="B432">
        <v>29</v>
      </c>
      <c r="C432" t="s">
        <v>50</v>
      </c>
    </row>
    <row r="433" spans="1:3" hidden="1" x14ac:dyDescent="0.55000000000000004">
      <c r="A433">
        <v>940990363</v>
      </c>
      <c r="B433">
        <v>22</v>
      </c>
      <c r="C433" t="s">
        <v>50</v>
      </c>
    </row>
    <row r="434" spans="1:3" hidden="1" x14ac:dyDescent="0.55000000000000004">
      <c r="A434">
        <v>941017240</v>
      </c>
      <c r="B434">
        <v>26</v>
      </c>
      <c r="C434" t="s">
        <v>50</v>
      </c>
    </row>
    <row r="435" spans="1:3" x14ac:dyDescent="0.55000000000000004">
      <c r="A435">
        <v>941026665</v>
      </c>
      <c r="B435">
        <v>9</v>
      </c>
      <c r="C435" t="s">
        <v>50</v>
      </c>
    </row>
    <row r="436" spans="1:3" x14ac:dyDescent="0.55000000000000004">
      <c r="A436">
        <v>941033284</v>
      </c>
      <c r="B436">
        <v>5</v>
      </c>
      <c r="C436" t="s">
        <v>50</v>
      </c>
    </row>
    <row r="437" spans="1:3" hidden="1" x14ac:dyDescent="0.55000000000000004">
      <c r="A437">
        <v>941045984</v>
      </c>
      <c r="B437">
        <v>19</v>
      </c>
      <c r="C437" t="s">
        <v>50</v>
      </c>
    </row>
    <row r="438" spans="1:3" x14ac:dyDescent="0.55000000000000004">
      <c r="A438">
        <v>941135975</v>
      </c>
      <c r="B438">
        <v>17</v>
      </c>
      <c r="C438" t="s">
        <v>50</v>
      </c>
    </row>
    <row r="439" spans="1:3" x14ac:dyDescent="0.55000000000000004">
      <c r="A439">
        <v>941202045</v>
      </c>
      <c r="B439">
        <v>13</v>
      </c>
      <c r="C439" t="s">
        <v>50</v>
      </c>
    </row>
    <row r="440" spans="1:3" x14ac:dyDescent="0.55000000000000004">
      <c r="A440">
        <v>941217513</v>
      </c>
      <c r="B440">
        <v>3</v>
      </c>
      <c r="C440" t="s">
        <v>50</v>
      </c>
    </row>
    <row r="441" spans="1:3" hidden="1" x14ac:dyDescent="0.55000000000000004">
      <c r="A441">
        <v>941233271</v>
      </c>
      <c r="B441">
        <v>21</v>
      </c>
      <c r="C441" t="s">
        <v>50</v>
      </c>
    </row>
    <row r="442" spans="1:3" hidden="1" x14ac:dyDescent="0.55000000000000004">
      <c r="A442">
        <v>941272332</v>
      </c>
      <c r="B442">
        <v>23</v>
      </c>
      <c r="C442" t="s">
        <v>50</v>
      </c>
    </row>
    <row r="443" spans="1:3" hidden="1" x14ac:dyDescent="0.55000000000000004">
      <c r="A443">
        <v>941304489</v>
      </c>
      <c r="B443">
        <v>32</v>
      </c>
      <c r="C443" t="s">
        <v>50</v>
      </c>
    </row>
    <row r="444" spans="1:3" hidden="1" x14ac:dyDescent="0.55000000000000004">
      <c r="A444">
        <v>1200393150</v>
      </c>
      <c r="B444">
        <v>24</v>
      </c>
      <c r="C444" t="s">
        <v>157</v>
      </c>
    </row>
    <row r="445" spans="1:3" hidden="1" x14ac:dyDescent="0.55000000000000004">
      <c r="A445">
        <v>1200393968</v>
      </c>
      <c r="B445">
        <v>24</v>
      </c>
      <c r="C445" t="s">
        <v>0</v>
      </c>
    </row>
    <row r="446" spans="1:3" x14ac:dyDescent="0.55000000000000004">
      <c r="A446">
        <v>1200421982</v>
      </c>
      <c r="B446">
        <v>8</v>
      </c>
      <c r="C446" t="s">
        <v>158</v>
      </c>
    </row>
    <row r="447" spans="1:3" x14ac:dyDescent="0.55000000000000004">
      <c r="A447">
        <v>1200422802</v>
      </c>
      <c r="B447">
        <v>8</v>
      </c>
      <c r="C447" t="s">
        <v>0</v>
      </c>
    </row>
    <row r="448" spans="1:3" hidden="1" x14ac:dyDescent="0.55000000000000004">
      <c r="A448">
        <v>1200500199</v>
      </c>
      <c r="B448">
        <v>28</v>
      </c>
      <c r="C448" t="s">
        <v>159</v>
      </c>
    </row>
    <row r="449" spans="1:3" hidden="1" x14ac:dyDescent="0.55000000000000004">
      <c r="A449">
        <v>1200501018</v>
      </c>
      <c r="B449">
        <v>28</v>
      </c>
      <c r="C449" t="s">
        <v>0</v>
      </c>
    </row>
    <row r="450" spans="1:3" x14ac:dyDescent="0.55000000000000004">
      <c r="A450">
        <v>1200539692</v>
      </c>
      <c r="B450">
        <v>11</v>
      </c>
      <c r="C450" t="s">
        <v>160</v>
      </c>
    </row>
    <row r="451" spans="1:3" x14ac:dyDescent="0.55000000000000004">
      <c r="A451">
        <v>1200540511</v>
      </c>
      <c r="B451">
        <v>11</v>
      </c>
      <c r="C451" t="s">
        <v>0</v>
      </c>
    </row>
    <row r="452" spans="1:3" hidden="1" x14ac:dyDescent="0.55000000000000004">
      <c r="A452">
        <v>1200562173</v>
      </c>
      <c r="B452">
        <v>31</v>
      </c>
      <c r="C452" t="s">
        <v>161</v>
      </c>
    </row>
    <row r="453" spans="1:3" hidden="1" x14ac:dyDescent="0.55000000000000004">
      <c r="A453">
        <v>1200562991</v>
      </c>
      <c r="B453">
        <v>31</v>
      </c>
      <c r="C453" t="s">
        <v>0</v>
      </c>
    </row>
    <row r="454" spans="1:3" x14ac:dyDescent="0.55000000000000004">
      <c r="A454">
        <v>1200585899</v>
      </c>
      <c r="B454">
        <v>2</v>
      </c>
      <c r="C454" t="s">
        <v>162</v>
      </c>
    </row>
    <row r="455" spans="1:3" x14ac:dyDescent="0.55000000000000004">
      <c r="A455">
        <v>1200586718</v>
      </c>
      <c r="B455">
        <v>2</v>
      </c>
      <c r="C455" t="s">
        <v>0</v>
      </c>
    </row>
    <row r="456" spans="1:3" x14ac:dyDescent="0.55000000000000004">
      <c r="A456">
        <v>1200600789</v>
      </c>
      <c r="B456">
        <v>6</v>
      </c>
      <c r="C456" t="s">
        <v>163</v>
      </c>
    </row>
    <row r="457" spans="1:3" x14ac:dyDescent="0.55000000000000004">
      <c r="A457">
        <v>1200601607</v>
      </c>
      <c r="B457">
        <v>6</v>
      </c>
      <c r="C457" t="s">
        <v>0</v>
      </c>
    </row>
    <row r="458" spans="1:3" hidden="1" x14ac:dyDescent="0.55000000000000004">
      <c r="A458">
        <v>1200602624</v>
      </c>
      <c r="B458">
        <v>30</v>
      </c>
      <c r="C458" t="s">
        <v>164</v>
      </c>
    </row>
    <row r="459" spans="1:3" hidden="1" x14ac:dyDescent="0.55000000000000004">
      <c r="A459">
        <v>1200603442</v>
      </c>
      <c r="B459">
        <v>30</v>
      </c>
      <c r="C459" t="s">
        <v>0</v>
      </c>
    </row>
    <row r="460" spans="1:3" hidden="1" x14ac:dyDescent="0.55000000000000004">
      <c r="A460">
        <v>1200677906</v>
      </c>
      <c r="B460">
        <v>33</v>
      </c>
      <c r="C460" t="s">
        <v>9</v>
      </c>
    </row>
    <row r="461" spans="1:3" hidden="1" x14ac:dyDescent="0.55000000000000004">
      <c r="A461">
        <v>1200683313</v>
      </c>
      <c r="B461">
        <v>18</v>
      </c>
      <c r="C461" t="s">
        <v>165</v>
      </c>
    </row>
    <row r="462" spans="1:3" hidden="1" x14ac:dyDescent="0.55000000000000004">
      <c r="A462">
        <v>1200684133</v>
      </c>
      <c r="B462">
        <v>18</v>
      </c>
      <c r="C462" t="s">
        <v>0</v>
      </c>
    </row>
    <row r="463" spans="1:3" x14ac:dyDescent="0.55000000000000004">
      <c r="A463">
        <v>1200697295</v>
      </c>
      <c r="B463">
        <v>4</v>
      </c>
      <c r="C463" t="s">
        <v>166</v>
      </c>
    </row>
    <row r="464" spans="1:3" x14ac:dyDescent="0.55000000000000004">
      <c r="A464">
        <v>1200698096</v>
      </c>
      <c r="B464">
        <v>4</v>
      </c>
      <c r="C464" t="s">
        <v>0</v>
      </c>
    </row>
    <row r="465" spans="1:3" x14ac:dyDescent="0.55000000000000004">
      <c r="A465">
        <v>1200732308</v>
      </c>
      <c r="B465">
        <v>1</v>
      </c>
      <c r="C465" t="s">
        <v>167</v>
      </c>
    </row>
    <row r="466" spans="1:3" x14ac:dyDescent="0.55000000000000004">
      <c r="A466">
        <v>1200733125</v>
      </c>
      <c r="B466">
        <v>1</v>
      </c>
      <c r="C466" t="s">
        <v>0</v>
      </c>
    </row>
    <row r="467" spans="1:3" hidden="1" x14ac:dyDescent="0.55000000000000004">
      <c r="A467">
        <v>1200744172</v>
      </c>
      <c r="B467">
        <v>27</v>
      </c>
      <c r="C467" t="s">
        <v>168</v>
      </c>
    </row>
    <row r="468" spans="1:3" hidden="1" x14ac:dyDescent="0.55000000000000004">
      <c r="A468">
        <v>1200744990</v>
      </c>
      <c r="B468">
        <v>27</v>
      </c>
      <c r="C468" t="s">
        <v>0</v>
      </c>
    </row>
    <row r="469" spans="1:3" x14ac:dyDescent="0.55000000000000004">
      <c r="A469">
        <v>1200751443</v>
      </c>
      <c r="B469">
        <v>7</v>
      </c>
      <c r="C469" t="s">
        <v>169</v>
      </c>
    </row>
    <row r="470" spans="1:3" x14ac:dyDescent="0.55000000000000004">
      <c r="A470">
        <v>1200752262</v>
      </c>
      <c r="B470">
        <v>7</v>
      </c>
      <c r="C470" t="s">
        <v>0</v>
      </c>
    </row>
    <row r="471" spans="1:3" x14ac:dyDescent="0.55000000000000004">
      <c r="A471">
        <v>1200799312</v>
      </c>
      <c r="B471">
        <v>14</v>
      </c>
      <c r="C471" t="s">
        <v>170</v>
      </c>
    </row>
    <row r="472" spans="1:3" x14ac:dyDescent="0.55000000000000004">
      <c r="A472">
        <v>1200800131</v>
      </c>
      <c r="B472">
        <v>14</v>
      </c>
      <c r="C472" t="s">
        <v>0</v>
      </c>
    </row>
    <row r="473" spans="1:3" x14ac:dyDescent="0.55000000000000004">
      <c r="A473">
        <v>1200813268</v>
      </c>
      <c r="B473">
        <v>15</v>
      </c>
      <c r="C473" t="s">
        <v>171</v>
      </c>
    </row>
    <row r="474" spans="1:3" x14ac:dyDescent="0.55000000000000004">
      <c r="A474">
        <v>1200814086</v>
      </c>
      <c r="B474">
        <v>15</v>
      </c>
      <c r="C474" t="s">
        <v>0</v>
      </c>
    </row>
    <row r="475" spans="1:3" hidden="1" x14ac:dyDescent="0.55000000000000004">
      <c r="A475">
        <v>1200825508</v>
      </c>
      <c r="B475">
        <v>25</v>
      </c>
      <c r="C475" t="s">
        <v>172</v>
      </c>
    </row>
    <row r="476" spans="1:3" hidden="1" x14ac:dyDescent="0.55000000000000004">
      <c r="A476">
        <v>1200826326</v>
      </c>
      <c r="B476">
        <v>25</v>
      </c>
      <c r="C476" t="s">
        <v>0</v>
      </c>
    </row>
    <row r="477" spans="1:3" x14ac:dyDescent="0.55000000000000004">
      <c r="A477">
        <v>1200830221</v>
      </c>
      <c r="B477">
        <v>16</v>
      </c>
      <c r="C477" t="s">
        <v>173</v>
      </c>
    </row>
    <row r="478" spans="1:3" hidden="1" x14ac:dyDescent="0.55000000000000004">
      <c r="A478">
        <v>1200831022</v>
      </c>
      <c r="B478">
        <v>20</v>
      </c>
      <c r="C478" t="s">
        <v>174</v>
      </c>
    </row>
    <row r="479" spans="1:3" x14ac:dyDescent="0.55000000000000004">
      <c r="A479">
        <v>1200831040</v>
      </c>
      <c r="B479">
        <v>16</v>
      </c>
      <c r="C479" t="s">
        <v>0</v>
      </c>
    </row>
    <row r="480" spans="1:3" hidden="1" x14ac:dyDescent="0.55000000000000004">
      <c r="A480">
        <v>1200831840</v>
      </c>
      <c r="B480">
        <v>20</v>
      </c>
      <c r="C480" t="s">
        <v>0</v>
      </c>
    </row>
    <row r="481" spans="1:3" x14ac:dyDescent="0.55000000000000004">
      <c r="A481">
        <v>1200906158</v>
      </c>
      <c r="B481">
        <v>10</v>
      </c>
      <c r="C481" t="s">
        <v>175</v>
      </c>
    </row>
    <row r="482" spans="1:3" x14ac:dyDescent="0.55000000000000004">
      <c r="A482">
        <v>1200906978</v>
      </c>
      <c r="B482">
        <v>10</v>
      </c>
      <c r="C482" t="s">
        <v>0</v>
      </c>
    </row>
    <row r="483" spans="1:3" x14ac:dyDescent="0.55000000000000004">
      <c r="A483">
        <v>1200943281</v>
      </c>
      <c r="B483">
        <v>12</v>
      </c>
      <c r="C483" t="s">
        <v>176</v>
      </c>
    </row>
    <row r="484" spans="1:3" x14ac:dyDescent="0.55000000000000004">
      <c r="A484">
        <v>1200944082</v>
      </c>
      <c r="B484">
        <v>12</v>
      </c>
      <c r="C484" t="s">
        <v>0</v>
      </c>
    </row>
    <row r="485" spans="1:3" hidden="1" x14ac:dyDescent="0.55000000000000004">
      <c r="A485">
        <v>1200995500</v>
      </c>
      <c r="B485">
        <v>29</v>
      </c>
      <c r="C485" t="s">
        <v>177</v>
      </c>
    </row>
    <row r="486" spans="1:3" hidden="1" x14ac:dyDescent="0.55000000000000004">
      <c r="A486">
        <v>1200996318</v>
      </c>
      <c r="B486">
        <v>29</v>
      </c>
      <c r="C486" t="s">
        <v>0</v>
      </c>
    </row>
    <row r="487" spans="1:3" hidden="1" x14ac:dyDescent="0.55000000000000004">
      <c r="A487">
        <v>1201021388</v>
      </c>
      <c r="B487">
        <v>22</v>
      </c>
      <c r="C487" t="s">
        <v>178</v>
      </c>
    </row>
    <row r="488" spans="1:3" hidden="1" x14ac:dyDescent="0.55000000000000004">
      <c r="A488">
        <v>1201022207</v>
      </c>
      <c r="B488">
        <v>22</v>
      </c>
      <c r="C488" t="s">
        <v>0</v>
      </c>
    </row>
    <row r="489" spans="1:3" hidden="1" x14ac:dyDescent="0.55000000000000004">
      <c r="A489">
        <v>1201048412</v>
      </c>
      <c r="B489">
        <v>26</v>
      </c>
      <c r="C489" t="s">
        <v>179</v>
      </c>
    </row>
    <row r="490" spans="1:3" hidden="1" x14ac:dyDescent="0.55000000000000004">
      <c r="A490">
        <v>1201049230</v>
      </c>
      <c r="B490">
        <v>26</v>
      </c>
      <c r="C490" t="s">
        <v>0</v>
      </c>
    </row>
    <row r="491" spans="1:3" x14ac:dyDescent="0.55000000000000004">
      <c r="A491">
        <v>1201059193</v>
      </c>
      <c r="B491">
        <v>9</v>
      </c>
      <c r="C491" t="s">
        <v>180</v>
      </c>
    </row>
    <row r="492" spans="1:3" x14ac:dyDescent="0.55000000000000004">
      <c r="A492">
        <v>1201060011</v>
      </c>
      <c r="B492">
        <v>9</v>
      </c>
      <c r="C492" t="s">
        <v>0</v>
      </c>
    </row>
    <row r="493" spans="1:3" x14ac:dyDescent="0.55000000000000004">
      <c r="A493">
        <v>1201065583</v>
      </c>
      <c r="B493">
        <v>5</v>
      </c>
      <c r="C493" t="s">
        <v>181</v>
      </c>
    </row>
    <row r="494" spans="1:3" x14ac:dyDescent="0.55000000000000004">
      <c r="A494">
        <v>1201066402</v>
      </c>
      <c r="B494">
        <v>5</v>
      </c>
      <c r="C494" t="s">
        <v>0</v>
      </c>
    </row>
    <row r="495" spans="1:3" hidden="1" x14ac:dyDescent="0.55000000000000004">
      <c r="A495">
        <v>1201077363</v>
      </c>
      <c r="B495">
        <v>19</v>
      </c>
      <c r="C495" t="s">
        <v>182</v>
      </c>
    </row>
    <row r="496" spans="1:3" hidden="1" x14ac:dyDescent="0.55000000000000004">
      <c r="A496">
        <v>1201078181</v>
      </c>
      <c r="B496">
        <v>19</v>
      </c>
      <c r="C496" t="s">
        <v>0</v>
      </c>
    </row>
    <row r="497" spans="1:3" x14ac:dyDescent="0.55000000000000004">
      <c r="A497">
        <v>1201166600</v>
      </c>
      <c r="B497">
        <v>17</v>
      </c>
      <c r="C497" t="s">
        <v>183</v>
      </c>
    </row>
    <row r="498" spans="1:3" x14ac:dyDescent="0.55000000000000004">
      <c r="A498">
        <v>1201167419</v>
      </c>
      <c r="B498">
        <v>17</v>
      </c>
      <c r="C498" t="s">
        <v>0</v>
      </c>
    </row>
    <row r="499" spans="1:3" x14ac:dyDescent="0.55000000000000004">
      <c r="A499">
        <v>1201234514</v>
      </c>
      <c r="B499">
        <v>13</v>
      </c>
      <c r="C499" t="s">
        <v>184</v>
      </c>
    </row>
    <row r="500" spans="1:3" x14ac:dyDescent="0.55000000000000004">
      <c r="A500">
        <v>1201235332</v>
      </c>
      <c r="B500">
        <v>13</v>
      </c>
      <c r="C500" t="s">
        <v>0</v>
      </c>
    </row>
    <row r="501" spans="1:3" x14ac:dyDescent="0.55000000000000004">
      <c r="A501">
        <v>1201249845</v>
      </c>
      <c r="B501">
        <v>3</v>
      </c>
      <c r="C501" t="s">
        <v>185</v>
      </c>
    </row>
    <row r="502" spans="1:3" x14ac:dyDescent="0.55000000000000004">
      <c r="A502">
        <v>1201250664</v>
      </c>
      <c r="B502">
        <v>3</v>
      </c>
      <c r="C502" t="s">
        <v>0</v>
      </c>
    </row>
    <row r="503" spans="1:3" hidden="1" x14ac:dyDescent="0.55000000000000004">
      <c r="A503">
        <v>1201263584</v>
      </c>
      <c r="B503">
        <v>21</v>
      </c>
      <c r="C503" t="s">
        <v>186</v>
      </c>
    </row>
    <row r="504" spans="1:3" hidden="1" x14ac:dyDescent="0.55000000000000004">
      <c r="A504">
        <v>1201264402</v>
      </c>
      <c r="B504">
        <v>21</v>
      </c>
      <c r="C504" t="s">
        <v>0</v>
      </c>
    </row>
    <row r="505" spans="1:3" hidden="1" x14ac:dyDescent="0.55000000000000004">
      <c r="A505">
        <v>1201303251</v>
      </c>
      <c r="B505">
        <v>23</v>
      </c>
      <c r="C505" t="s">
        <v>187</v>
      </c>
    </row>
    <row r="506" spans="1:3" hidden="1" x14ac:dyDescent="0.55000000000000004">
      <c r="A506">
        <v>1201304072</v>
      </c>
      <c r="B506">
        <v>23</v>
      </c>
      <c r="C506" t="s">
        <v>0</v>
      </c>
    </row>
    <row r="507" spans="1:3" hidden="1" x14ac:dyDescent="0.55000000000000004">
      <c r="A507">
        <v>1201336228</v>
      </c>
      <c r="B507">
        <v>32</v>
      </c>
      <c r="C507" t="s">
        <v>188</v>
      </c>
    </row>
    <row r="508" spans="1:3" hidden="1" x14ac:dyDescent="0.55000000000000004">
      <c r="A508">
        <v>1201337047</v>
      </c>
      <c r="B508">
        <v>32</v>
      </c>
      <c r="C508" t="s">
        <v>0</v>
      </c>
    </row>
    <row r="509" spans="1:3" hidden="1" x14ac:dyDescent="0.55000000000000004">
      <c r="A509">
        <v>1215393400</v>
      </c>
      <c r="B509">
        <v>24</v>
      </c>
      <c r="C509" t="s">
        <v>189</v>
      </c>
    </row>
    <row r="510" spans="1:3" x14ac:dyDescent="0.55000000000000004">
      <c r="A510">
        <v>1215423329</v>
      </c>
      <c r="B510">
        <v>8</v>
      </c>
      <c r="C510" t="s">
        <v>189</v>
      </c>
    </row>
    <row r="511" spans="1:3" hidden="1" x14ac:dyDescent="0.55000000000000004">
      <c r="A511">
        <v>1215500110</v>
      </c>
      <c r="B511">
        <v>28</v>
      </c>
      <c r="C511" t="s">
        <v>189</v>
      </c>
    </row>
    <row r="512" spans="1:3" x14ac:dyDescent="0.55000000000000004">
      <c r="A512">
        <v>1215541020</v>
      </c>
      <c r="B512">
        <v>11</v>
      </c>
      <c r="C512" t="s">
        <v>189</v>
      </c>
    </row>
    <row r="513" spans="1:3" hidden="1" x14ac:dyDescent="0.55000000000000004">
      <c r="A513">
        <v>1215562083</v>
      </c>
      <c r="B513">
        <v>31</v>
      </c>
      <c r="C513" t="s">
        <v>189</v>
      </c>
    </row>
    <row r="514" spans="1:3" x14ac:dyDescent="0.55000000000000004">
      <c r="A514">
        <v>1215586680</v>
      </c>
      <c r="B514">
        <v>2</v>
      </c>
      <c r="C514" t="s">
        <v>189</v>
      </c>
    </row>
    <row r="515" spans="1:3" x14ac:dyDescent="0.55000000000000004">
      <c r="A515">
        <v>1215601216</v>
      </c>
      <c r="B515">
        <v>6</v>
      </c>
      <c r="C515" t="s">
        <v>189</v>
      </c>
    </row>
    <row r="516" spans="1:3" hidden="1" x14ac:dyDescent="0.55000000000000004">
      <c r="A516">
        <v>1215602544</v>
      </c>
      <c r="B516">
        <v>30</v>
      </c>
      <c r="C516" t="s">
        <v>189</v>
      </c>
    </row>
    <row r="517" spans="1:3" hidden="1" x14ac:dyDescent="0.55000000000000004">
      <c r="A517">
        <v>1215684878</v>
      </c>
      <c r="B517">
        <v>18</v>
      </c>
      <c r="C517" t="s">
        <v>189</v>
      </c>
    </row>
    <row r="518" spans="1:3" x14ac:dyDescent="0.55000000000000004">
      <c r="A518">
        <v>1215698887</v>
      </c>
      <c r="B518">
        <v>4</v>
      </c>
      <c r="C518" t="s">
        <v>189</v>
      </c>
    </row>
    <row r="519" spans="1:3" x14ac:dyDescent="0.55000000000000004">
      <c r="A519">
        <v>1215732755</v>
      </c>
      <c r="B519">
        <v>1</v>
      </c>
      <c r="C519" t="s">
        <v>189</v>
      </c>
    </row>
    <row r="520" spans="1:3" hidden="1" x14ac:dyDescent="0.55000000000000004">
      <c r="A520">
        <v>1215744053</v>
      </c>
      <c r="B520">
        <v>27</v>
      </c>
      <c r="C520" t="s">
        <v>189</v>
      </c>
    </row>
    <row r="521" spans="1:3" x14ac:dyDescent="0.55000000000000004">
      <c r="A521">
        <v>1215752330</v>
      </c>
      <c r="B521">
        <v>7</v>
      </c>
      <c r="C521" t="s">
        <v>189</v>
      </c>
    </row>
    <row r="522" spans="1:3" hidden="1" x14ac:dyDescent="0.55000000000000004">
      <c r="A522">
        <v>1215773221</v>
      </c>
      <c r="B522">
        <v>33</v>
      </c>
      <c r="C522" t="s">
        <v>190</v>
      </c>
    </row>
    <row r="523" spans="1:3" x14ac:dyDescent="0.55000000000000004">
      <c r="A523">
        <v>1215800657</v>
      </c>
      <c r="B523">
        <v>14</v>
      </c>
      <c r="C523" t="s">
        <v>189</v>
      </c>
    </row>
    <row r="524" spans="1:3" x14ac:dyDescent="0.55000000000000004">
      <c r="A524">
        <v>1215813154</v>
      </c>
      <c r="B524">
        <v>15</v>
      </c>
      <c r="C524" t="s">
        <v>189</v>
      </c>
    </row>
    <row r="525" spans="1:3" hidden="1" x14ac:dyDescent="0.55000000000000004">
      <c r="A525">
        <v>1215825866</v>
      </c>
      <c r="B525">
        <v>25</v>
      </c>
      <c r="C525" t="s">
        <v>189</v>
      </c>
    </row>
    <row r="526" spans="1:3" hidden="1" x14ac:dyDescent="0.55000000000000004">
      <c r="A526">
        <v>1215830853</v>
      </c>
      <c r="B526">
        <v>20</v>
      </c>
      <c r="C526" t="s">
        <v>189</v>
      </c>
    </row>
    <row r="527" spans="1:3" x14ac:dyDescent="0.55000000000000004">
      <c r="A527">
        <v>1215831315</v>
      </c>
      <c r="B527">
        <v>16</v>
      </c>
      <c r="C527" t="s">
        <v>189</v>
      </c>
    </row>
    <row r="528" spans="1:3" x14ac:dyDescent="0.55000000000000004">
      <c r="A528">
        <v>1215907040</v>
      </c>
      <c r="B528">
        <v>10</v>
      </c>
      <c r="C528" t="s">
        <v>189</v>
      </c>
    </row>
    <row r="529" spans="1:3" x14ac:dyDescent="0.55000000000000004">
      <c r="A529">
        <v>1215944864</v>
      </c>
      <c r="B529">
        <v>12</v>
      </c>
      <c r="C529" t="s">
        <v>189</v>
      </c>
    </row>
    <row r="530" spans="1:3" hidden="1" x14ac:dyDescent="0.55000000000000004">
      <c r="A530">
        <v>1215995426</v>
      </c>
      <c r="B530">
        <v>29</v>
      </c>
      <c r="C530" t="s">
        <v>189</v>
      </c>
    </row>
    <row r="531" spans="1:3" hidden="1" x14ac:dyDescent="0.55000000000000004">
      <c r="A531">
        <v>1216013454</v>
      </c>
      <c r="B531">
        <v>33</v>
      </c>
      <c r="C531" t="s">
        <v>191</v>
      </c>
    </row>
    <row r="532" spans="1:3" hidden="1" x14ac:dyDescent="0.55000000000000004">
      <c r="A532">
        <v>1216021475</v>
      </c>
      <c r="B532">
        <v>22</v>
      </c>
      <c r="C532" t="s">
        <v>189</v>
      </c>
    </row>
    <row r="533" spans="1:3" hidden="1" x14ac:dyDescent="0.55000000000000004">
      <c r="A533">
        <v>1216048835</v>
      </c>
      <c r="B533">
        <v>26</v>
      </c>
      <c r="C533" t="s">
        <v>189</v>
      </c>
    </row>
    <row r="534" spans="1:3" x14ac:dyDescent="0.55000000000000004">
      <c r="A534">
        <v>1216059037</v>
      </c>
      <c r="B534">
        <v>9</v>
      </c>
      <c r="C534" t="s">
        <v>189</v>
      </c>
    </row>
    <row r="535" spans="1:3" x14ac:dyDescent="0.55000000000000004">
      <c r="A535">
        <v>1216065671</v>
      </c>
      <c r="B535">
        <v>5</v>
      </c>
      <c r="C535" t="s">
        <v>189</v>
      </c>
    </row>
    <row r="536" spans="1:3" hidden="1" x14ac:dyDescent="0.55000000000000004">
      <c r="A536">
        <v>1216077431</v>
      </c>
      <c r="B536">
        <v>19</v>
      </c>
      <c r="C536" t="s">
        <v>189</v>
      </c>
    </row>
    <row r="537" spans="1:3" x14ac:dyDescent="0.55000000000000004">
      <c r="A537">
        <v>1216167422</v>
      </c>
      <c r="B537">
        <v>17</v>
      </c>
      <c r="C537" t="s">
        <v>189</v>
      </c>
    </row>
    <row r="538" spans="1:3" x14ac:dyDescent="0.55000000000000004">
      <c r="A538">
        <v>1216234432</v>
      </c>
      <c r="B538">
        <v>13</v>
      </c>
      <c r="C538" t="s">
        <v>189</v>
      </c>
    </row>
    <row r="539" spans="1:3" x14ac:dyDescent="0.55000000000000004">
      <c r="A539">
        <v>1216249900</v>
      </c>
      <c r="B539">
        <v>3</v>
      </c>
      <c r="C539" t="s">
        <v>189</v>
      </c>
    </row>
    <row r="540" spans="1:3" hidden="1" x14ac:dyDescent="0.55000000000000004">
      <c r="A540">
        <v>1216265043</v>
      </c>
      <c r="B540">
        <v>21</v>
      </c>
      <c r="C540" t="s">
        <v>189</v>
      </c>
    </row>
    <row r="541" spans="1:3" hidden="1" x14ac:dyDescent="0.55000000000000004">
      <c r="A541">
        <v>1216303599</v>
      </c>
      <c r="B541">
        <v>23</v>
      </c>
      <c r="C541" t="s">
        <v>189</v>
      </c>
    </row>
    <row r="542" spans="1:3" hidden="1" x14ac:dyDescent="0.55000000000000004">
      <c r="A542">
        <v>1216336098</v>
      </c>
      <c r="B542">
        <v>32</v>
      </c>
      <c r="C542" t="s">
        <v>189</v>
      </c>
    </row>
    <row r="543" spans="1:3" hidden="1" x14ac:dyDescent="0.55000000000000004">
      <c r="A543">
        <v>1216377813</v>
      </c>
      <c r="B543">
        <v>33</v>
      </c>
      <c r="C543" t="s">
        <v>192</v>
      </c>
    </row>
    <row r="544" spans="1:3" hidden="1" x14ac:dyDescent="0.55000000000000004">
      <c r="A544">
        <v>1216744219</v>
      </c>
      <c r="B544">
        <v>33</v>
      </c>
      <c r="C544" t="s">
        <v>193</v>
      </c>
    </row>
    <row r="545" spans="1:3" hidden="1" x14ac:dyDescent="0.55000000000000004">
      <c r="A545">
        <v>1216752102</v>
      </c>
      <c r="B545">
        <v>33</v>
      </c>
      <c r="C545" t="s">
        <v>194</v>
      </c>
    </row>
    <row r="546" spans="1:3" hidden="1" x14ac:dyDescent="0.55000000000000004">
      <c r="A546">
        <v>1216759837</v>
      </c>
      <c r="B546">
        <v>33</v>
      </c>
      <c r="C546" t="s">
        <v>195</v>
      </c>
    </row>
    <row r="547" spans="1:3" hidden="1" x14ac:dyDescent="0.55000000000000004">
      <c r="A547">
        <v>1216767510</v>
      </c>
      <c r="B547">
        <v>33</v>
      </c>
      <c r="C547" t="s">
        <v>196</v>
      </c>
    </row>
    <row r="548" spans="1:3" hidden="1" x14ac:dyDescent="0.55000000000000004">
      <c r="A548">
        <v>1217491736</v>
      </c>
      <c r="B548">
        <v>33</v>
      </c>
      <c r="C548" t="s">
        <v>197</v>
      </c>
    </row>
    <row r="549" spans="1:3" hidden="1" x14ac:dyDescent="0.55000000000000004">
      <c r="A549">
        <v>1240392257</v>
      </c>
      <c r="B549">
        <v>24</v>
      </c>
      <c r="C549" t="s">
        <v>50</v>
      </c>
    </row>
    <row r="550" spans="1:3" x14ac:dyDescent="0.55000000000000004">
      <c r="A550">
        <v>1240422278</v>
      </c>
      <c r="B550">
        <v>8</v>
      </c>
      <c r="C550" t="s">
        <v>50</v>
      </c>
    </row>
    <row r="551" spans="1:3" hidden="1" x14ac:dyDescent="0.55000000000000004">
      <c r="A551">
        <v>1240498922</v>
      </c>
      <c r="B551">
        <v>28</v>
      </c>
      <c r="C551" t="s">
        <v>50</v>
      </c>
    </row>
    <row r="552" spans="1:3" x14ac:dyDescent="0.55000000000000004">
      <c r="A552">
        <v>1240540014</v>
      </c>
      <c r="B552">
        <v>11</v>
      </c>
      <c r="C552" t="s">
        <v>50</v>
      </c>
    </row>
    <row r="553" spans="1:3" hidden="1" x14ac:dyDescent="0.55000000000000004">
      <c r="A553">
        <v>1240560880</v>
      </c>
      <c r="B553">
        <v>31</v>
      </c>
      <c r="C553" t="s">
        <v>50</v>
      </c>
    </row>
    <row r="554" spans="1:3" x14ac:dyDescent="0.55000000000000004">
      <c r="A554">
        <v>1240585583</v>
      </c>
      <c r="B554">
        <v>2</v>
      </c>
      <c r="C554" t="s">
        <v>50</v>
      </c>
    </row>
    <row r="555" spans="1:3" hidden="1" x14ac:dyDescent="0.55000000000000004">
      <c r="A555">
        <v>1240601341</v>
      </c>
      <c r="B555">
        <v>30</v>
      </c>
      <c r="C555" t="s">
        <v>50</v>
      </c>
    </row>
    <row r="556" spans="1:3" hidden="1" x14ac:dyDescent="0.55000000000000004">
      <c r="A556">
        <v>1240683781</v>
      </c>
      <c r="B556">
        <v>18</v>
      </c>
      <c r="C556" t="s">
        <v>50</v>
      </c>
    </row>
    <row r="557" spans="1:3" x14ac:dyDescent="0.55000000000000004">
      <c r="A557">
        <v>1240697730</v>
      </c>
      <c r="B557">
        <v>4</v>
      </c>
      <c r="C557" t="s">
        <v>50</v>
      </c>
    </row>
    <row r="558" spans="1:3" x14ac:dyDescent="0.55000000000000004">
      <c r="A558">
        <v>1240721138</v>
      </c>
      <c r="B558">
        <v>6</v>
      </c>
      <c r="C558" t="s">
        <v>50</v>
      </c>
    </row>
    <row r="559" spans="1:3" x14ac:dyDescent="0.55000000000000004">
      <c r="A559">
        <v>1240731643</v>
      </c>
      <c r="B559">
        <v>1</v>
      </c>
      <c r="C559" t="s">
        <v>50</v>
      </c>
    </row>
    <row r="560" spans="1:3" hidden="1" x14ac:dyDescent="0.55000000000000004">
      <c r="A560">
        <v>1240742911</v>
      </c>
      <c r="B560">
        <v>27</v>
      </c>
      <c r="C560" t="s">
        <v>50</v>
      </c>
    </row>
    <row r="561" spans="1:3" x14ac:dyDescent="0.55000000000000004">
      <c r="A561">
        <v>1240751188</v>
      </c>
      <c r="B561">
        <v>7</v>
      </c>
      <c r="C561" t="s">
        <v>50</v>
      </c>
    </row>
    <row r="562" spans="1:3" x14ac:dyDescent="0.55000000000000004">
      <c r="A562">
        <v>1240799560</v>
      </c>
      <c r="B562">
        <v>14</v>
      </c>
      <c r="C562" t="s">
        <v>50</v>
      </c>
    </row>
    <row r="563" spans="1:3" hidden="1" x14ac:dyDescent="0.55000000000000004">
      <c r="A563">
        <v>1240824769</v>
      </c>
      <c r="B563">
        <v>25</v>
      </c>
      <c r="C563" t="s">
        <v>50</v>
      </c>
    </row>
    <row r="564" spans="1:3" hidden="1" x14ac:dyDescent="0.55000000000000004">
      <c r="A564">
        <v>1240829710</v>
      </c>
      <c r="B564">
        <v>20</v>
      </c>
      <c r="C564" t="s">
        <v>50</v>
      </c>
    </row>
    <row r="565" spans="1:3" x14ac:dyDescent="0.55000000000000004">
      <c r="A565">
        <v>1240830204</v>
      </c>
      <c r="B565">
        <v>16</v>
      </c>
      <c r="C565" t="s">
        <v>50</v>
      </c>
    </row>
    <row r="566" spans="1:3" x14ac:dyDescent="0.55000000000000004">
      <c r="A566">
        <v>1240865126</v>
      </c>
      <c r="B566">
        <v>15</v>
      </c>
      <c r="C566" t="s">
        <v>50</v>
      </c>
    </row>
    <row r="567" spans="1:3" x14ac:dyDescent="0.55000000000000004">
      <c r="A567">
        <v>1240905929</v>
      </c>
      <c r="B567">
        <v>10</v>
      </c>
      <c r="C567" t="s">
        <v>50</v>
      </c>
    </row>
    <row r="568" spans="1:3" x14ac:dyDescent="0.55000000000000004">
      <c r="A568">
        <v>1240943798</v>
      </c>
      <c r="B568">
        <v>12</v>
      </c>
      <c r="C568" t="s">
        <v>50</v>
      </c>
    </row>
    <row r="569" spans="1:3" hidden="1" x14ac:dyDescent="0.55000000000000004">
      <c r="A569">
        <v>1240994243</v>
      </c>
      <c r="B569">
        <v>29</v>
      </c>
      <c r="C569" t="s">
        <v>50</v>
      </c>
    </row>
    <row r="570" spans="1:3" hidden="1" x14ac:dyDescent="0.55000000000000004">
      <c r="A570">
        <v>1241020287</v>
      </c>
      <c r="B570">
        <v>22</v>
      </c>
      <c r="C570" t="s">
        <v>50</v>
      </c>
    </row>
    <row r="571" spans="1:3" hidden="1" x14ac:dyDescent="0.55000000000000004">
      <c r="A571">
        <v>1241047738</v>
      </c>
      <c r="B571">
        <v>26</v>
      </c>
      <c r="C571" t="s">
        <v>50</v>
      </c>
    </row>
    <row r="572" spans="1:3" x14ac:dyDescent="0.55000000000000004">
      <c r="A572">
        <v>1241057895</v>
      </c>
      <c r="B572">
        <v>9</v>
      </c>
      <c r="C572" t="s">
        <v>50</v>
      </c>
    </row>
    <row r="573" spans="1:3" x14ac:dyDescent="0.55000000000000004">
      <c r="A573">
        <v>1241064666</v>
      </c>
      <c r="B573">
        <v>5</v>
      </c>
      <c r="C573" t="s">
        <v>50</v>
      </c>
    </row>
    <row r="574" spans="1:3" hidden="1" x14ac:dyDescent="0.55000000000000004">
      <c r="A574">
        <v>1241080756</v>
      </c>
      <c r="B574">
        <v>19</v>
      </c>
      <c r="C574" t="s">
        <v>50</v>
      </c>
    </row>
    <row r="575" spans="1:3" x14ac:dyDescent="0.55000000000000004">
      <c r="A575">
        <v>1241166370</v>
      </c>
      <c r="B575">
        <v>17</v>
      </c>
      <c r="C575" t="s">
        <v>50</v>
      </c>
    </row>
    <row r="576" spans="1:3" x14ac:dyDescent="0.55000000000000004">
      <c r="A576">
        <v>1241233381</v>
      </c>
      <c r="B576">
        <v>13</v>
      </c>
      <c r="C576" t="s">
        <v>50</v>
      </c>
    </row>
    <row r="577" spans="1:3" x14ac:dyDescent="0.55000000000000004">
      <c r="A577">
        <v>1241248849</v>
      </c>
      <c r="B577">
        <v>3</v>
      </c>
      <c r="C577" t="s">
        <v>50</v>
      </c>
    </row>
    <row r="578" spans="1:3" hidden="1" x14ac:dyDescent="0.55000000000000004">
      <c r="A578">
        <v>1241302502</v>
      </c>
      <c r="B578">
        <v>23</v>
      </c>
      <c r="C578" t="s">
        <v>50</v>
      </c>
    </row>
    <row r="579" spans="1:3" hidden="1" x14ac:dyDescent="0.55000000000000004">
      <c r="A579">
        <v>1241334941</v>
      </c>
      <c r="B579">
        <v>32</v>
      </c>
      <c r="C579" t="s">
        <v>50</v>
      </c>
    </row>
    <row r="580" spans="1:3" hidden="1" x14ac:dyDescent="0.55000000000000004">
      <c r="A580">
        <v>1241389066</v>
      </c>
      <c r="B580">
        <v>21</v>
      </c>
      <c r="C580" t="s">
        <v>50</v>
      </c>
    </row>
    <row r="581" spans="1:3" hidden="1" x14ac:dyDescent="0.55000000000000004">
      <c r="A581">
        <v>1500361033</v>
      </c>
      <c r="B581">
        <v>24</v>
      </c>
      <c r="C581" t="s">
        <v>0</v>
      </c>
    </row>
    <row r="582" spans="1:3" x14ac:dyDescent="0.55000000000000004">
      <c r="A582">
        <v>1500390962</v>
      </c>
      <c r="B582">
        <v>8</v>
      </c>
      <c r="C582" t="s">
        <v>0</v>
      </c>
    </row>
    <row r="583" spans="1:3" hidden="1" x14ac:dyDescent="0.55000000000000004">
      <c r="A583">
        <v>1500394386</v>
      </c>
      <c r="B583">
        <v>24</v>
      </c>
      <c r="C583" t="s">
        <v>198</v>
      </c>
    </row>
    <row r="584" spans="1:3" x14ac:dyDescent="0.55000000000000004">
      <c r="A584">
        <v>1500425479</v>
      </c>
      <c r="B584">
        <v>8</v>
      </c>
      <c r="C584" t="s">
        <v>199</v>
      </c>
    </row>
    <row r="585" spans="1:3" hidden="1" x14ac:dyDescent="0.55000000000000004">
      <c r="A585">
        <v>1500467698</v>
      </c>
      <c r="B585">
        <v>28</v>
      </c>
      <c r="C585" t="s">
        <v>0</v>
      </c>
    </row>
    <row r="586" spans="1:3" hidden="1" x14ac:dyDescent="0.55000000000000004">
      <c r="A586">
        <v>1500501811</v>
      </c>
      <c r="B586">
        <v>28</v>
      </c>
      <c r="C586" t="s">
        <v>200</v>
      </c>
    </row>
    <row r="587" spans="1:3" x14ac:dyDescent="0.55000000000000004">
      <c r="A587">
        <v>1500508653</v>
      </c>
      <c r="B587">
        <v>11</v>
      </c>
      <c r="C587" t="s">
        <v>0</v>
      </c>
    </row>
    <row r="588" spans="1:3" hidden="1" x14ac:dyDescent="0.55000000000000004">
      <c r="A588">
        <v>1500529656</v>
      </c>
      <c r="B588">
        <v>31</v>
      </c>
      <c r="C588" t="s">
        <v>0</v>
      </c>
    </row>
    <row r="589" spans="1:3" x14ac:dyDescent="0.55000000000000004">
      <c r="A589">
        <v>1500543026</v>
      </c>
      <c r="B589">
        <v>11</v>
      </c>
      <c r="C589" t="s">
        <v>201</v>
      </c>
    </row>
    <row r="590" spans="1:3" x14ac:dyDescent="0.55000000000000004">
      <c r="A590">
        <v>1500554313</v>
      </c>
      <c r="B590">
        <v>2</v>
      </c>
      <c r="C590" t="s">
        <v>0</v>
      </c>
    </row>
    <row r="591" spans="1:3" hidden="1" x14ac:dyDescent="0.55000000000000004">
      <c r="A591">
        <v>1500564180</v>
      </c>
      <c r="B591">
        <v>31</v>
      </c>
      <c r="C591" t="s">
        <v>202</v>
      </c>
    </row>
    <row r="592" spans="1:3" x14ac:dyDescent="0.55000000000000004">
      <c r="A592">
        <v>1500568849</v>
      </c>
      <c r="B592">
        <v>6</v>
      </c>
      <c r="C592" t="s">
        <v>0</v>
      </c>
    </row>
    <row r="593" spans="1:3" hidden="1" x14ac:dyDescent="0.55000000000000004">
      <c r="A593">
        <v>1500570117</v>
      </c>
      <c r="B593">
        <v>30</v>
      </c>
      <c r="C593" t="s">
        <v>0</v>
      </c>
    </row>
    <row r="594" spans="1:3" x14ac:dyDescent="0.55000000000000004">
      <c r="A594">
        <v>1500588085</v>
      </c>
      <c r="B594">
        <v>2</v>
      </c>
      <c r="C594" t="s">
        <v>203</v>
      </c>
    </row>
    <row r="595" spans="1:3" x14ac:dyDescent="0.55000000000000004">
      <c r="A595">
        <v>1500603310</v>
      </c>
      <c r="B595">
        <v>6</v>
      </c>
      <c r="C595" t="s">
        <v>204</v>
      </c>
    </row>
    <row r="596" spans="1:3" hidden="1" x14ac:dyDescent="0.55000000000000004">
      <c r="A596">
        <v>1500604267</v>
      </c>
      <c r="B596">
        <v>30</v>
      </c>
      <c r="C596" t="s">
        <v>205</v>
      </c>
    </row>
    <row r="597" spans="1:3" hidden="1" x14ac:dyDescent="0.55000000000000004">
      <c r="A597">
        <v>1500652511</v>
      </c>
      <c r="B597">
        <v>18</v>
      </c>
      <c r="C597" t="s">
        <v>0</v>
      </c>
    </row>
    <row r="598" spans="1:3" x14ac:dyDescent="0.55000000000000004">
      <c r="A598">
        <v>1500666479</v>
      </c>
      <c r="B598">
        <v>4</v>
      </c>
      <c r="C598" t="s">
        <v>0</v>
      </c>
    </row>
    <row r="599" spans="1:3" hidden="1" x14ac:dyDescent="0.55000000000000004">
      <c r="A599">
        <v>1500677906</v>
      </c>
      <c r="B599">
        <v>33</v>
      </c>
      <c r="C599" t="s">
        <v>9</v>
      </c>
    </row>
    <row r="600" spans="1:3" hidden="1" x14ac:dyDescent="0.55000000000000004">
      <c r="A600">
        <v>1500686074</v>
      </c>
      <c r="B600">
        <v>18</v>
      </c>
      <c r="C600" t="s">
        <v>206</v>
      </c>
    </row>
    <row r="601" spans="1:3" x14ac:dyDescent="0.55000000000000004">
      <c r="A601">
        <v>1500698872</v>
      </c>
      <c r="B601">
        <v>4</v>
      </c>
      <c r="C601" t="s">
        <v>207</v>
      </c>
    </row>
    <row r="602" spans="1:3" x14ac:dyDescent="0.55000000000000004">
      <c r="A602">
        <v>1500700349</v>
      </c>
      <c r="B602">
        <v>1</v>
      </c>
      <c r="C602" t="s">
        <v>0</v>
      </c>
    </row>
    <row r="603" spans="1:3" hidden="1" x14ac:dyDescent="0.55000000000000004">
      <c r="A603">
        <v>1500711641</v>
      </c>
      <c r="B603">
        <v>27</v>
      </c>
      <c r="C603" t="s">
        <v>0</v>
      </c>
    </row>
    <row r="604" spans="1:3" x14ac:dyDescent="0.55000000000000004">
      <c r="A604">
        <v>1500719963</v>
      </c>
      <c r="B604">
        <v>7</v>
      </c>
      <c r="C604" t="s">
        <v>0</v>
      </c>
    </row>
    <row r="605" spans="1:3" x14ac:dyDescent="0.55000000000000004">
      <c r="A605">
        <v>1500733923</v>
      </c>
      <c r="B605">
        <v>1</v>
      </c>
      <c r="C605" t="s">
        <v>208</v>
      </c>
    </row>
    <row r="606" spans="1:3" hidden="1" x14ac:dyDescent="0.55000000000000004">
      <c r="A606">
        <v>1500745396</v>
      </c>
      <c r="B606">
        <v>27</v>
      </c>
      <c r="C606" t="s">
        <v>209</v>
      </c>
    </row>
    <row r="607" spans="1:3" x14ac:dyDescent="0.55000000000000004">
      <c r="A607">
        <v>1500754438</v>
      </c>
      <c r="B607">
        <v>7</v>
      </c>
      <c r="C607" t="s">
        <v>210</v>
      </c>
    </row>
    <row r="608" spans="1:3" x14ac:dyDescent="0.55000000000000004">
      <c r="A608">
        <v>1500768290</v>
      </c>
      <c r="B608">
        <v>14</v>
      </c>
      <c r="C608" t="s">
        <v>0</v>
      </c>
    </row>
    <row r="609" spans="1:3" x14ac:dyDescent="0.55000000000000004">
      <c r="A609">
        <v>1500780742</v>
      </c>
      <c r="B609">
        <v>15</v>
      </c>
      <c r="C609" t="s">
        <v>0</v>
      </c>
    </row>
    <row r="610" spans="1:3" hidden="1" x14ac:dyDescent="0.55000000000000004">
      <c r="A610">
        <v>1500793499</v>
      </c>
      <c r="B610">
        <v>25</v>
      </c>
      <c r="C610" t="s">
        <v>0</v>
      </c>
    </row>
    <row r="611" spans="1:3" hidden="1" x14ac:dyDescent="0.55000000000000004">
      <c r="A611">
        <v>1500798486</v>
      </c>
      <c r="B611">
        <v>20</v>
      </c>
      <c r="C611" t="s">
        <v>0</v>
      </c>
    </row>
    <row r="612" spans="1:3" x14ac:dyDescent="0.55000000000000004">
      <c r="A612">
        <v>1500798909</v>
      </c>
      <c r="B612">
        <v>16</v>
      </c>
      <c r="C612" t="s">
        <v>0</v>
      </c>
    </row>
    <row r="613" spans="1:3" x14ac:dyDescent="0.55000000000000004">
      <c r="A613">
        <v>1500802794</v>
      </c>
      <c r="B613">
        <v>14</v>
      </c>
      <c r="C613" t="s">
        <v>211</v>
      </c>
    </row>
    <row r="614" spans="1:3" x14ac:dyDescent="0.55000000000000004">
      <c r="A614">
        <v>1500816025</v>
      </c>
      <c r="B614">
        <v>15</v>
      </c>
      <c r="C614" t="s">
        <v>212</v>
      </c>
    </row>
    <row r="615" spans="1:3" hidden="1" x14ac:dyDescent="0.55000000000000004">
      <c r="A615">
        <v>1500826851</v>
      </c>
      <c r="B615">
        <v>25</v>
      </c>
      <c r="C615" t="s">
        <v>213</v>
      </c>
    </row>
    <row r="616" spans="1:3" x14ac:dyDescent="0.55000000000000004">
      <c r="A616">
        <v>1500832197</v>
      </c>
      <c r="B616">
        <v>16</v>
      </c>
      <c r="C616" t="s">
        <v>214</v>
      </c>
    </row>
    <row r="617" spans="1:3" hidden="1" x14ac:dyDescent="0.55000000000000004">
      <c r="A617">
        <v>1500832927</v>
      </c>
      <c r="B617">
        <v>20</v>
      </c>
      <c r="C617" t="s">
        <v>215</v>
      </c>
    </row>
    <row r="618" spans="1:3" x14ac:dyDescent="0.55000000000000004">
      <c r="A618">
        <v>1500874635</v>
      </c>
      <c r="B618">
        <v>10</v>
      </c>
      <c r="C618" t="s">
        <v>0</v>
      </c>
    </row>
    <row r="619" spans="1:3" x14ac:dyDescent="0.55000000000000004">
      <c r="A619">
        <v>1500907923</v>
      </c>
      <c r="B619">
        <v>10</v>
      </c>
      <c r="C619" t="s">
        <v>216</v>
      </c>
    </row>
    <row r="620" spans="1:3" x14ac:dyDescent="0.55000000000000004">
      <c r="A620">
        <v>1500912528</v>
      </c>
      <c r="B620">
        <v>12</v>
      </c>
      <c r="C620" t="s">
        <v>0</v>
      </c>
    </row>
    <row r="621" spans="1:3" x14ac:dyDescent="0.55000000000000004">
      <c r="A621">
        <v>1500946184</v>
      </c>
      <c r="B621">
        <v>12</v>
      </c>
      <c r="C621" t="s">
        <v>217</v>
      </c>
    </row>
    <row r="622" spans="1:3" hidden="1" x14ac:dyDescent="0.55000000000000004">
      <c r="A622">
        <v>1500962973</v>
      </c>
      <c r="B622">
        <v>29</v>
      </c>
      <c r="C622" t="s">
        <v>0</v>
      </c>
    </row>
    <row r="623" spans="1:3" hidden="1" x14ac:dyDescent="0.55000000000000004">
      <c r="A623">
        <v>1500989063</v>
      </c>
      <c r="B623">
        <v>22</v>
      </c>
      <c r="C623" t="s">
        <v>0</v>
      </c>
    </row>
    <row r="624" spans="1:3" hidden="1" x14ac:dyDescent="0.55000000000000004">
      <c r="A624">
        <v>1500997079</v>
      </c>
      <c r="B624">
        <v>29</v>
      </c>
      <c r="C624" t="s">
        <v>218</v>
      </c>
    </row>
    <row r="625" spans="1:3" hidden="1" x14ac:dyDescent="0.55000000000000004">
      <c r="A625">
        <v>1501016468</v>
      </c>
      <c r="B625">
        <v>26</v>
      </c>
      <c r="C625" t="s">
        <v>0</v>
      </c>
    </row>
    <row r="626" spans="1:3" hidden="1" x14ac:dyDescent="0.55000000000000004">
      <c r="A626">
        <v>1501023887</v>
      </c>
      <c r="B626">
        <v>22</v>
      </c>
      <c r="C626" t="s">
        <v>219</v>
      </c>
    </row>
    <row r="627" spans="1:3" x14ac:dyDescent="0.55000000000000004">
      <c r="A627">
        <v>1501026670</v>
      </c>
      <c r="B627">
        <v>9</v>
      </c>
      <c r="C627" t="s">
        <v>0</v>
      </c>
    </row>
    <row r="628" spans="1:3" x14ac:dyDescent="0.55000000000000004">
      <c r="A628">
        <v>1501033304</v>
      </c>
      <c r="B628">
        <v>5</v>
      </c>
      <c r="C628" t="s">
        <v>0</v>
      </c>
    </row>
    <row r="629" spans="1:3" hidden="1" x14ac:dyDescent="0.55000000000000004">
      <c r="A629">
        <v>1501045064</v>
      </c>
      <c r="B629">
        <v>19</v>
      </c>
      <c r="C629" t="s">
        <v>0</v>
      </c>
    </row>
    <row r="630" spans="1:3" hidden="1" x14ac:dyDescent="0.55000000000000004">
      <c r="A630">
        <v>1501049824</v>
      </c>
      <c r="B630">
        <v>26</v>
      </c>
      <c r="C630" t="s">
        <v>220</v>
      </c>
    </row>
    <row r="631" spans="1:3" x14ac:dyDescent="0.55000000000000004">
      <c r="A631">
        <v>1501061503</v>
      </c>
      <c r="B631">
        <v>9</v>
      </c>
      <c r="C631" t="s">
        <v>221</v>
      </c>
    </row>
    <row r="632" spans="1:3" x14ac:dyDescent="0.55000000000000004">
      <c r="A632">
        <v>1501067676</v>
      </c>
      <c r="B632">
        <v>5</v>
      </c>
      <c r="C632" t="s">
        <v>222</v>
      </c>
    </row>
    <row r="633" spans="1:3" hidden="1" x14ac:dyDescent="0.55000000000000004">
      <c r="A633">
        <v>1501079124</v>
      </c>
      <c r="B633">
        <v>19</v>
      </c>
      <c r="C633" t="s">
        <v>223</v>
      </c>
    </row>
    <row r="634" spans="1:3" x14ac:dyDescent="0.55000000000000004">
      <c r="A634">
        <v>1501135055</v>
      </c>
      <c r="B634">
        <v>17</v>
      </c>
      <c r="C634" t="s">
        <v>0</v>
      </c>
    </row>
    <row r="635" spans="1:3" x14ac:dyDescent="0.55000000000000004">
      <c r="A635">
        <v>1501169566</v>
      </c>
      <c r="B635">
        <v>17</v>
      </c>
      <c r="C635" t="s">
        <v>224</v>
      </c>
    </row>
    <row r="636" spans="1:3" x14ac:dyDescent="0.55000000000000004">
      <c r="A636">
        <v>1501202065</v>
      </c>
      <c r="B636">
        <v>13</v>
      </c>
      <c r="C636" t="s">
        <v>0</v>
      </c>
    </row>
    <row r="637" spans="1:3" x14ac:dyDescent="0.55000000000000004">
      <c r="A637">
        <v>1501217533</v>
      </c>
      <c r="B637">
        <v>3</v>
      </c>
      <c r="C637" t="s">
        <v>0</v>
      </c>
    </row>
    <row r="638" spans="1:3" hidden="1" x14ac:dyDescent="0.55000000000000004">
      <c r="A638">
        <v>1501232676</v>
      </c>
      <c r="B638">
        <v>21</v>
      </c>
      <c r="C638" t="s">
        <v>0</v>
      </c>
    </row>
    <row r="639" spans="1:3" x14ac:dyDescent="0.55000000000000004">
      <c r="A639">
        <v>1501237350</v>
      </c>
      <c r="B639">
        <v>13</v>
      </c>
      <c r="C639" t="s">
        <v>225</v>
      </c>
    </row>
    <row r="640" spans="1:3" x14ac:dyDescent="0.55000000000000004">
      <c r="A640">
        <v>1501252471</v>
      </c>
      <c r="B640">
        <v>3</v>
      </c>
      <c r="C640" t="s">
        <v>226</v>
      </c>
    </row>
    <row r="641" spans="1:3" hidden="1" x14ac:dyDescent="0.55000000000000004">
      <c r="A641">
        <v>1501267034</v>
      </c>
      <c r="B641">
        <v>21</v>
      </c>
      <c r="C641" t="s">
        <v>227</v>
      </c>
    </row>
    <row r="642" spans="1:3" hidden="1" x14ac:dyDescent="0.55000000000000004">
      <c r="A642">
        <v>1501271232</v>
      </c>
      <c r="B642">
        <v>23</v>
      </c>
      <c r="C642" t="s">
        <v>0</v>
      </c>
    </row>
    <row r="643" spans="1:3" hidden="1" x14ac:dyDescent="0.55000000000000004">
      <c r="A643">
        <v>1501303717</v>
      </c>
      <c r="B643">
        <v>32</v>
      </c>
      <c r="C643" t="s">
        <v>0</v>
      </c>
    </row>
    <row r="644" spans="1:3" hidden="1" x14ac:dyDescent="0.55000000000000004">
      <c r="A644">
        <v>1501305341</v>
      </c>
      <c r="B644">
        <v>23</v>
      </c>
      <c r="C644" t="s">
        <v>228</v>
      </c>
    </row>
    <row r="645" spans="1:3" hidden="1" x14ac:dyDescent="0.55000000000000004">
      <c r="A645">
        <v>1501337478</v>
      </c>
      <c r="B645">
        <v>32</v>
      </c>
      <c r="C645" t="s">
        <v>229</v>
      </c>
    </row>
    <row r="646" spans="1:3" hidden="1" x14ac:dyDescent="0.55000000000000004">
      <c r="A646">
        <v>1515362169</v>
      </c>
      <c r="B646">
        <v>24</v>
      </c>
      <c r="C646" t="s">
        <v>230</v>
      </c>
    </row>
    <row r="647" spans="1:3" x14ac:dyDescent="0.55000000000000004">
      <c r="A647">
        <v>1515392099</v>
      </c>
      <c r="B647">
        <v>8</v>
      </c>
      <c r="C647" t="s">
        <v>230</v>
      </c>
    </row>
    <row r="648" spans="1:3" hidden="1" x14ac:dyDescent="0.55000000000000004">
      <c r="A648">
        <v>1515468834</v>
      </c>
      <c r="B648">
        <v>28</v>
      </c>
      <c r="C648" t="s">
        <v>230</v>
      </c>
    </row>
    <row r="649" spans="1:3" x14ac:dyDescent="0.55000000000000004">
      <c r="A649">
        <v>1515509790</v>
      </c>
      <c r="B649">
        <v>11</v>
      </c>
      <c r="C649" t="s">
        <v>230</v>
      </c>
    </row>
    <row r="650" spans="1:3" hidden="1" x14ac:dyDescent="0.55000000000000004">
      <c r="A650">
        <v>1515530852</v>
      </c>
      <c r="B650">
        <v>31</v>
      </c>
      <c r="C650" t="s">
        <v>230</v>
      </c>
    </row>
    <row r="651" spans="1:3" x14ac:dyDescent="0.55000000000000004">
      <c r="A651">
        <v>1515555450</v>
      </c>
      <c r="B651">
        <v>2</v>
      </c>
      <c r="C651" t="s">
        <v>230</v>
      </c>
    </row>
    <row r="652" spans="1:3" x14ac:dyDescent="0.55000000000000004">
      <c r="A652">
        <v>1515569986</v>
      </c>
      <c r="B652">
        <v>6</v>
      </c>
      <c r="C652" t="s">
        <v>230</v>
      </c>
    </row>
    <row r="653" spans="1:3" hidden="1" x14ac:dyDescent="0.55000000000000004">
      <c r="A653">
        <v>1515571313</v>
      </c>
      <c r="B653">
        <v>30</v>
      </c>
      <c r="C653" t="s">
        <v>230</v>
      </c>
    </row>
    <row r="654" spans="1:3" hidden="1" x14ac:dyDescent="0.55000000000000004">
      <c r="A654">
        <v>1515653647</v>
      </c>
      <c r="B654">
        <v>18</v>
      </c>
      <c r="C654" t="s">
        <v>230</v>
      </c>
    </row>
    <row r="655" spans="1:3" x14ac:dyDescent="0.55000000000000004">
      <c r="A655">
        <v>1515667657</v>
      </c>
      <c r="B655">
        <v>4</v>
      </c>
      <c r="C655" t="s">
        <v>230</v>
      </c>
    </row>
    <row r="656" spans="1:3" x14ac:dyDescent="0.55000000000000004">
      <c r="A656">
        <v>1515701524</v>
      </c>
      <c r="B656">
        <v>1</v>
      </c>
      <c r="C656" t="s">
        <v>230</v>
      </c>
    </row>
    <row r="657" spans="1:3" hidden="1" x14ac:dyDescent="0.55000000000000004">
      <c r="A657">
        <v>1515712777</v>
      </c>
      <c r="B657">
        <v>27</v>
      </c>
      <c r="C657" t="s">
        <v>230</v>
      </c>
    </row>
    <row r="658" spans="1:3" x14ac:dyDescent="0.55000000000000004">
      <c r="A658">
        <v>1515721100</v>
      </c>
      <c r="B658">
        <v>7</v>
      </c>
      <c r="C658" t="s">
        <v>230</v>
      </c>
    </row>
    <row r="659" spans="1:3" x14ac:dyDescent="0.55000000000000004">
      <c r="A659">
        <v>1515769427</v>
      </c>
      <c r="B659">
        <v>14</v>
      </c>
      <c r="C659" t="s">
        <v>230</v>
      </c>
    </row>
    <row r="660" spans="1:3" x14ac:dyDescent="0.55000000000000004">
      <c r="A660">
        <v>1515781879</v>
      </c>
      <c r="B660">
        <v>15</v>
      </c>
      <c r="C660" t="s">
        <v>230</v>
      </c>
    </row>
    <row r="661" spans="1:3" hidden="1" x14ac:dyDescent="0.55000000000000004">
      <c r="A661">
        <v>1515794635</v>
      </c>
      <c r="B661">
        <v>25</v>
      </c>
      <c r="C661" t="s">
        <v>230</v>
      </c>
    </row>
    <row r="662" spans="1:3" hidden="1" x14ac:dyDescent="0.55000000000000004">
      <c r="A662">
        <v>1515799622</v>
      </c>
      <c r="B662">
        <v>20</v>
      </c>
      <c r="C662" t="s">
        <v>230</v>
      </c>
    </row>
    <row r="663" spans="1:3" x14ac:dyDescent="0.55000000000000004">
      <c r="A663">
        <v>1515800084</v>
      </c>
      <c r="B663">
        <v>16</v>
      </c>
      <c r="C663" t="s">
        <v>230</v>
      </c>
    </row>
    <row r="664" spans="1:3" x14ac:dyDescent="0.55000000000000004">
      <c r="A664">
        <v>1515875810</v>
      </c>
      <c r="B664">
        <v>10</v>
      </c>
      <c r="C664" t="s">
        <v>230</v>
      </c>
    </row>
    <row r="665" spans="1:3" x14ac:dyDescent="0.55000000000000004">
      <c r="A665">
        <v>1515913665</v>
      </c>
      <c r="B665">
        <v>12</v>
      </c>
      <c r="C665" t="s">
        <v>230</v>
      </c>
    </row>
    <row r="666" spans="1:3" hidden="1" x14ac:dyDescent="0.55000000000000004">
      <c r="A666">
        <v>1515964150</v>
      </c>
      <c r="B666">
        <v>29</v>
      </c>
      <c r="C666" t="s">
        <v>230</v>
      </c>
    </row>
    <row r="667" spans="1:3" hidden="1" x14ac:dyDescent="0.55000000000000004">
      <c r="A667">
        <v>1515990245</v>
      </c>
      <c r="B667">
        <v>22</v>
      </c>
      <c r="C667" t="s">
        <v>230</v>
      </c>
    </row>
    <row r="668" spans="1:3" hidden="1" x14ac:dyDescent="0.55000000000000004">
      <c r="A668">
        <v>1516017649</v>
      </c>
      <c r="B668">
        <v>26</v>
      </c>
      <c r="C668" t="s">
        <v>230</v>
      </c>
    </row>
    <row r="669" spans="1:3" x14ac:dyDescent="0.55000000000000004">
      <c r="A669">
        <v>1516027807</v>
      </c>
      <c r="B669">
        <v>9</v>
      </c>
      <c r="C669" t="s">
        <v>230</v>
      </c>
    </row>
    <row r="670" spans="1:3" x14ac:dyDescent="0.55000000000000004">
      <c r="A670">
        <v>1516034441</v>
      </c>
      <c r="B670">
        <v>5</v>
      </c>
      <c r="C670" t="s">
        <v>230</v>
      </c>
    </row>
    <row r="671" spans="1:3" hidden="1" x14ac:dyDescent="0.55000000000000004">
      <c r="A671">
        <v>1516046246</v>
      </c>
      <c r="B671">
        <v>19</v>
      </c>
      <c r="C671" t="s">
        <v>230</v>
      </c>
    </row>
    <row r="672" spans="1:3" hidden="1" x14ac:dyDescent="0.55000000000000004">
      <c r="A672">
        <v>1516069778</v>
      </c>
      <c r="B672">
        <v>33</v>
      </c>
      <c r="C672" t="s">
        <v>231</v>
      </c>
    </row>
    <row r="673" spans="1:3" hidden="1" x14ac:dyDescent="0.55000000000000004">
      <c r="A673">
        <v>1516077484</v>
      </c>
      <c r="B673">
        <v>33</v>
      </c>
      <c r="C673" t="s">
        <v>232</v>
      </c>
    </row>
    <row r="674" spans="1:3" x14ac:dyDescent="0.55000000000000004">
      <c r="A674">
        <v>1516136191</v>
      </c>
      <c r="B674">
        <v>17</v>
      </c>
      <c r="C674" t="s">
        <v>230</v>
      </c>
    </row>
    <row r="675" spans="1:3" x14ac:dyDescent="0.55000000000000004">
      <c r="A675">
        <v>1516203202</v>
      </c>
      <c r="B675">
        <v>13</v>
      </c>
      <c r="C675" t="s">
        <v>230</v>
      </c>
    </row>
    <row r="676" spans="1:3" x14ac:dyDescent="0.55000000000000004">
      <c r="A676">
        <v>1516218670</v>
      </c>
      <c r="B676">
        <v>3</v>
      </c>
      <c r="C676" t="s">
        <v>230</v>
      </c>
    </row>
    <row r="677" spans="1:3" hidden="1" x14ac:dyDescent="0.55000000000000004">
      <c r="A677">
        <v>1516233812</v>
      </c>
      <c r="B677">
        <v>21</v>
      </c>
      <c r="C677" t="s">
        <v>230</v>
      </c>
    </row>
    <row r="678" spans="1:3" hidden="1" x14ac:dyDescent="0.55000000000000004">
      <c r="A678">
        <v>1516272414</v>
      </c>
      <c r="B678">
        <v>23</v>
      </c>
      <c r="C678" t="s">
        <v>230</v>
      </c>
    </row>
    <row r="679" spans="1:3" hidden="1" x14ac:dyDescent="0.55000000000000004">
      <c r="A679">
        <v>1516308205</v>
      </c>
      <c r="B679">
        <v>32</v>
      </c>
      <c r="C679" t="s">
        <v>230</v>
      </c>
    </row>
    <row r="680" spans="1:3" hidden="1" x14ac:dyDescent="0.55000000000000004">
      <c r="A680">
        <v>1516309955</v>
      </c>
      <c r="B680">
        <v>33</v>
      </c>
      <c r="C680" t="s">
        <v>233</v>
      </c>
    </row>
    <row r="681" spans="1:3" hidden="1" x14ac:dyDescent="0.55000000000000004">
      <c r="A681">
        <v>1516424398</v>
      </c>
      <c r="B681">
        <v>33</v>
      </c>
      <c r="C681" t="s">
        <v>234</v>
      </c>
    </row>
    <row r="682" spans="1:3" hidden="1" x14ac:dyDescent="0.55000000000000004">
      <c r="A682">
        <v>1540361805</v>
      </c>
      <c r="B682">
        <v>24</v>
      </c>
      <c r="C682" t="s">
        <v>50</v>
      </c>
    </row>
    <row r="683" spans="1:3" x14ac:dyDescent="0.55000000000000004">
      <c r="A683">
        <v>1540391003</v>
      </c>
      <c r="B683">
        <v>8</v>
      </c>
      <c r="C683" t="s">
        <v>50</v>
      </c>
    </row>
    <row r="684" spans="1:3" hidden="1" x14ac:dyDescent="0.55000000000000004">
      <c r="A684">
        <v>1540468455</v>
      </c>
      <c r="B684">
        <v>28</v>
      </c>
      <c r="C684" t="s">
        <v>50</v>
      </c>
    </row>
    <row r="685" spans="1:3" x14ac:dyDescent="0.55000000000000004">
      <c r="A685">
        <v>1540508647</v>
      </c>
      <c r="B685">
        <v>11</v>
      </c>
      <c r="C685" t="s">
        <v>50</v>
      </c>
    </row>
    <row r="686" spans="1:3" hidden="1" x14ac:dyDescent="0.55000000000000004">
      <c r="A686">
        <v>1540530428</v>
      </c>
      <c r="B686">
        <v>31</v>
      </c>
      <c r="C686" t="s">
        <v>50</v>
      </c>
    </row>
    <row r="687" spans="1:3" x14ac:dyDescent="0.55000000000000004">
      <c r="A687">
        <v>1540554399</v>
      </c>
      <c r="B687">
        <v>2</v>
      </c>
      <c r="C687" t="s">
        <v>50</v>
      </c>
    </row>
    <row r="688" spans="1:3" x14ac:dyDescent="0.55000000000000004">
      <c r="A688">
        <v>1540568889</v>
      </c>
      <c r="B688">
        <v>6</v>
      </c>
      <c r="C688" t="s">
        <v>50</v>
      </c>
    </row>
    <row r="689" spans="1:3" hidden="1" x14ac:dyDescent="0.55000000000000004">
      <c r="A689">
        <v>1540570968</v>
      </c>
      <c r="B689">
        <v>30</v>
      </c>
      <c r="C689" t="s">
        <v>50</v>
      </c>
    </row>
    <row r="690" spans="1:3" hidden="1" x14ac:dyDescent="0.55000000000000004">
      <c r="A690">
        <v>1540653543</v>
      </c>
      <c r="B690">
        <v>18</v>
      </c>
      <c r="C690" t="s">
        <v>50</v>
      </c>
    </row>
    <row r="691" spans="1:3" x14ac:dyDescent="0.55000000000000004">
      <c r="A691">
        <v>1540666591</v>
      </c>
      <c r="B691">
        <v>4</v>
      </c>
      <c r="C691" t="s">
        <v>50</v>
      </c>
    </row>
    <row r="692" spans="1:3" x14ac:dyDescent="0.55000000000000004">
      <c r="A692">
        <v>1540700367</v>
      </c>
      <c r="B692">
        <v>1</v>
      </c>
      <c r="C692" t="s">
        <v>50</v>
      </c>
    </row>
    <row r="693" spans="1:3" hidden="1" x14ac:dyDescent="0.55000000000000004">
      <c r="A693">
        <v>1540712413</v>
      </c>
      <c r="B693">
        <v>27</v>
      </c>
      <c r="C693" t="s">
        <v>50</v>
      </c>
    </row>
    <row r="694" spans="1:3" x14ac:dyDescent="0.55000000000000004">
      <c r="A694">
        <v>1540719988</v>
      </c>
      <c r="B694">
        <v>7</v>
      </c>
      <c r="C694" t="s">
        <v>50</v>
      </c>
    </row>
    <row r="695" spans="1:3" x14ac:dyDescent="0.55000000000000004">
      <c r="A695">
        <v>1540768270</v>
      </c>
      <c r="B695">
        <v>14</v>
      </c>
      <c r="C695" t="s">
        <v>50</v>
      </c>
    </row>
    <row r="696" spans="1:3" x14ac:dyDescent="0.55000000000000004">
      <c r="A696">
        <v>1540780736</v>
      </c>
      <c r="B696">
        <v>15</v>
      </c>
      <c r="C696" t="s">
        <v>50</v>
      </c>
    </row>
    <row r="697" spans="1:3" hidden="1" x14ac:dyDescent="0.55000000000000004">
      <c r="A697">
        <v>1540794335</v>
      </c>
      <c r="B697">
        <v>25</v>
      </c>
      <c r="C697" t="s">
        <v>50</v>
      </c>
    </row>
    <row r="698" spans="1:3" hidden="1" x14ac:dyDescent="0.55000000000000004">
      <c r="A698">
        <v>1540800477</v>
      </c>
      <c r="B698">
        <v>20</v>
      </c>
      <c r="C698" t="s">
        <v>50</v>
      </c>
    </row>
    <row r="699" spans="1:3" x14ac:dyDescent="0.55000000000000004">
      <c r="A699">
        <v>1540800681</v>
      </c>
      <c r="B699">
        <v>16</v>
      </c>
      <c r="C699" t="s">
        <v>50</v>
      </c>
    </row>
    <row r="700" spans="1:3" x14ac:dyDescent="0.55000000000000004">
      <c r="A700">
        <v>1540912508</v>
      </c>
      <c r="B700">
        <v>12</v>
      </c>
      <c r="C700" t="s">
        <v>50</v>
      </c>
    </row>
    <row r="701" spans="1:3" x14ac:dyDescent="0.55000000000000004">
      <c r="A701">
        <v>1540932041</v>
      </c>
      <c r="B701">
        <v>10</v>
      </c>
      <c r="C701" t="s">
        <v>50</v>
      </c>
    </row>
    <row r="702" spans="1:3" hidden="1" x14ac:dyDescent="0.55000000000000004">
      <c r="A702">
        <v>1540963830</v>
      </c>
      <c r="B702">
        <v>29</v>
      </c>
      <c r="C702" t="s">
        <v>50</v>
      </c>
    </row>
    <row r="703" spans="1:3" hidden="1" x14ac:dyDescent="0.55000000000000004">
      <c r="A703">
        <v>1540990849</v>
      </c>
      <c r="B703">
        <v>22</v>
      </c>
      <c r="C703" t="s">
        <v>50</v>
      </c>
    </row>
    <row r="704" spans="1:3" hidden="1" x14ac:dyDescent="0.55000000000000004">
      <c r="A704">
        <v>1541017304</v>
      </c>
      <c r="B704">
        <v>26</v>
      </c>
      <c r="C704" t="s">
        <v>50</v>
      </c>
    </row>
    <row r="705" spans="1:3" x14ac:dyDescent="0.55000000000000004">
      <c r="A705">
        <v>1541026711</v>
      </c>
      <c r="B705">
        <v>9</v>
      </c>
      <c r="C705" t="s">
        <v>50</v>
      </c>
    </row>
    <row r="706" spans="1:3" x14ac:dyDescent="0.55000000000000004">
      <c r="A706">
        <v>1541033344</v>
      </c>
      <c r="B706">
        <v>5</v>
      </c>
      <c r="C706" t="s">
        <v>50</v>
      </c>
    </row>
    <row r="707" spans="1:3" hidden="1" x14ac:dyDescent="0.55000000000000004">
      <c r="A707">
        <v>1541046609</v>
      </c>
      <c r="B707">
        <v>19</v>
      </c>
      <c r="C707" t="s">
        <v>50</v>
      </c>
    </row>
    <row r="708" spans="1:3" x14ac:dyDescent="0.55000000000000004">
      <c r="A708">
        <v>1541137466</v>
      </c>
      <c r="B708">
        <v>17</v>
      </c>
      <c r="C708" t="s">
        <v>50</v>
      </c>
    </row>
    <row r="709" spans="1:3" x14ac:dyDescent="0.55000000000000004">
      <c r="A709">
        <v>1541202151</v>
      </c>
      <c r="B709">
        <v>13</v>
      </c>
      <c r="C709" t="s">
        <v>50</v>
      </c>
    </row>
    <row r="710" spans="1:3" x14ac:dyDescent="0.55000000000000004">
      <c r="A710">
        <v>1541217513</v>
      </c>
      <c r="B710">
        <v>3</v>
      </c>
      <c r="C710" t="s">
        <v>50</v>
      </c>
    </row>
    <row r="711" spans="1:3" hidden="1" x14ac:dyDescent="0.55000000000000004">
      <c r="A711">
        <v>1541234236</v>
      </c>
      <c r="B711">
        <v>21</v>
      </c>
      <c r="C711" t="s">
        <v>50</v>
      </c>
    </row>
    <row r="712" spans="1:3" hidden="1" x14ac:dyDescent="0.55000000000000004">
      <c r="A712">
        <v>1541272274</v>
      </c>
      <c r="B712">
        <v>23</v>
      </c>
      <c r="C712" t="s">
        <v>50</v>
      </c>
    </row>
    <row r="713" spans="1:3" hidden="1" x14ac:dyDescent="0.55000000000000004">
      <c r="A713">
        <v>1541304489</v>
      </c>
      <c r="B713">
        <v>32</v>
      </c>
      <c r="C713" t="s">
        <v>50</v>
      </c>
    </row>
    <row r="714" spans="1:3" hidden="1" x14ac:dyDescent="0.55000000000000004">
      <c r="A714">
        <v>1800394358</v>
      </c>
      <c r="B714">
        <v>24</v>
      </c>
      <c r="C714" t="s">
        <v>235</v>
      </c>
    </row>
    <row r="715" spans="1:3" hidden="1" x14ac:dyDescent="0.55000000000000004">
      <c r="A715">
        <v>1800395177</v>
      </c>
      <c r="B715">
        <v>24</v>
      </c>
      <c r="C715" t="s">
        <v>0</v>
      </c>
    </row>
    <row r="716" spans="1:3" x14ac:dyDescent="0.55000000000000004">
      <c r="A716">
        <v>1800424631</v>
      </c>
      <c r="B716">
        <v>8</v>
      </c>
      <c r="C716" t="s">
        <v>236</v>
      </c>
    </row>
    <row r="717" spans="1:3" x14ac:dyDescent="0.55000000000000004">
      <c r="A717">
        <v>1800425450</v>
      </c>
      <c r="B717">
        <v>8</v>
      </c>
      <c r="C717" t="s">
        <v>0</v>
      </c>
    </row>
    <row r="718" spans="1:3" hidden="1" x14ac:dyDescent="0.55000000000000004">
      <c r="A718">
        <v>1800500527</v>
      </c>
      <c r="B718">
        <v>28</v>
      </c>
      <c r="C718" t="s">
        <v>237</v>
      </c>
    </row>
    <row r="719" spans="1:3" hidden="1" x14ac:dyDescent="0.55000000000000004">
      <c r="A719">
        <v>1800501345</v>
      </c>
      <c r="B719">
        <v>28</v>
      </c>
      <c r="C719" t="s">
        <v>0</v>
      </c>
    </row>
    <row r="720" spans="1:3" x14ac:dyDescent="0.55000000000000004">
      <c r="A720">
        <v>1800541771</v>
      </c>
      <c r="B720">
        <v>11</v>
      </c>
      <c r="C720" t="s">
        <v>238</v>
      </c>
    </row>
    <row r="721" spans="1:3" x14ac:dyDescent="0.55000000000000004">
      <c r="A721">
        <v>1800542589</v>
      </c>
      <c r="B721">
        <v>11</v>
      </c>
      <c r="C721" t="s">
        <v>0</v>
      </c>
    </row>
    <row r="722" spans="1:3" hidden="1" x14ac:dyDescent="0.55000000000000004">
      <c r="A722">
        <v>1800563239</v>
      </c>
      <c r="B722">
        <v>31</v>
      </c>
      <c r="C722" t="s">
        <v>239</v>
      </c>
    </row>
    <row r="723" spans="1:3" hidden="1" x14ac:dyDescent="0.55000000000000004">
      <c r="A723">
        <v>1800564058</v>
      </c>
      <c r="B723">
        <v>31</v>
      </c>
      <c r="C723" t="s">
        <v>0</v>
      </c>
    </row>
    <row r="724" spans="1:3" x14ac:dyDescent="0.55000000000000004">
      <c r="A724">
        <v>1800588193</v>
      </c>
      <c r="B724">
        <v>2</v>
      </c>
      <c r="C724" t="s">
        <v>240</v>
      </c>
    </row>
    <row r="725" spans="1:3" x14ac:dyDescent="0.55000000000000004">
      <c r="A725">
        <v>1800589012</v>
      </c>
      <c r="B725">
        <v>2</v>
      </c>
      <c r="C725" t="s">
        <v>0</v>
      </c>
    </row>
    <row r="726" spans="1:3" x14ac:dyDescent="0.55000000000000004">
      <c r="A726">
        <v>1800602738</v>
      </c>
      <c r="B726">
        <v>6</v>
      </c>
      <c r="C726" t="s">
        <v>241</v>
      </c>
    </row>
    <row r="727" spans="1:3" x14ac:dyDescent="0.55000000000000004">
      <c r="A727">
        <v>1800603557</v>
      </c>
      <c r="B727">
        <v>6</v>
      </c>
      <c r="C727" t="s">
        <v>0</v>
      </c>
    </row>
    <row r="728" spans="1:3" hidden="1" x14ac:dyDescent="0.55000000000000004">
      <c r="A728">
        <v>1800603671</v>
      </c>
      <c r="B728">
        <v>30</v>
      </c>
      <c r="C728" t="s">
        <v>242</v>
      </c>
    </row>
    <row r="729" spans="1:3" hidden="1" x14ac:dyDescent="0.55000000000000004">
      <c r="A729">
        <v>1800604489</v>
      </c>
      <c r="B729">
        <v>30</v>
      </c>
      <c r="C729" t="s">
        <v>0</v>
      </c>
    </row>
    <row r="730" spans="1:3" hidden="1" x14ac:dyDescent="0.55000000000000004">
      <c r="A730">
        <v>1800677906</v>
      </c>
      <c r="B730">
        <v>33</v>
      </c>
      <c r="C730" t="s">
        <v>9</v>
      </c>
    </row>
    <row r="731" spans="1:3" hidden="1" x14ac:dyDescent="0.55000000000000004">
      <c r="A731">
        <v>1800684406</v>
      </c>
      <c r="B731">
        <v>18</v>
      </c>
      <c r="C731" t="s">
        <v>243</v>
      </c>
    </row>
    <row r="732" spans="1:3" hidden="1" x14ac:dyDescent="0.55000000000000004">
      <c r="A732">
        <v>1800685222</v>
      </c>
      <c r="B732">
        <v>18</v>
      </c>
      <c r="C732" t="s">
        <v>0</v>
      </c>
    </row>
    <row r="733" spans="1:3" x14ac:dyDescent="0.55000000000000004">
      <c r="A733">
        <v>1800699626</v>
      </c>
      <c r="B733">
        <v>4</v>
      </c>
      <c r="C733" t="s">
        <v>244</v>
      </c>
    </row>
    <row r="734" spans="1:3" x14ac:dyDescent="0.55000000000000004">
      <c r="A734">
        <v>1800700445</v>
      </c>
      <c r="B734">
        <v>4</v>
      </c>
      <c r="C734" t="s">
        <v>0</v>
      </c>
    </row>
    <row r="735" spans="1:3" x14ac:dyDescent="0.55000000000000004">
      <c r="A735">
        <v>1800731564</v>
      </c>
      <c r="B735">
        <v>1</v>
      </c>
      <c r="C735" t="s">
        <v>245</v>
      </c>
    </row>
    <row r="736" spans="1:3" x14ac:dyDescent="0.55000000000000004">
      <c r="A736">
        <v>1800732383</v>
      </c>
      <c r="B736">
        <v>1</v>
      </c>
      <c r="C736" t="s">
        <v>0</v>
      </c>
    </row>
    <row r="737" spans="1:3" hidden="1" x14ac:dyDescent="0.55000000000000004">
      <c r="A737">
        <v>1800745217</v>
      </c>
      <c r="B737">
        <v>27</v>
      </c>
      <c r="C737" t="s">
        <v>246</v>
      </c>
    </row>
    <row r="738" spans="1:3" hidden="1" x14ac:dyDescent="0.55000000000000004">
      <c r="A738">
        <v>1800746036</v>
      </c>
      <c r="B738">
        <v>27</v>
      </c>
      <c r="C738" t="s">
        <v>0</v>
      </c>
    </row>
    <row r="739" spans="1:3" x14ac:dyDescent="0.55000000000000004">
      <c r="A739">
        <v>1800753826</v>
      </c>
      <c r="B739">
        <v>7</v>
      </c>
      <c r="C739" t="s">
        <v>247</v>
      </c>
    </row>
    <row r="740" spans="1:3" x14ac:dyDescent="0.55000000000000004">
      <c r="A740">
        <v>1800754644</v>
      </c>
      <c r="B740">
        <v>7</v>
      </c>
      <c r="C740" t="s">
        <v>0</v>
      </c>
    </row>
    <row r="741" spans="1:3" x14ac:dyDescent="0.55000000000000004">
      <c r="A741">
        <v>1800801509</v>
      </c>
      <c r="B741">
        <v>14</v>
      </c>
      <c r="C741" t="s">
        <v>248</v>
      </c>
    </row>
    <row r="742" spans="1:3" x14ac:dyDescent="0.55000000000000004">
      <c r="A742">
        <v>1800802327</v>
      </c>
      <c r="B742">
        <v>14</v>
      </c>
      <c r="C742" t="s">
        <v>0</v>
      </c>
    </row>
    <row r="743" spans="1:3" x14ac:dyDescent="0.55000000000000004">
      <c r="A743">
        <v>1800814254</v>
      </c>
      <c r="B743">
        <v>15</v>
      </c>
      <c r="C743" t="s">
        <v>249</v>
      </c>
    </row>
    <row r="744" spans="1:3" x14ac:dyDescent="0.55000000000000004">
      <c r="A744">
        <v>1800815073</v>
      </c>
      <c r="B744">
        <v>15</v>
      </c>
      <c r="C744" t="s">
        <v>0</v>
      </c>
    </row>
    <row r="745" spans="1:3" hidden="1" x14ac:dyDescent="0.55000000000000004">
      <c r="A745">
        <v>1800825923</v>
      </c>
      <c r="B745">
        <v>25</v>
      </c>
      <c r="C745" t="s">
        <v>250</v>
      </c>
    </row>
    <row r="746" spans="1:3" hidden="1" x14ac:dyDescent="0.55000000000000004">
      <c r="A746">
        <v>1800826741</v>
      </c>
      <c r="B746">
        <v>25</v>
      </c>
      <c r="C746" t="s">
        <v>0</v>
      </c>
    </row>
    <row r="747" spans="1:3" hidden="1" x14ac:dyDescent="0.55000000000000004">
      <c r="A747">
        <v>1800830983</v>
      </c>
      <c r="B747">
        <v>20</v>
      </c>
      <c r="C747" t="s">
        <v>251</v>
      </c>
    </row>
    <row r="748" spans="1:3" hidden="1" x14ac:dyDescent="0.55000000000000004">
      <c r="A748">
        <v>1800831800</v>
      </c>
      <c r="B748">
        <v>20</v>
      </c>
      <c r="C748" t="s">
        <v>0</v>
      </c>
    </row>
    <row r="749" spans="1:3" x14ac:dyDescent="0.55000000000000004">
      <c r="A749">
        <v>1800832624</v>
      </c>
      <c r="B749">
        <v>16</v>
      </c>
      <c r="C749" t="s">
        <v>252</v>
      </c>
    </row>
    <row r="750" spans="1:3" x14ac:dyDescent="0.55000000000000004">
      <c r="A750">
        <v>1800833443</v>
      </c>
      <c r="B750">
        <v>16</v>
      </c>
      <c r="C750" t="s">
        <v>0</v>
      </c>
    </row>
    <row r="751" spans="1:3" x14ac:dyDescent="0.55000000000000004">
      <c r="A751">
        <v>1800908358</v>
      </c>
      <c r="B751">
        <v>10</v>
      </c>
      <c r="C751" t="s">
        <v>253</v>
      </c>
    </row>
    <row r="752" spans="1:3" x14ac:dyDescent="0.55000000000000004">
      <c r="A752">
        <v>1800909176</v>
      </c>
      <c r="B752">
        <v>10</v>
      </c>
      <c r="C752" t="s">
        <v>0</v>
      </c>
    </row>
    <row r="753" spans="1:3" x14ac:dyDescent="0.55000000000000004">
      <c r="A753">
        <v>1800944445</v>
      </c>
      <c r="B753">
        <v>12</v>
      </c>
      <c r="C753" t="s">
        <v>254</v>
      </c>
    </row>
    <row r="754" spans="1:3" x14ac:dyDescent="0.55000000000000004">
      <c r="A754">
        <v>1800945264</v>
      </c>
      <c r="B754">
        <v>12</v>
      </c>
      <c r="C754" t="s">
        <v>0</v>
      </c>
    </row>
    <row r="755" spans="1:3" hidden="1" x14ac:dyDescent="0.55000000000000004">
      <c r="A755">
        <v>1800996559</v>
      </c>
      <c r="B755">
        <v>29</v>
      </c>
      <c r="C755" t="s">
        <v>255</v>
      </c>
    </row>
    <row r="756" spans="1:3" hidden="1" x14ac:dyDescent="0.55000000000000004">
      <c r="A756">
        <v>1800997377</v>
      </c>
      <c r="B756">
        <v>29</v>
      </c>
      <c r="C756" t="s">
        <v>0</v>
      </c>
    </row>
    <row r="757" spans="1:3" hidden="1" x14ac:dyDescent="0.55000000000000004">
      <c r="A757">
        <v>1801021462</v>
      </c>
      <c r="B757">
        <v>22</v>
      </c>
      <c r="C757" t="s">
        <v>256</v>
      </c>
    </row>
    <row r="758" spans="1:3" hidden="1" x14ac:dyDescent="0.55000000000000004">
      <c r="A758">
        <v>1801022281</v>
      </c>
      <c r="B758">
        <v>22</v>
      </c>
      <c r="C758" t="s">
        <v>0</v>
      </c>
    </row>
    <row r="759" spans="1:3" hidden="1" x14ac:dyDescent="0.55000000000000004">
      <c r="A759">
        <v>1801049295</v>
      </c>
      <c r="B759">
        <v>26</v>
      </c>
      <c r="C759" t="s">
        <v>257</v>
      </c>
    </row>
    <row r="760" spans="1:3" hidden="1" x14ac:dyDescent="0.55000000000000004">
      <c r="A760">
        <v>1801050113</v>
      </c>
      <c r="B760">
        <v>26</v>
      </c>
      <c r="C760" t="s">
        <v>0</v>
      </c>
    </row>
    <row r="761" spans="1:3" x14ac:dyDescent="0.55000000000000004">
      <c r="A761">
        <v>1801060563</v>
      </c>
      <c r="B761">
        <v>9</v>
      </c>
      <c r="C761" t="s">
        <v>258</v>
      </c>
    </row>
    <row r="762" spans="1:3" x14ac:dyDescent="0.55000000000000004">
      <c r="A762">
        <v>1801061382</v>
      </c>
      <c r="B762">
        <v>9</v>
      </c>
      <c r="C762" t="s">
        <v>0</v>
      </c>
    </row>
    <row r="763" spans="1:3" x14ac:dyDescent="0.55000000000000004">
      <c r="A763">
        <v>1801067192</v>
      </c>
      <c r="B763">
        <v>5</v>
      </c>
      <c r="C763" t="s">
        <v>259</v>
      </c>
    </row>
    <row r="764" spans="1:3" x14ac:dyDescent="0.55000000000000004">
      <c r="A764">
        <v>1801068011</v>
      </c>
      <c r="B764">
        <v>5</v>
      </c>
      <c r="C764" t="s">
        <v>0</v>
      </c>
    </row>
    <row r="765" spans="1:3" hidden="1" x14ac:dyDescent="0.55000000000000004">
      <c r="A765">
        <v>1801078390</v>
      </c>
      <c r="B765">
        <v>19</v>
      </c>
      <c r="C765" t="s">
        <v>260</v>
      </c>
    </row>
    <row r="766" spans="1:3" hidden="1" x14ac:dyDescent="0.55000000000000004">
      <c r="A766">
        <v>1801079208</v>
      </c>
      <c r="B766">
        <v>19</v>
      </c>
      <c r="C766" t="s">
        <v>0</v>
      </c>
    </row>
    <row r="767" spans="1:3" x14ac:dyDescent="0.55000000000000004">
      <c r="A767">
        <v>1801168719</v>
      </c>
      <c r="B767">
        <v>17</v>
      </c>
      <c r="C767" t="s">
        <v>261</v>
      </c>
    </row>
    <row r="768" spans="1:3" x14ac:dyDescent="0.55000000000000004">
      <c r="A768">
        <v>1801169537</v>
      </c>
      <c r="B768">
        <v>17</v>
      </c>
      <c r="C768" t="s">
        <v>0</v>
      </c>
    </row>
    <row r="769" spans="1:3" x14ac:dyDescent="0.55000000000000004">
      <c r="A769">
        <v>1801235856</v>
      </c>
      <c r="B769">
        <v>13</v>
      </c>
      <c r="C769" t="s">
        <v>262</v>
      </c>
    </row>
    <row r="770" spans="1:3" x14ac:dyDescent="0.55000000000000004">
      <c r="A770">
        <v>1801236675</v>
      </c>
      <c r="B770">
        <v>13</v>
      </c>
      <c r="C770" t="s">
        <v>0</v>
      </c>
    </row>
    <row r="771" spans="1:3" x14ac:dyDescent="0.55000000000000004">
      <c r="A771">
        <v>1801250362</v>
      </c>
      <c r="B771">
        <v>3</v>
      </c>
      <c r="C771" t="s">
        <v>263</v>
      </c>
    </row>
    <row r="772" spans="1:3" x14ac:dyDescent="0.55000000000000004">
      <c r="A772">
        <v>1801251180</v>
      </c>
      <c r="B772">
        <v>3</v>
      </c>
      <c r="C772" t="s">
        <v>0</v>
      </c>
    </row>
    <row r="773" spans="1:3" hidden="1" x14ac:dyDescent="0.55000000000000004">
      <c r="A773">
        <v>1801265911</v>
      </c>
      <c r="B773">
        <v>21</v>
      </c>
      <c r="C773" t="s">
        <v>264</v>
      </c>
    </row>
    <row r="774" spans="1:3" hidden="1" x14ac:dyDescent="0.55000000000000004">
      <c r="A774">
        <v>1801266729</v>
      </c>
      <c r="B774">
        <v>21</v>
      </c>
      <c r="C774" t="s">
        <v>0</v>
      </c>
    </row>
    <row r="775" spans="1:3" hidden="1" x14ac:dyDescent="0.55000000000000004">
      <c r="A775">
        <v>1801304059</v>
      </c>
      <c r="B775">
        <v>23</v>
      </c>
      <c r="C775" t="s">
        <v>265</v>
      </c>
    </row>
    <row r="776" spans="1:3" hidden="1" x14ac:dyDescent="0.55000000000000004">
      <c r="A776">
        <v>1801304878</v>
      </c>
      <c r="B776">
        <v>23</v>
      </c>
      <c r="C776" t="s">
        <v>0</v>
      </c>
    </row>
    <row r="777" spans="1:3" hidden="1" x14ac:dyDescent="0.55000000000000004">
      <c r="A777">
        <v>1801337023</v>
      </c>
      <c r="B777">
        <v>32</v>
      </c>
      <c r="C777" t="s">
        <v>266</v>
      </c>
    </row>
    <row r="778" spans="1:3" hidden="1" x14ac:dyDescent="0.55000000000000004">
      <c r="A778">
        <v>1801337841</v>
      </c>
      <c r="B778">
        <v>32</v>
      </c>
      <c r="C778" t="s">
        <v>0</v>
      </c>
    </row>
    <row r="779" spans="1:3" hidden="1" x14ac:dyDescent="0.55000000000000004">
      <c r="A779">
        <v>1815393400</v>
      </c>
      <c r="B779">
        <v>24</v>
      </c>
      <c r="C779" t="s">
        <v>267</v>
      </c>
    </row>
    <row r="780" spans="1:3" x14ac:dyDescent="0.55000000000000004">
      <c r="A780">
        <v>1815423329</v>
      </c>
      <c r="B780">
        <v>8</v>
      </c>
      <c r="C780" t="s">
        <v>267</v>
      </c>
    </row>
    <row r="781" spans="1:3" hidden="1" x14ac:dyDescent="0.55000000000000004">
      <c r="A781">
        <v>1815500110</v>
      </c>
      <c r="B781">
        <v>28</v>
      </c>
      <c r="C781" t="s">
        <v>267</v>
      </c>
    </row>
    <row r="782" spans="1:3" x14ac:dyDescent="0.55000000000000004">
      <c r="A782">
        <v>1815541020</v>
      </c>
      <c r="B782">
        <v>11</v>
      </c>
      <c r="C782" t="s">
        <v>267</v>
      </c>
    </row>
    <row r="783" spans="1:3" hidden="1" x14ac:dyDescent="0.55000000000000004">
      <c r="A783">
        <v>1815562037</v>
      </c>
      <c r="B783">
        <v>31</v>
      </c>
      <c r="C783" t="s">
        <v>267</v>
      </c>
    </row>
    <row r="784" spans="1:3" x14ac:dyDescent="0.55000000000000004">
      <c r="A784">
        <v>1815586680</v>
      </c>
      <c r="B784">
        <v>2</v>
      </c>
      <c r="C784" t="s">
        <v>267</v>
      </c>
    </row>
    <row r="785" spans="1:3" x14ac:dyDescent="0.55000000000000004">
      <c r="A785">
        <v>1815601257</v>
      </c>
      <c r="B785">
        <v>6</v>
      </c>
      <c r="C785" t="s">
        <v>267</v>
      </c>
    </row>
    <row r="786" spans="1:3" hidden="1" x14ac:dyDescent="0.55000000000000004">
      <c r="A786">
        <v>1815628083</v>
      </c>
      <c r="B786">
        <v>30</v>
      </c>
      <c r="C786" t="s">
        <v>267</v>
      </c>
    </row>
    <row r="787" spans="1:3" hidden="1" x14ac:dyDescent="0.55000000000000004">
      <c r="A787">
        <v>1815684876</v>
      </c>
      <c r="B787">
        <v>18</v>
      </c>
      <c r="C787" t="s">
        <v>267</v>
      </c>
    </row>
    <row r="788" spans="1:3" x14ac:dyDescent="0.55000000000000004">
      <c r="A788">
        <v>1815698918</v>
      </c>
      <c r="B788">
        <v>4</v>
      </c>
      <c r="C788" t="s">
        <v>267</v>
      </c>
    </row>
    <row r="789" spans="1:3" x14ac:dyDescent="0.55000000000000004">
      <c r="A789">
        <v>1815732754</v>
      </c>
      <c r="B789">
        <v>1</v>
      </c>
      <c r="C789" t="s">
        <v>267</v>
      </c>
    </row>
    <row r="790" spans="1:3" hidden="1" x14ac:dyDescent="0.55000000000000004">
      <c r="A790">
        <v>1815744094</v>
      </c>
      <c r="B790">
        <v>27</v>
      </c>
      <c r="C790" t="s">
        <v>267</v>
      </c>
    </row>
    <row r="791" spans="1:3" x14ac:dyDescent="0.55000000000000004">
      <c r="A791">
        <v>1815800657</v>
      </c>
      <c r="B791">
        <v>14</v>
      </c>
      <c r="C791" t="s">
        <v>267</v>
      </c>
    </row>
    <row r="792" spans="1:3" x14ac:dyDescent="0.55000000000000004">
      <c r="A792">
        <v>1815813109</v>
      </c>
      <c r="B792">
        <v>15</v>
      </c>
      <c r="C792" t="s">
        <v>267</v>
      </c>
    </row>
    <row r="793" spans="1:3" hidden="1" x14ac:dyDescent="0.55000000000000004">
      <c r="A793">
        <v>1815825866</v>
      </c>
      <c r="B793">
        <v>25</v>
      </c>
      <c r="C793" t="s">
        <v>267</v>
      </c>
    </row>
    <row r="794" spans="1:3" hidden="1" x14ac:dyDescent="0.55000000000000004">
      <c r="A794">
        <v>1815830851</v>
      </c>
      <c r="B794">
        <v>20</v>
      </c>
      <c r="C794" t="s">
        <v>267</v>
      </c>
    </row>
    <row r="795" spans="1:3" x14ac:dyDescent="0.55000000000000004">
      <c r="A795">
        <v>1815831315</v>
      </c>
      <c r="B795">
        <v>16</v>
      </c>
      <c r="C795" t="s">
        <v>267</v>
      </c>
    </row>
    <row r="796" spans="1:3" x14ac:dyDescent="0.55000000000000004">
      <c r="A796">
        <v>1815851267</v>
      </c>
      <c r="B796">
        <v>7</v>
      </c>
      <c r="C796" t="s">
        <v>267</v>
      </c>
    </row>
    <row r="797" spans="1:3" x14ac:dyDescent="0.55000000000000004">
      <c r="A797">
        <v>1815907040</v>
      </c>
      <c r="B797">
        <v>10</v>
      </c>
      <c r="C797" t="s">
        <v>267</v>
      </c>
    </row>
    <row r="798" spans="1:3" x14ac:dyDescent="0.55000000000000004">
      <c r="A798">
        <v>1815944895</v>
      </c>
      <c r="B798">
        <v>12</v>
      </c>
      <c r="C798" t="s">
        <v>267</v>
      </c>
    </row>
    <row r="799" spans="1:3" hidden="1" x14ac:dyDescent="0.55000000000000004">
      <c r="A799">
        <v>1815995399</v>
      </c>
      <c r="B799">
        <v>29</v>
      </c>
      <c r="C799" t="s">
        <v>267</v>
      </c>
    </row>
    <row r="800" spans="1:3" hidden="1" x14ac:dyDescent="0.55000000000000004">
      <c r="A800">
        <v>1816021475</v>
      </c>
      <c r="B800">
        <v>22</v>
      </c>
      <c r="C800" t="s">
        <v>267</v>
      </c>
    </row>
    <row r="801" spans="1:3" hidden="1" x14ac:dyDescent="0.55000000000000004">
      <c r="A801">
        <v>1816048835</v>
      </c>
      <c r="B801">
        <v>26</v>
      </c>
      <c r="C801" t="s">
        <v>267</v>
      </c>
    </row>
    <row r="802" spans="1:3" x14ac:dyDescent="0.55000000000000004">
      <c r="A802">
        <v>1816059037</v>
      </c>
      <c r="B802">
        <v>9</v>
      </c>
      <c r="C802" t="s">
        <v>267</v>
      </c>
    </row>
    <row r="803" spans="1:3" x14ac:dyDescent="0.55000000000000004">
      <c r="A803">
        <v>1816065671</v>
      </c>
      <c r="B803">
        <v>5</v>
      </c>
      <c r="C803" t="s">
        <v>267</v>
      </c>
    </row>
    <row r="804" spans="1:3" hidden="1" x14ac:dyDescent="0.55000000000000004">
      <c r="A804">
        <v>1816077476</v>
      </c>
      <c r="B804">
        <v>19</v>
      </c>
      <c r="C804" t="s">
        <v>267</v>
      </c>
    </row>
    <row r="805" spans="1:3" hidden="1" x14ac:dyDescent="0.55000000000000004">
      <c r="A805">
        <v>1816096783</v>
      </c>
      <c r="B805">
        <v>33</v>
      </c>
      <c r="C805" t="s">
        <v>268</v>
      </c>
    </row>
    <row r="806" spans="1:3" hidden="1" x14ac:dyDescent="0.55000000000000004">
      <c r="A806">
        <v>1816111791</v>
      </c>
      <c r="B806">
        <v>33</v>
      </c>
      <c r="C806" t="s">
        <v>269</v>
      </c>
    </row>
    <row r="807" spans="1:3" x14ac:dyDescent="0.55000000000000004">
      <c r="A807">
        <v>1816167422</v>
      </c>
      <c r="B807">
        <v>17</v>
      </c>
      <c r="C807" t="s">
        <v>267</v>
      </c>
    </row>
    <row r="808" spans="1:3" x14ac:dyDescent="0.55000000000000004">
      <c r="A808">
        <v>1816234432</v>
      </c>
      <c r="B808">
        <v>13</v>
      </c>
      <c r="C808" t="s">
        <v>267</v>
      </c>
    </row>
    <row r="809" spans="1:3" x14ac:dyDescent="0.55000000000000004">
      <c r="A809">
        <v>1816249900</v>
      </c>
      <c r="B809">
        <v>3</v>
      </c>
      <c r="C809" t="s">
        <v>267</v>
      </c>
    </row>
    <row r="810" spans="1:3" hidden="1" x14ac:dyDescent="0.55000000000000004">
      <c r="A810">
        <v>1816265043</v>
      </c>
      <c r="B810">
        <v>21</v>
      </c>
      <c r="C810" t="s">
        <v>267</v>
      </c>
    </row>
    <row r="811" spans="1:3" hidden="1" x14ac:dyDescent="0.55000000000000004">
      <c r="A811">
        <v>1816303644</v>
      </c>
      <c r="B811">
        <v>23</v>
      </c>
      <c r="C811" t="s">
        <v>267</v>
      </c>
    </row>
    <row r="812" spans="1:3" hidden="1" x14ac:dyDescent="0.55000000000000004">
      <c r="A812">
        <v>1816336098</v>
      </c>
      <c r="B812">
        <v>32</v>
      </c>
      <c r="C812" t="s">
        <v>267</v>
      </c>
    </row>
    <row r="813" spans="1:3" hidden="1" x14ac:dyDescent="0.55000000000000004">
      <c r="A813">
        <v>1816461057</v>
      </c>
      <c r="B813">
        <v>33</v>
      </c>
      <c r="C813" t="s">
        <v>270</v>
      </c>
    </row>
    <row r="814" spans="1:3" hidden="1" x14ac:dyDescent="0.55000000000000004">
      <c r="A814">
        <v>1816952156</v>
      </c>
      <c r="B814">
        <v>33</v>
      </c>
      <c r="C814" t="s">
        <v>271</v>
      </c>
    </row>
    <row r="815" spans="1:3" hidden="1" x14ac:dyDescent="0.55000000000000004">
      <c r="A815">
        <v>1816967685</v>
      </c>
      <c r="B815">
        <v>33</v>
      </c>
      <c r="C815" t="s">
        <v>272</v>
      </c>
    </row>
    <row r="816" spans="1:3" hidden="1" x14ac:dyDescent="0.55000000000000004">
      <c r="A816">
        <v>1817567605</v>
      </c>
      <c r="B816">
        <v>33</v>
      </c>
      <c r="C816" t="s">
        <v>273</v>
      </c>
    </row>
    <row r="817" spans="1:3" hidden="1" x14ac:dyDescent="0.55000000000000004">
      <c r="A817">
        <v>1817575404</v>
      </c>
      <c r="B817">
        <v>33</v>
      </c>
      <c r="C817" t="s">
        <v>274</v>
      </c>
    </row>
    <row r="818" spans="1:3" hidden="1" x14ac:dyDescent="0.55000000000000004">
      <c r="A818">
        <v>1817583098</v>
      </c>
      <c r="B818">
        <v>33</v>
      </c>
      <c r="C818" t="s">
        <v>275</v>
      </c>
    </row>
    <row r="819" spans="1:3" hidden="1" x14ac:dyDescent="0.55000000000000004">
      <c r="A819">
        <v>1817590783</v>
      </c>
      <c r="B819">
        <v>33</v>
      </c>
      <c r="C819" t="s">
        <v>276</v>
      </c>
    </row>
    <row r="820" spans="1:3" hidden="1" x14ac:dyDescent="0.55000000000000004">
      <c r="A820">
        <v>1817598414</v>
      </c>
      <c r="B820">
        <v>33</v>
      </c>
      <c r="C820" t="s">
        <v>277</v>
      </c>
    </row>
    <row r="821" spans="1:3" hidden="1" x14ac:dyDescent="0.55000000000000004">
      <c r="A821">
        <v>1818933482</v>
      </c>
      <c r="B821">
        <v>33</v>
      </c>
      <c r="C821" t="s">
        <v>278</v>
      </c>
    </row>
    <row r="822" spans="1:3" hidden="1" x14ac:dyDescent="0.55000000000000004">
      <c r="A822">
        <v>1818940867</v>
      </c>
      <c r="B822">
        <v>33</v>
      </c>
      <c r="C822" t="s">
        <v>279</v>
      </c>
    </row>
    <row r="823" spans="1:3" hidden="1" x14ac:dyDescent="0.55000000000000004">
      <c r="A823">
        <v>1818948527</v>
      </c>
      <c r="B823">
        <v>33</v>
      </c>
      <c r="C823" t="s">
        <v>280</v>
      </c>
    </row>
    <row r="824" spans="1:3" hidden="1" x14ac:dyDescent="0.55000000000000004">
      <c r="A824">
        <v>1840392257</v>
      </c>
      <c r="B824">
        <v>24</v>
      </c>
      <c r="C824" t="s">
        <v>50</v>
      </c>
    </row>
    <row r="825" spans="1:3" x14ac:dyDescent="0.55000000000000004">
      <c r="A825">
        <v>1840422232</v>
      </c>
      <c r="B825">
        <v>8</v>
      </c>
      <c r="C825" t="s">
        <v>50</v>
      </c>
    </row>
    <row r="826" spans="1:3" hidden="1" x14ac:dyDescent="0.55000000000000004">
      <c r="A826">
        <v>1840498922</v>
      </c>
      <c r="B826">
        <v>28</v>
      </c>
      <c r="C826" t="s">
        <v>50</v>
      </c>
    </row>
    <row r="827" spans="1:3" x14ac:dyDescent="0.55000000000000004">
      <c r="A827">
        <v>1840539923</v>
      </c>
      <c r="B827">
        <v>11</v>
      </c>
      <c r="C827" t="s">
        <v>50</v>
      </c>
    </row>
    <row r="828" spans="1:3" hidden="1" x14ac:dyDescent="0.55000000000000004">
      <c r="A828">
        <v>1840560880</v>
      </c>
      <c r="B828">
        <v>31</v>
      </c>
      <c r="C828" t="s">
        <v>50</v>
      </c>
    </row>
    <row r="829" spans="1:3" x14ac:dyDescent="0.55000000000000004">
      <c r="A829">
        <v>1840585583</v>
      </c>
      <c r="B829">
        <v>2</v>
      </c>
      <c r="C829" t="s">
        <v>50</v>
      </c>
    </row>
    <row r="830" spans="1:3" x14ac:dyDescent="0.55000000000000004">
      <c r="A830">
        <v>1840600120</v>
      </c>
      <c r="B830">
        <v>6</v>
      </c>
      <c r="C830" t="s">
        <v>50</v>
      </c>
    </row>
    <row r="831" spans="1:3" hidden="1" x14ac:dyDescent="0.55000000000000004">
      <c r="A831">
        <v>1840601341</v>
      </c>
      <c r="B831">
        <v>30</v>
      </c>
      <c r="C831" t="s">
        <v>50</v>
      </c>
    </row>
    <row r="832" spans="1:3" hidden="1" x14ac:dyDescent="0.55000000000000004">
      <c r="A832">
        <v>1840683719</v>
      </c>
      <c r="B832">
        <v>18</v>
      </c>
      <c r="C832" t="s">
        <v>50</v>
      </c>
    </row>
    <row r="833" spans="1:3" x14ac:dyDescent="0.55000000000000004">
      <c r="A833">
        <v>1840697776</v>
      </c>
      <c r="B833">
        <v>4</v>
      </c>
      <c r="C833" t="s">
        <v>50</v>
      </c>
    </row>
    <row r="834" spans="1:3" x14ac:dyDescent="0.55000000000000004">
      <c r="A834">
        <v>1840731597</v>
      </c>
      <c r="B834">
        <v>1</v>
      </c>
      <c r="C834" t="s">
        <v>50</v>
      </c>
    </row>
    <row r="835" spans="1:3" hidden="1" x14ac:dyDescent="0.55000000000000004">
      <c r="A835">
        <v>1840742865</v>
      </c>
      <c r="B835">
        <v>27</v>
      </c>
      <c r="C835" t="s">
        <v>50</v>
      </c>
    </row>
    <row r="836" spans="1:3" x14ac:dyDescent="0.55000000000000004">
      <c r="A836">
        <v>1840751233</v>
      </c>
      <c r="B836">
        <v>7</v>
      </c>
      <c r="C836" t="s">
        <v>50</v>
      </c>
    </row>
    <row r="837" spans="1:3" x14ac:dyDescent="0.55000000000000004">
      <c r="A837">
        <v>1840799515</v>
      </c>
      <c r="B837">
        <v>14</v>
      </c>
      <c r="C837" t="s">
        <v>50</v>
      </c>
    </row>
    <row r="838" spans="1:3" hidden="1" x14ac:dyDescent="0.55000000000000004">
      <c r="A838">
        <v>1840824723</v>
      </c>
      <c r="B838">
        <v>25</v>
      </c>
      <c r="C838" t="s">
        <v>50</v>
      </c>
    </row>
    <row r="839" spans="1:3" x14ac:dyDescent="0.55000000000000004">
      <c r="A839">
        <v>1840827364</v>
      </c>
      <c r="B839">
        <v>15</v>
      </c>
      <c r="C839" t="s">
        <v>50</v>
      </c>
    </row>
    <row r="840" spans="1:3" hidden="1" x14ac:dyDescent="0.55000000000000004">
      <c r="A840">
        <v>1840829756</v>
      </c>
      <c r="B840">
        <v>20</v>
      </c>
      <c r="C840" t="s">
        <v>50</v>
      </c>
    </row>
    <row r="841" spans="1:3" x14ac:dyDescent="0.55000000000000004">
      <c r="A841">
        <v>1840830264</v>
      </c>
      <c r="B841">
        <v>16</v>
      </c>
      <c r="C841" t="s">
        <v>50</v>
      </c>
    </row>
    <row r="842" spans="1:3" x14ac:dyDescent="0.55000000000000004">
      <c r="A842">
        <v>1840943753</v>
      </c>
      <c r="B842">
        <v>12</v>
      </c>
      <c r="C842" t="s">
        <v>50</v>
      </c>
    </row>
    <row r="843" spans="1:3" hidden="1" x14ac:dyDescent="0.55000000000000004">
      <c r="A843">
        <v>1840994243</v>
      </c>
      <c r="B843">
        <v>29</v>
      </c>
      <c r="C843" t="s">
        <v>50</v>
      </c>
    </row>
    <row r="844" spans="1:3" hidden="1" x14ac:dyDescent="0.55000000000000004">
      <c r="A844">
        <v>1841020287</v>
      </c>
      <c r="B844">
        <v>22</v>
      </c>
      <c r="C844" t="s">
        <v>50</v>
      </c>
    </row>
    <row r="845" spans="1:3" hidden="1" x14ac:dyDescent="0.55000000000000004">
      <c r="A845">
        <v>1841047738</v>
      </c>
      <c r="B845">
        <v>26</v>
      </c>
      <c r="C845" t="s">
        <v>50</v>
      </c>
    </row>
    <row r="846" spans="1:3" x14ac:dyDescent="0.55000000000000004">
      <c r="A846">
        <v>1841052262</v>
      </c>
      <c r="B846">
        <v>10</v>
      </c>
      <c r="C846" t="s">
        <v>50</v>
      </c>
    </row>
    <row r="847" spans="1:3" x14ac:dyDescent="0.55000000000000004">
      <c r="A847">
        <v>1841057986</v>
      </c>
      <c r="B847">
        <v>9</v>
      </c>
      <c r="C847" t="s">
        <v>50</v>
      </c>
    </row>
    <row r="848" spans="1:3" x14ac:dyDescent="0.55000000000000004">
      <c r="A848">
        <v>1841064529</v>
      </c>
      <c r="B848">
        <v>5</v>
      </c>
      <c r="C848" t="s">
        <v>50</v>
      </c>
    </row>
    <row r="849" spans="1:3" hidden="1" x14ac:dyDescent="0.55000000000000004">
      <c r="A849">
        <v>1841076406</v>
      </c>
      <c r="B849">
        <v>19</v>
      </c>
      <c r="C849" t="s">
        <v>50</v>
      </c>
    </row>
    <row r="850" spans="1:3" x14ac:dyDescent="0.55000000000000004">
      <c r="A850">
        <v>1841166325</v>
      </c>
      <c r="B850">
        <v>17</v>
      </c>
      <c r="C850" t="s">
        <v>50</v>
      </c>
    </row>
    <row r="851" spans="1:3" x14ac:dyDescent="0.55000000000000004">
      <c r="A851">
        <v>1841240801</v>
      </c>
      <c r="B851">
        <v>13</v>
      </c>
      <c r="C851" t="s">
        <v>50</v>
      </c>
    </row>
    <row r="852" spans="1:3" x14ac:dyDescent="0.55000000000000004">
      <c r="A852">
        <v>1841248758</v>
      </c>
      <c r="B852">
        <v>3</v>
      </c>
      <c r="C852" t="s">
        <v>50</v>
      </c>
    </row>
    <row r="853" spans="1:3" hidden="1" x14ac:dyDescent="0.55000000000000004">
      <c r="A853">
        <v>1841263900</v>
      </c>
      <c r="B853">
        <v>21</v>
      </c>
      <c r="C853" t="s">
        <v>50</v>
      </c>
    </row>
    <row r="854" spans="1:3" hidden="1" x14ac:dyDescent="0.55000000000000004">
      <c r="A854">
        <v>1841302502</v>
      </c>
      <c r="B854">
        <v>23</v>
      </c>
      <c r="C854" t="s">
        <v>50</v>
      </c>
    </row>
    <row r="855" spans="1:3" hidden="1" x14ac:dyDescent="0.55000000000000004">
      <c r="A855">
        <v>1841334941</v>
      </c>
      <c r="B855">
        <v>32</v>
      </c>
      <c r="C855" t="s">
        <v>50</v>
      </c>
    </row>
    <row r="856" spans="1:3" hidden="1" x14ac:dyDescent="0.55000000000000004">
      <c r="A856">
        <v>2100361033</v>
      </c>
      <c r="B856">
        <v>24</v>
      </c>
      <c r="C856" t="s">
        <v>0</v>
      </c>
    </row>
    <row r="857" spans="1:3" x14ac:dyDescent="0.55000000000000004">
      <c r="A857">
        <v>2100390962</v>
      </c>
      <c r="B857">
        <v>8</v>
      </c>
      <c r="C857" t="s">
        <v>0</v>
      </c>
    </row>
    <row r="858" spans="1:3" hidden="1" x14ac:dyDescent="0.55000000000000004">
      <c r="A858">
        <v>2100395837</v>
      </c>
      <c r="B858">
        <v>24</v>
      </c>
      <c r="C858" t="s">
        <v>281</v>
      </c>
    </row>
    <row r="859" spans="1:3" x14ac:dyDescent="0.55000000000000004">
      <c r="A859">
        <v>2100426255</v>
      </c>
      <c r="B859">
        <v>8</v>
      </c>
      <c r="C859" t="s">
        <v>282</v>
      </c>
    </row>
    <row r="860" spans="1:3" hidden="1" x14ac:dyDescent="0.55000000000000004">
      <c r="A860">
        <v>2100467698</v>
      </c>
      <c r="B860">
        <v>28</v>
      </c>
      <c r="C860" t="s">
        <v>0</v>
      </c>
    </row>
    <row r="861" spans="1:3" hidden="1" x14ac:dyDescent="0.55000000000000004">
      <c r="A861">
        <v>2100502940</v>
      </c>
      <c r="B861">
        <v>28</v>
      </c>
      <c r="C861" t="s">
        <v>283</v>
      </c>
    </row>
    <row r="862" spans="1:3" x14ac:dyDescent="0.55000000000000004">
      <c r="A862">
        <v>2100508653</v>
      </c>
      <c r="B862">
        <v>11</v>
      </c>
      <c r="C862" t="s">
        <v>0</v>
      </c>
    </row>
    <row r="863" spans="1:3" hidden="1" x14ac:dyDescent="0.55000000000000004">
      <c r="A863">
        <v>2100529656</v>
      </c>
      <c r="B863">
        <v>31</v>
      </c>
      <c r="C863" t="s">
        <v>0</v>
      </c>
    </row>
    <row r="864" spans="1:3" x14ac:dyDescent="0.55000000000000004">
      <c r="A864">
        <v>2100543417</v>
      </c>
      <c r="B864">
        <v>11</v>
      </c>
      <c r="C864" t="s">
        <v>284</v>
      </c>
    </row>
    <row r="865" spans="1:3" x14ac:dyDescent="0.55000000000000004">
      <c r="A865">
        <v>2100554313</v>
      </c>
      <c r="B865">
        <v>2</v>
      </c>
      <c r="C865" t="s">
        <v>0</v>
      </c>
    </row>
    <row r="866" spans="1:3" hidden="1" x14ac:dyDescent="0.55000000000000004">
      <c r="A866">
        <v>2100564483</v>
      </c>
      <c r="B866">
        <v>31</v>
      </c>
      <c r="C866" t="s">
        <v>285</v>
      </c>
    </row>
    <row r="867" spans="1:3" x14ac:dyDescent="0.55000000000000004">
      <c r="A867">
        <v>2100568849</v>
      </c>
      <c r="B867">
        <v>6</v>
      </c>
      <c r="C867" t="s">
        <v>0</v>
      </c>
    </row>
    <row r="868" spans="1:3" hidden="1" x14ac:dyDescent="0.55000000000000004">
      <c r="A868">
        <v>2100570117</v>
      </c>
      <c r="B868">
        <v>30</v>
      </c>
      <c r="C868" t="s">
        <v>0</v>
      </c>
    </row>
    <row r="869" spans="1:3" x14ac:dyDescent="0.55000000000000004">
      <c r="A869">
        <v>2100589518</v>
      </c>
      <c r="B869">
        <v>2</v>
      </c>
      <c r="C869" t="s">
        <v>286</v>
      </c>
    </row>
    <row r="870" spans="1:3" x14ac:dyDescent="0.55000000000000004">
      <c r="A870">
        <v>2100604079</v>
      </c>
      <c r="B870">
        <v>6</v>
      </c>
      <c r="C870" t="s">
        <v>287</v>
      </c>
    </row>
    <row r="871" spans="1:3" hidden="1" x14ac:dyDescent="0.55000000000000004">
      <c r="A871">
        <v>2100605036</v>
      </c>
      <c r="B871">
        <v>30</v>
      </c>
      <c r="C871" t="s">
        <v>288</v>
      </c>
    </row>
    <row r="872" spans="1:3" hidden="1" x14ac:dyDescent="0.55000000000000004">
      <c r="A872">
        <v>2100652471</v>
      </c>
      <c r="B872">
        <v>18</v>
      </c>
      <c r="C872" t="s">
        <v>0</v>
      </c>
    </row>
    <row r="873" spans="1:3" x14ac:dyDescent="0.55000000000000004">
      <c r="A873">
        <v>2100666551</v>
      </c>
      <c r="B873">
        <v>4</v>
      </c>
      <c r="C873" t="s">
        <v>0</v>
      </c>
    </row>
    <row r="874" spans="1:3" hidden="1" x14ac:dyDescent="0.55000000000000004">
      <c r="A874">
        <v>2100677906</v>
      </c>
      <c r="B874">
        <v>33</v>
      </c>
      <c r="C874" t="s">
        <v>9</v>
      </c>
    </row>
    <row r="875" spans="1:3" hidden="1" x14ac:dyDescent="0.55000000000000004">
      <c r="A875">
        <v>2100686453</v>
      </c>
      <c r="B875">
        <v>18</v>
      </c>
      <c r="C875" t="s">
        <v>289</v>
      </c>
    </row>
    <row r="876" spans="1:3" x14ac:dyDescent="0.55000000000000004">
      <c r="A876">
        <v>2100700349</v>
      </c>
      <c r="B876">
        <v>1</v>
      </c>
      <c r="C876" t="s">
        <v>0</v>
      </c>
    </row>
    <row r="877" spans="1:3" x14ac:dyDescent="0.55000000000000004">
      <c r="A877">
        <v>2100700960</v>
      </c>
      <c r="B877">
        <v>4</v>
      </c>
      <c r="C877" t="s">
        <v>290</v>
      </c>
    </row>
    <row r="878" spans="1:3" hidden="1" x14ac:dyDescent="0.55000000000000004">
      <c r="A878">
        <v>2100711641</v>
      </c>
      <c r="B878">
        <v>27</v>
      </c>
      <c r="C878" t="s">
        <v>0</v>
      </c>
    </row>
    <row r="879" spans="1:3" x14ac:dyDescent="0.55000000000000004">
      <c r="A879">
        <v>2100719963</v>
      </c>
      <c r="B879">
        <v>7</v>
      </c>
      <c r="C879" t="s">
        <v>0</v>
      </c>
    </row>
    <row r="880" spans="1:3" x14ac:dyDescent="0.55000000000000004">
      <c r="A880">
        <v>2100732764</v>
      </c>
      <c r="B880">
        <v>1</v>
      </c>
      <c r="C880" t="s">
        <v>291</v>
      </c>
    </row>
    <row r="881" spans="1:3" hidden="1" x14ac:dyDescent="0.55000000000000004">
      <c r="A881">
        <v>2100746458</v>
      </c>
      <c r="B881">
        <v>27</v>
      </c>
      <c r="C881" t="s">
        <v>292</v>
      </c>
    </row>
    <row r="882" spans="1:3" x14ac:dyDescent="0.55000000000000004">
      <c r="A882">
        <v>2100755230</v>
      </c>
      <c r="B882">
        <v>7</v>
      </c>
      <c r="C882" t="s">
        <v>293</v>
      </c>
    </row>
    <row r="883" spans="1:3" x14ac:dyDescent="0.55000000000000004">
      <c r="A883">
        <v>2100768290</v>
      </c>
      <c r="B883">
        <v>14</v>
      </c>
      <c r="C883" t="s">
        <v>0</v>
      </c>
    </row>
    <row r="884" spans="1:3" x14ac:dyDescent="0.55000000000000004">
      <c r="A884">
        <v>2100780742</v>
      </c>
      <c r="B884">
        <v>15</v>
      </c>
      <c r="C884" t="s">
        <v>0</v>
      </c>
    </row>
    <row r="885" spans="1:3" hidden="1" x14ac:dyDescent="0.55000000000000004">
      <c r="A885">
        <v>2100793499</v>
      </c>
      <c r="B885">
        <v>25</v>
      </c>
      <c r="C885" t="s">
        <v>0</v>
      </c>
    </row>
    <row r="886" spans="1:3" hidden="1" x14ac:dyDescent="0.55000000000000004">
      <c r="A886">
        <v>2100798486</v>
      </c>
      <c r="B886">
        <v>20</v>
      </c>
      <c r="C886" t="s">
        <v>0</v>
      </c>
    </row>
    <row r="887" spans="1:3" x14ac:dyDescent="0.55000000000000004">
      <c r="A887">
        <v>2100798948</v>
      </c>
      <c r="B887">
        <v>16</v>
      </c>
      <c r="C887" t="s">
        <v>0</v>
      </c>
    </row>
    <row r="888" spans="1:3" x14ac:dyDescent="0.55000000000000004">
      <c r="A888">
        <v>2100803514</v>
      </c>
      <c r="B888">
        <v>14</v>
      </c>
      <c r="C888" t="s">
        <v>294</v>
      </c>
    </row>
    <row r="889" spans="1:3" x14ac:dyDescent="0.55000000000000004">
      <c r="A889">
        <v>2100816018</v>
      </c>
      <c r="B889">
        <v>15</v>
      </c>
      <c r="C889" t="s">
        <v>295</v>
      </c>
    </row>
    <row r="890" spans="1:3" hidden="1" x14ac:dyDescent="0.55000000000000004">
      <c r="A890">
        <v>2100827581</v>
      </c>
      <c r="B890">
        <v>25</v>
      </c>
      <c r="C890" t="s">
        <v>296</v>
      </c>
    </row>
    <row r="891" spans="1:3" hidden="1" x14ac:dyDescent="0.55000000000000004">
      <c r="A891">
        <v>2100833224</v>
      </c>
      <c r="B891">
        <v>20</v>
      </c>
      <c r="C891" t="s">
        <v>297</v>
      </c>
    </row>
    <row r="892" spans="1:3" x14ac:dyDescent="0.55000000000000004">
      <c r="A892">
        <v>2100833761</v>
      </c>
      <c r="B892">
        <v>16</v>
      </c>
      <c r="C892" t="s">
        <v>298</v>
      </c>
    </row>
    <row r="893" spans="1:3" x14ac:dyDescent="0.55000000000000004">
      <c r="A893">
        <v>2100874673</v>
      </c>
      <c r="B893">
        <v>10</v>
      </c>
      <c r="C893" t="s">
        <v>0</v>
      </c>
    </row>
    <row r="894" spans="1:3" x14ac:dyDescent="0.55000000000000004">
      <c r="A894">
        <v>2100909501</v>
      </c>
      <c r="B894">
        <v>10</v>
      </c>
      <c r="C894" t="s">
        <v>299</v>
      </c>
    </row>
    <row r="895" spans="1:3" x14ac:dyDescent="0.55000000000000004">
      <c r="A895">
        <v>2100912528</v>
      </c>
      <c r="B895">
        <v>12</v>
      </c>
      <c r="C895" t="s">
        <v>0</v>
      </c>
    </row>
    <row r="896" spans="1:3" x14ac:dyDescent="0.55000000000000004">
      <c r="A896">
        <v>2100946491</v>
      </c>
      <c r="B896">
        <v>12</v>
      </c>
      <c r="C896" t="s">
        <v>300</v>
      </c>
    </row>
    <row r="897" spans="1:3" hidden="1" x14ac:dyDescent="0.55000000000000004">
      <c r="A897">
        <v>2100962973</v>
      </c>
      <c r="B897">
        <v>29</v>
      </c>
      <c r="C897" t="s">
        <v>0</v>
      </c>
    </row>
    <row r="898" spans="1:3" hidden="1" x14ac:dyDescent="0.55000000000000004">
      <c r="A898">
        <v>2100989063</v>
      </c>
      <c r="B898">
        <v>22</v>
      </c>
      <c r="C898" t="s">
        <v>0</v>
      </c>
    </row>
    <row r="899" spans="1:3" hidden="1" x14ac:dyDescent="0.55000000000000004">
      <c r="A899">
        <v>2100998195</v>
      </c>
      <c r="B899">
        <v>29</v>
      </c>
      <c r="C899" t="s">
        <v>301</v>
      </c>
    </row>
    <row r="900" spans="1:3" hidden="1" x14ac:dyDescent="0.55000000000000004">
      <c r="A900">
        <v>2101016468</v>
      </c>
      <c r="B900">
        <v>26</v>
      </c>
      <c r="C900" t="s">
        <v>0</v>
      </c>
    </row>
    <row r="901" spans="1:3" hidden="1" x14ac:dyDescent="0.55000000000000004">
      <c r="A901">
        <v>2101023127</v>
      </c>
      <c r="B901">
        <v>22</v>
      </c>
      <c r="C901" t="s">
        <v>302</v>
      </c>
    </row>
    <row r="902" spans="1:3" x14ac:dyDescent="0.55000000000000004">
      <c r="A902">
        <v>2101026670</v>
      </c>
      <c r="B902">
        <v>9</v>
      </c>
      <c r="C902" t="s">
        <v>0</v>
      </c>
    </row>
    <row r="903" spans="1:3" x14ac:dyDescent="0.55000000000000004">
      <c r="A903">
        <v>2101033304</v>
      </c>
      <c r="B903">
        <v>5</v>
      </c>
      <c r="C903" t="s">
        <v>0</v>
      </c>
    </row>
    <row r="904" spans="1:3" hidden="1" x14ac:dyDescent="0.55000000000000004">
      <c r="A904">
        <v>2101045064</v>
      </c>
      <c r="B904">
        <v>19</v>
      </c>
      <c r="C904" t="s">
        <v>0</v>
      </c>
    </row>
    <row r="905" spans="1:3" hidden="1" x14ac:dyDescent="0.55000000000000004">
      <c r="A905">
        <v>2101050995</v>
      </c>
      <c r="B905">
        <v>26</v>
      </c>
      <c r="C905" t="s">
        <v>303</v>
      </c>
    </row>
    <row r="906" spans="1:3" x14ac:dyDescent="0.55000000000000004">
      <c r="A906">
        <v>2101061750</v>
      </c>
      <c r="B906">
        <v>9</v>
      </c>
      <c r="C906" t="s">
        <v>304</v>
      </c>
    </row>
    <row r="907" spans="1:3" x14ac:dyDescent="0.55000000000000004">
      <c r="A907">
        <v>2101068529</v>
      </c>
      <c r="B907">
        <v>5</v>
      </c>
      <c r="C907" t="s">
        <v>305</v>
      </c>
    </row>
    <row r="908" spans="1:3" hidden="1" x14ac:dyDescent="0.55000000000000004">
      <c r="A908">
        <v>2101080309</v>
      </c>
      <c r="B908">
        <v>19</v>
      </c>
      <c r="C908" t="s">
        <v>306</v>
      </c>
    </row>
    <row r="909" spans="1:3" x14ac:dyDescent="0.55000000000000004">
      <c r="A909">
        <v>2101135055</v>
      </c>
      <c r="B909">
        <v>17</v>
      </c>
      <c r="C909" t="s">
        <v>0</v>
      </c>
    </row>
    <row r="910" spans="1:3" x14ac:dyDescent="0.55000000000000004">
      <c r="A910">
        <v>2101169924</v>
      </c>
      <c r="B910">
        <v>17</v>
      </c>
      <c r="C910" t="s">
        <v>307</v>
      </c>
    </row>
    <row r="911" spans="1:3" x14ac:dyDescent="0.55000000000000004">
      <c r="A911">
        <v>2101202065</v>
      </c>
      <c r="B911">
        <v>13</v>
      </c>
      <c r="C911" t="s">
        <v>0</v>
      </c>
    </row>
    <row r="912" spans="1:3" x14ac:dyDescent="0.55000000000000004">
      <c r="A912">
        <v>2101217533</v>
      </c>
      <c r="B912">
        <v>3</v>
      </c>
      <c r="C912" t="s">
        <v>0</v>
      </c>
    </row>
    <row r="913" spans="1:3" hidden="1" x14ac:dyDescent="0.55000000000000004">
      <c r="A913">
        <v>2101232676</v>
      </c>
      <c r="B913">
        <v>21</v>
      </c>
      <c r="C913" t="s">
        <v>0</v>
      </c>
    </row>
    <row r="914" spans="1:3" x14ac:dyDescent="0.55000000000000004">
      <c r="A914">
        <v>2101237324</v>
      </c>
      <c r="B914">
        <v>13</v>
      </c>
      <c r="C914" t="s">
        <v>308</v>
      </c>
    </row>
    <row r="915" spans="1:3" x14ac:dyDescent="0.55000000000000004">
      <c r="A915">
        <v>2101252778</v>
      </c>
      <c r="B915">
        <v>3</v>
      </c>
      <c r="C915" t="s">
        <v>309</v>
      </c>
    </row>
    <row r="916" spans="1:3" hidden="1" x14ac:dyDescent="0.55000000000000004">
      <c r="A916">
        <v>2101267924</v>
      </c>
      <c r="B916">
        <v>21</v>
      </c>
      <c r="C916" t="s">
        <v>310</v>
      </c>
    </row>
    <row r="917" spans="1:3" hidden="1" x14ac:dyDescent="0.55000000000000004">
      <c r="A917">
        <v>2101271232</v>
      </c>
      <c r="B917">
        <v>23</v>
      </c>
      <c r="C917" t="s">
        <v>0</v>
      </c>
    </row>
    <row r="918" spans="1:3" hidden="1" x14ac:dyDescent="0.55000000000000004">
      <c r="A918">
        <v>2101303717</v>
      </c>
      <c r="B918">
        <v>32</v>
      </c>
      <c r="C918" t="s">
        <v>0</v>
      </c>
    </row>
    <row r="919" spans="1:3" hidden="1" x14ac:dyDescent="0.55000000000000004">
      <c r="A919">
        <v>2101305321</v>
      </c>
      <c r="B919">
        <v>23</v>
      </c>
      <c r="C919" t="s">
        <v>311</v>
      </c>
    </row>
    <row r="920" spans="1:3" hidden="1" x14ac:dyDescent="0.55000000000000004">
      <c r="A920">
        <v>2101338549</v>
      </c>
      <c r="B920">
        <v>32</v>
      </c>
      <c r="C920" t="s">
        <v>312</v>
      </c>
    </row>
    <row r="921" spans="1:3" hidden="1" x14ac:dyDescent="0.55000000000000004">
      <c r="A921">
        <v>2115362169</v>
      </c>
      <c r="B921">
        <v>24</v>
      </c>
      <c r="C921" t="s">
        <v>313</v>
      </c>
    </row>
    <row r="922" spans="1:3" x14ac:dyDescent="0.55000000000000004">
      <c r="A922">
        <v>2115392099</v>
      </c>
      <c r="B922">
        <v>8</v>
      </c>
      <c r="C922" t="s">
        <v>313</v>
      </c>
    </row>
    <row r="923" spans="1:3" hidden="1" x14ac:dyDescent="0.55000000000000004">
      <c r="A923">
        <v>2115468879</v>
      </c>
      <c r="B923">
        <v>28</v>
      </c>
      <c r="C923" t="s">
        <v>313</v>
      </c>
    </row>
    <row r="924" spans="1:3" x14ac:dyDescent="0.55000000000000004">
      <c r="A924">
        <v>2115509790</v>
      </c>
      <c r="B924">
        <v>11</v>
      </c>
      <c r="C924" t="s">
        <v>313</v>
      </c>
    </row>
    <row r="925" spans="1:3" hidden="1" x14ac:dyDescent="0.55000000000000004">
      <c r="A925">
        <v>2115530852</v>
      </c>
      <c r="B925">
        <v>31</v>
      </c>
      <c r="C925" t="s">
        <v>313</v>
      </c>
    </row>
    <row r="926" spans="1:3" x14ac:dyDescent="0.55000000000000004">
      <c r="A926">
        <v>2115555450</v>
      </c>
      <c r="B926">
        <v>2</v>
      </c>
      <c r="C926" t="s">
        <v>313</v>
      </c>
    </row>
    <row r="927" spans="1:3" x14ac:dyDescent="0.55000000000000004">
      <c r="A927">
        <v>2115570118</v>
      </c>
      <c r="B927">
        <v>6</v>
      </c>
      <c r="C927" t="s">
        <v>313</v>
      </c>
    </row>
    <row r="928" spans="1:3" hidden="1" x14ac:dyDescent="0.55000000000000004">
      <c r="A928">
        <v>2115571313</v>
      </c>
      <c r="B928">
        <v>30</v>
      </c>
      <c r="C928" t="s">
        <v>313</v>
      </c>
    </row>
    <row r="929" spans="1:3" hidden="1" x14ac:dyDescent="0.55000000000000004">
      <c r="A929">
        <v>2115653645</v>
      </c>
      <c r="B929">
        <v>18</v>
      </c>
      <c r="C929" t="s">
        <v>313</v>
      </c>
    </row>
    <row r="930" spans="1:3" x14ac:dyDescent="0.55000000000000004">
      <c r="A930">
        <v>2115667688</v>
      </c>
      <c r="B930">
        <v>4</v>
      </c>
      <c r="C930" t="s">
        <v>313</v>
      </c>
    </row>
    <row r="931" spans="1:3" x14ac:dyDescent="0.55000000000000004">
      <c r="A931">
        <v>2115701586</v>
      </c>
      <c r="B931">
        <v>1</v>
      </c>
      <c r="C931" t="s">
        <v>313</v>
      </c>
    </row>
    <row r="932" spans="1:3" hidden="1" x14ac:dyDescent="0.55000000000000004">
      <c r="A932">
        <v>2115712823</v>
      </c>
      <c r="B932">
        <v>27</v>
      </c>
      <c r="C932" t="s">
        <v>313</v>
      </c>
    </row>
    <row r="933" spans="1:3" x14ac:dyDescent="0.55000000000000004">
      <c r="A933">
        <v>2115721160</v>
      </c>
      <c r="B933">
        <v>7</v>
      </c>
      <c r="C933" t="s">
        <v>313</v>
      </c>
    </row>
    <row r="934" spans="1:3" x14ac:dyDescent="0.55000000000000004">
      <c r="A934">
        <v>2115769427</v>
      </c>
      <c r="B934">
        <v>14</v>
      </c>
      <c r="C934" t="s">
        <v>313</v>
      </c>
    </row>
    <row r="935" spans="1:3" x14ac:dyDescent="0.55000000000000004">
      <c r="A935">
        <v>2115781920</v>
      </c>
      <c r="B935">
        <v>15</v>
      </c>
      <c r="C935" t="s">
        <v>313</v>
      </c>
    </row>
    <row r="936" spans="1:3" hidden="1" x14ac:dyDescent="0.55000000000000004">
      <c r="A936">
        <v>2115794635</v>
      </c>
      <c r="B936">
        <v>25</v>
      </c>
      <c r="C936" t="s">
        <v>313</v>
      </c>
    </row>
    <row r="937" spans="1:3" hidden="1" x14ac:dyDescent="0.55000000000000004">
      <c r="A937">
        <v>2115799622</v>
      </c>
      <c r="B937">
        <v>20</v>
      </c>
      <c r="C937" t="s">
        <v>313</v>
      </c>
    </row>
    <row r="938" spans="1:3" x14ac:dyDescent="0.55000000000000004">
      <c r="A938">
        <v>2115800084</v>
      </c>
      <c r="B938">
        <v>16</v>
      </c>
      <c r="C938" t="s">
        <v>313</v>
      </c>
    </row>
    <row r="939" spans="1:3" hidden="1" x14ac:dyDescent="0.55000000000000004">
      <c r="A939">
        <v>2115806007</v>
      </c>
      <c r="B939">
        <v>33</v>
      </c>
      <c r="C939" t="s">
        <v>314</v>
      </c>
    </row>
    <row r="940" spans="1:3" x14ac:dyDescent="0.55000000000000004">
      <c r="A940">
        <v>2115875851</v>
      </c>
      <c r="B940">
        <v>10</v>
      </c>
      <c r="C940" t="s">
        <v>313</v>
      </c>
    </row>
    <row r="941" spans="1:3" x14ac:dyDescent="0.55000000000000004">
      <c r="A941">
        <v>2115913665</v>
      </c>
      <c r="B941">
        <v>12</v>
      </c>
      <c r="C941" t="s">
        <v>313</v>
      </c>
    </row>
    <row r="942" spans="1:3" hidden="1" x14ac:dyDescent="0.55000000000000004">
      <c r="A942">
        <v>2115964196</v>
      </c>
      <c r="B942">
        <v>29</v>
      </c>
      <c r="C942" t="s">
        <v>313</v>
      </c>
    </row>
    <row r="943" spans="1:3" hidden="1" x14ac:dyDescent="0.55000000000000004">
      <c r="A943">
        <v>2115990199</v>
      </c>
      <c r="B943">
        <v>22</v>
      </c>
      <c r="C943" t="s">
        <v>313</v>
      </c>
    </row>
    <row r="944" spans="1:3" hidden="1" x14ac:dyDescent="0.55000000000000004">
      <c r="A944">
        <v>2116017604</v>
      </c>
      <c r="B944">
        <v>26</v>
      </c>
      <c r="C944" t="s">
        <v>313</v>
      </c>
    </row>
    <row r="945" spans="1:3" x14ac:dyDescent="0.55000000000000004">
      <c r="A945">
        <v>2116027807</v>
      </c>
      <c r="B945">
        <v>9</v>
      </c>
      <c r="C945" t="s">
        <v>313</v>
      </c>
    </row>
    <row r="946" spans="1:3" x14ac:dyDescent="0.55000000000000004">
      <c r="A946">
        <v>2116034441</v>
      </c>
      <c r="B946">
        <v>5</v>
      </c>
      <c r="C946" t="s">
        <v>313</v>
      </c>
    </row>
    <row r="947" spans="1:3" hidden="1" x14ac:dyDescent="0.55000000000000004">
      <c r="A947">
        <v>2116046200</v>
      </c>
      <c r="B947">
        <v>19</v>
      </c>
      <c r="C947" t="s">
        <v>313</v>
      </c>
    </row>
    <row r="948" spans="1:3" x14ac:dyDescent="0.55000000000000004">
      <c r="A948">
        <v>2116136191</v>
      </c>
      <c r="B948">
        <v>17</v>
      </c>
      <c r="C948" t="s">
        <v>313</v>
      </c>
    </row>
    <row r="949" spans="1:3" x14ac:dyDescent="0.55000000000000004">
      <c r="A949">
        <v>2116203288</v>
      </c>
      <c r="B949">
        <v>13</v>
      </c>
      <c r="C949" t="s">
        <v>313</v>
      </c>
    </row>
    <row r="950" spans="1:3" x14ac:dyDescent="0.55000000000000004">
      <c r="A950">
        <v>2116218670</v>
      </c>
      <c r="B950">
        <v>3</v>
      </c>
      <c r="C950" t="s">
        <v>313</v>
      </c>
    </row>
    <row r="951" spans="1:3" hidden="1" x14ac:dyDescent="0.55000000000000004">
      <c r="A951">
        <v>2116233812</v>
      </c>
      <c r="B951">
        <v>21</v>
      </c>
      <c r="C951" t="s">
        <v>313</v>
      </c>
    </row>
    <row r="952" spans="1:3" hidden="1" x14ac:dyDescent="0.55000000000000004">
      <c r="A952">
        <v>2116273148</v>
      </c>
      <c r="B952">
        <v>23</v>
      </c>
      <c r="C952" t="s">
        <v>313</v>
      </c>
    </row>
    <row r="953" spans="1:3" hidden="1" x14ac:dyDescent="0.55000000000000004">
      <c r="A953">
        <v>2116304914</v>
      </c>
      <c r="B953">
        <v>32</v>
      </c>
      <c r="C953" t="s">
        <v>313</v>
      </c>
    </row>
    <row r="954" spans="1:3" hidden="1" x14ac:dyDescent="0.55000000000000004">
      <c r="A954">
        <v>2116421555</v>
      </c>
      <c r="B954">
        <v>33</v>
      </c>
      <c r="C954" t="s">
        <v>315</v>
      </c>
    </row>
    <row r="955" spans="1:3" hidden="1" x14ac:dyDescent="0.55000000000000004">
      <c r="A955">
        <v>2116428213</v>
      </c>
      <c r="B955">
        <v>33</v>
      </c>
      <c r="C955" t="s">
        <v>316</v>
      </c>
    </row>
    <row r="956" spans="1:3" hidden="1" x14ac:dyDescent="0.55000000000000004">
      <c r="A956">
        <v>2117161816</v>
      </c>
      <c r="B956">
        <v>33</v>
      </c>
      <c r="C956" t="s">
        <v>317</v>
      </c>
    </row>
    <row r="957" spans="1:3" hidden="1" x14ac:dyDescent="0.55000000000000004">
      <c r="A957">
        <v>2117169470</v>
      </c>
      <c r="B957">
        <v>33</v>
      </c>
      <c r="C957" t="s">
        <v>318</v>
      </c>
    </row>
    <row r="958" spans="1:3" hidden="1" x14ac:dyDescent="0.55000000000000004">
      <c r="A958">
        <v>2119267392</v>
      </c>
      <c r="B958">
        <v>33</v>
      </c>
      <c r="C958" t="s">
        <v>319</v>
      </c>
    </row>
    <row r="959" spans="1:3" hidden="1" x14ac:dyDescent="0.55000000000000004">
      <c r="A959">
        <v>2120132794</v>
      </c>
      <c r="B959">
        <v>33</v>
      </c>
      <c r="C959" t="s">
        <v>320</v>
      </c>
    </row>
    <row r="960" spans="1:3" hidden="1" x14ac:dyDescent="0.55000000000000004">
      <c r="A960">
        <v>2120140607</v>
      </c>
      <c r="B960">
        <v>33</v>
      </c>
      <c r="C960" t="s">
        <v>321</v>
      </c>
    </row>
    <row r="961" spans="1:3" hidden="1" x14ac:dyDescent="0.55000000000000004">
      <c r="A961">
        <v>2120148286</v>
      </c>
      <c r="B961">
        <v>33</v>
      </c>
      <c r="C961" t="s">
        <v>322</v>
      </c>
    </row>
    <row r="962" spans="1:3" hidden="1" x14ac:dyDescent="0.55000000000000004">
      <c r="A962">
        <v>2120156258</v>
      </c>
      <c r="B962">
        <v>33</v>
      </c>
      <c r="C962" t="s">
        <v>323</v>
      </c>
    </row>
    <row r="963" spans="1:3" hidden="1" x14ac:dyDescent="0.55000000000000004">
      <c r="A963">
        <v>2120163961</v>
      </c>
      <c r="B963">
        <v>33</v>
      </c>
      <c r="C963" t="s">
        <v>324</v>
      </c>
    </row>
    <row r="964" spans="1:3" hidden="1" x14ac:dyDescent="0.55000000000000004">
      <c r="A964">
        <v>2120171654</v>
      </c>
      <c r="B964">
        <v>33</v>
      </c>
      <c r="C964" t="s">
        <v>325</v>
      </c>
    </row>
    <row r="965" spans="1:3" hidden="1" x14ac:dyDescent="0.55000000000000004">
      <c r="A965">
        <v>2120179283</v>
      </c>
      <c r="B965">
        <v>33</v>
      </c>
      <c r="C965" t="s">
        <v>326</v>
      </c>
    </row>
    <row r="966" spans="1:3" hidden="1" x14ac:dyDescent="0.55000000000000004">
      <c r="A966">
        <v>2120872915</v>
      </c>
      <c r="B966">
        <v>33</v>
      </c>
      <c r="C966" t="s">
        <v>327</v>
      </c>
    </row>
    <row r="967" spans="1:3" hidden="1" x14ac:dyDescent="0.55000000000000004">
      <c r="A967">
        <v>2140361805</v>
      </c>
      <c r="B967">
        <v>24</v>
      </c>
      <c r="C967" t="s">
        <v>50</v>
      </c>
    </row>
    <row r="968" spans="1:3" x14ac:dyDescent="0.55000000000000004">
      <c r="A968">
        <v>2140390956</v>
      </c>
      <c r="B968">
        <v>8</v>
      </c>
      <c r="C968" t="s">
        <v>50</v>
      </c>
    </row>
    <row r="969" spans="1:3" hidden="1" x14ac:dyDescent="0.55000000000000004">
      <c r="A969">
        <v>2140468455</v>
      </c>
      <c r="B969">
        <v>28</v>
      </c>
      <c r="C969" t="s">
        <v>50</v>
      </c>
    </row>
    <row r="970" spans="1:3" x14ac:dyDescent="0.55000000000000004">
      <c r="A970">
        <v>2140508693</v>
      </c>
      <c r="B970">
        <v>11</v>
      </c>
      <c r="C970" t="s">
        <v>50</v>
      </c>
    </row>
    <row r="971" spans="1:3" hidden="1" x14ac:dyDescent="0.55000000000000004">
      <c r="A971">
        <v>2140530853</v>
      </c>
      <c r="B971">
        <v>31</v>
      </c>
      <c r="C971" t="s">
        <v>50</v>
      </c>
    </row>
    <row r="972" spans="1:3" x14ac:dyDescent="0.55000000000000004">
      <c r="A972">
        <v>2140554353</v>
      </c>
      <c r="B972">
        <v>2</v>
      </c>
      <c r="C972" t="s">
        <v>50</v>
      </c>
    </row>
    <row r="973" spans="1:3" x14ac:dyDescent="0.55000000000000004">
      <c r="A973">
        <v>2140568843</v>
      </c>
      <c r="B973">
        <v>6</v>
      </c>
      <c r="C973" t="s">
        <v>50</v>
      </c>
    </row>
    <row r="974" spans="1:3" hidden="1" x14ac:dyDescent="0.55000000000000004">
      <c r="A974">
        <v>2140571707</v>
      </c>
      <c r="B974">
        <v>30</v>
      </c>
      <c r="C974" t="s">
        <v>50</v>
      </c>
    </row>
    <row r="975" spans="1:3" hidden="1" x14ac:dyDescent="0.55000000000000004">
      <c r="A975">
        <v>2140653695</v>
      </c>
      <c r="B975">
        <v>18</v>
      </c>
      <c r="C975" t="s">
        <v>50</v>
      </c>
    </row>
    <row r="976" spans="1:3" x14ac:dyDescent="0.55000000000000004">
      <c r="A976">
        <v>2140666545</v>
      </c>
      <c r="B976">
        <v>4</v>
      </c>
      <c r="C976" t="s">
        <v>50</v>
      </c>
    </row>
    <row r="977" spans="1:3" x14ac:dyDescent="0.55000000000000004">
      <c r="A977">
        <v>2140700383</v>
      </c>
      <c r="B977">
        <v>1</v>
      </c>
      <c r="C977" t="s">
        <v>50</v>
      </c>
    </row>
    <row r="978" spans="1:3" hidden="1" x14ac:dyDescent="0.55000000000000004">
      <c r="A978">
        <v>2140712655</v>
      </c>
      <c r="B978">
        <v>27</v>
      </c>
      <c r="C978" t="s">
        <v>50</v>
      </c>
    </row>
    <row r="979" spans="1:3" x14ac:dyDescent="0.55000000000000004">
      <c r="A979">
        <v>2140719957</v>
      </c>
      <c r="B979">
        <v>7</v>
      </c>
      <c r="C979" t="s">
        <v>50</v>
      </c>
    </row>
    <row r="980" spans="1:3" x14ac:dyDescent="0.55000000000000004">
      <c r="A980">
        <v>2140768330</v>
      </c>
      <c r="B980">
        <v>14</v>
      </c>
      <c r="C980" t="s">
        <v>50</v>
      </c>
    </row>
    <row r="981" spans="1:3" x14ac:dyDescent="0.55000000000000004">
      <c r="A981">
        <v>2140780782</v>
      </c>
      <c r="B981">
        <v>15</v>
      </c>
      <c r="C981" t="s">
        <v>50</v>
      </c>
    </row>
    <row r="982" spans="1:3" hidden="1" x14ac:dyDescent="0.55000000000000004">
      <c r="A982">
        <v>2140794352</v>
      </c>
      <c r="B982">
        <v>25</v>
      </c>
      <c r="C982" t="s">
        <v>50</v>
      </c>
    </row>
    <row r="983" spans="1:3" hidden="1" x14ac:dyDescent="0.55000000000000004">
      <c r="A983">
        <v>2140800360</v>
      </c>
      <c r="B983">
        <v>20</v>
      </c>
      <c r="C983" t="s">
        <v>50</v>
      </c>
    </row>
    <row r="984" spans="1:3" x14ac:dyDescent="0.55000000000000004">
      <c r="A984">
        <v>2140801528</v>
      </c>
      <c r="B984">
        <v>16</v>
      </c>
      <c r="C984" t="s">
        <v>50</v>
      </c>
    </row>
    <row r="985" spans="1:3" x14ac:dyDescent="0.55000000000000004">
      <c r="A985">
        <v>2140874759</v>
      </c>
      <c r="B985">
        <v>10</v>
      </c>
      <c r="C985" t="s">
        <v>50</v>
      </c>
    </row>
    <row r="986" spans="1:3" x14ac:dyDescent="0.55000000000000004">
      <c r="A986">
        <v>2140912568</v>
      </c>
      <c r="B986">
        <v>12</v>
      </c>
      <c r="C986" t="s">
        <v>50</v>
      </c>
    </row>
    <row r="987" spans="1:3" hidden="1" x14ac:dyDescent="0.55000000000000004">
      <c r="A987">
        <v>2140964384</v>
      </c>
      <c r="B987">
        <v>29</v>
      </c>
      <c r="C987" t="s">
        <v>50</v>
      </c>
    </row>
    <row r="988" spans="1:3" hidden="1" x14ac:dyDescent="0.55000000000000004">
      <c r="A988">
        <v>2140990777</v>
      </c>
      <c r="B988">
        <v>22</v>
      </c>
      <c r="C988" t="s">
        <v>50</v>
      </c>
    </row>
    <row r="989" spans="1:3" hidden="1" x14ac:dyDescent="0.55000000000000004">
      <c r="A989">
        <v>2141017306</v>
      </c>
      <c r="B989">
        <v>26</v>
      </c>
      <c r="C989" t="s">
        <v>50</v>
      </c>
    </row>
    <row r="990" spans="1:3" x14ac:dyDescent="0.55000000000000004">
      <c r="A990">
        <v>2141026710</v>
      </c>
      <c r="B990">
        <v>9</v>
      </c>
      <c r="C990" t="s">
        <v>50</v>
      </c>
    </row>
    <row r="991" spans="1:3" x14ac:dyDescent="0.55000000000000004">
      <c r="A991">
        <v>2141033298</v>
      </c>
      <c r="B991">
        <v>5</v>
      </c>
      <c r="C991" t="s">
        <v>50</v>
      </c>
    </row>
    <row r="992" spans="1:3" hidden="1" x14ac:dyDescent="0.55000000000000004">
      <c r="A992">
        <v>2141046531</v>
      </c>
      <c r="B992">
        <v>19</v>
      </c>
      <c r="C992" t="s">
        <v>50</v>
      </c>
    </row>
    <row r="993" spans="1:3" x14ac:dyDescent="0.55000000000000004">
      <c r="A993">
        <v>2141137782</v>
      </c>
      <c r="B993">
        <v>17</v>
      </c>
      <c r="C993" t="s">
        <v>50</v>
      </c>
    </row>
    <row r="994" spans="1:3" x14ac:dyDescent="0.55000000000000004">
      <c r="A994">
        <v>2141202059</v>
      </c>
      <c r="B994">
        <v>13</v>
      </c>
      <c r="C994" t="s">
        <v>50</v>
      </c>
    </row>
    <row r="995" spans="1:3" x14ac:dyDescent="0.55000000000000004">
      <c r="A995">
        <v>2141217573</v>
      </c>
      <c r="B995">
        <v>3</v>
      </c>
      <c r="C995" t="s">
        <v>50</v>
      </c>
    </row>
    <row r="996" spans="1:3" hidden="1" x14ac:dyDescent="0.55000000000000004">
      <c r="A996">
        <v>2141237697</v>
      </c>
      <c r="B996">
        <v>21</v>
      </c>
      <c r="C996" t="s">
        <v>50</v>
      </c>
    </row>
    <row r="997" spans="1:3" hidden="1" x14ac:dyDescent="0.55000000000000004">
      <c r="A997">
        <v>2141272370</v>
      </c>
      <c r="B997">
        <v>23</v>
      </c>
      <c r="C997" t="s">
        <v>50</v>
      </c>
    </row>
    <row r="998" spans="1:3" hidden="1" x14ac:dyDescent="0.55000000000000004">
      <c r="A998">
        <v>2141304652</v>
      </c>
      <c r="B998">
        <v>32</v>
      </c>
      <c r="C998" t="s">
        <v>50</v>
      </c>
    </row>
    <row r="999" spans="1:3" hidden="1" x14ac:dyDescent="0.55000000000000004">
      <c r="A999">
        <v>2400394628</v>
      </c>
      <c r="B999">
        <v>24</v>
      </c>
      <c r="C999" t="s">
        <v>328</v>
      </c>
    </row>
    <row r="1000" spans="1:3" hidden="1" x14ac:dyDescent="0.55000000000000004">
      <c r="A1000">
        <v>2400395447</v>
      </c>
      <c r="B1000">
        <v>24</v>
      </c>
      <c r="C1000" t="s">
        <v>0</v>
      </c>
    </row>
    <row r="1001" spans="1:3" x14ac:dyDescent="0.55000000000000004">
      <c r="A1001">
        <v>2400424756</v>
      </c>
      <c r="B1001">
        <v>8</v>
      </c>
      <c r="C1001" t="s">
        <v>329</v>
      </c>
    </row>
    <row r="1002" spans="1:3" x14ac:dyDescent="0.55000000000000004">
      <c r="A1002">
        <v>2400425574</v>
      </c>
      <c r="B1002">
        <v>8</v>
      </c>
      <c r="C1002" t="s">
        <v>0</v>
      </c>
    </row>
    <row r="1003" spans="1:3" hidden="1" x14ac:dyDescent="0.55000000000000004">
      <c r="A1003">
        <v>2400501304</v>
      </c>
      <c r="B1003">
        <v>28</v>
      </c>
      <c r="C1003" t="s">
        <v>330</v>
      </c>
    </row>
    <row r="1004" spans="1:3" hidden="1" x14ac:dyDescent="0.55000000000000004">
      <c r="A1004">
        <v>2400502125</v>
      </c>
      <c r="B1004">
        <v>28</v>
      </c>
      <c r="C1004" t="s">
        <v>0</v>
      </c>
    </row>
    <row r="1005" spans="1:3" x14ac:dyDescent="0.55000000000000004">
      <c r="A1005">
        <v>2400541973</v>
      </c>
      <c r="B1005">
        <v>11</v>
      </c>
      <c r="C1005" t="s">
        <v>331</v>
      </c>
    </row>
    <row r="1006" spans="1:3" x14ac:dyDescent="0.55000000000000004">
      <c r="A1006">
        <v>2400542791</v>
      </c>
      <c r="B1006">
        <v>11</v>
      </c>
      <c r="C1006" t="s">
        <v>0</v>
      </c>
    </row>
    <row r="1007" spans="1:3" hidden="1" x14ac:dyDescent="0.55000000000000004">
      <c r="A1007">
        <v>2400563169</v>
      </c>
      <c r="B1007">
        <v>31</v>
      </c>
      <c r="C1007" t="s">
        <v>332</v>
      </c>
    </row>
    <row r="1008" spans="1:3" hidden="1" x14ac:dyDescent="0.55000000000000004">
      <c r="A1008">
        <v>2400563987</v>
      </c>
      <c r="B1008">
        <v>31</v>
      </c>
      <c r="C1008" t="s">
        <v>0</v>
      </c>
    </row>
    <row r="1009" spans="1:3" x14ac:dyDescent="0.55000000000000004">
      <c r="A1009">
        <v>2400588207</v>
      </c>
      <c r="B1009">
        <v>2</v>
      </c>
      <c r="C1009" t="s">
        <v>333</v>
      </c>
    </row>
    <row r="1010" spans="1:3" x14ac:dyDescent="0.55000000000000004">
      <c r="A1010">
        <v>2400589025</v>
      </c>
      <c r="B1010">
        <v>2</v>
      </c>
      <c r="C1010" t="s">
        <v>0</v>
      </c>
    </row>
    <row r="1011" spans="1:3" x14ac:dyDescent="0.55000000000000004">
      <c r="A1011">
        <v>2400602753</v>
      </c>
      <c r="B1011">
        <v>6</v>
      </c>
      <c r="C1011" t="s">
        <v>334</v>
      </c>
    </row>
    <row r="1012" spans="1:3" x14ac:dyDescent="0.55000000000000004">
      <c r="A1012">
        <v>2400603571</v>
      </c>
      <c r="B1012">
        <v>6</v>
      </c>
      <c r="C1012" t="s">
        <v>0</v>
      </c>
    </row>
    <row r="1013" spans="1:3" hidden="1" x14ac:dyDescent="0.55000000000000004">
      <c r="A1013">
        <v>2400603982</v>
      </c>
      <c r="B1013">
        <v>30</v>
      </c>
      <c r="C1013" t="s">
        <v>335</v>
      </c>
    </row>
    <row r="1014" spans="1:3" hidden="1" x14ac:dyDescent="0.55000000000000004">
      <c r="A1014">
        <v>2400604800</v>
      </c>
      <c r="B1014">
        <v>30</v>
      </c>
      <c r="C1014" t="s">
        <v>0</v>
      </c>
    </row>
    <row r="1015" spans="1:3" hidden="1" x14ac:dyDescent="0.55000000000000004">
      <c r="A1015">
        <v>2400677906</v>
      </c>
      <c r="B1015">
        <v>33</v>
      </c>
      <c r="C1015" t="s">
        <v>9</v>
      </c>
    </row>
    <row r="1016" spans="1:3" hidden="1" x14ac:dyDescent="0.55000000000000004">
      <c r="A1016">
        <v>2400685293</v>
      </c>
      <c r="B1016">
        <v>18</v>
      </c>
      <c r="C1016" t="s">
        <v>336</v>
      </c>
    </row>
    <row r="1017" spans="1:3" hidden="1" x14ac:dyDescent="0.55000000000000004">
      <c r="A1017">
        <v>2400686111</v>
      </c>
      <c r="B1017">
        <v>18</v>
      </c>
      <c r="C1017" t="s">
        <v>0</v>
      </c>
    </row>
    <row r="1018" spans="1:3" x14ac:dyDescent="0.55000000000000004">
      <c r="A1018">
        <v>2400699862</v>
      </c>
      <c r="B1018">
        <v>4</v>
      </c>
      <c r="C1018" t="s">
        <v>337</v>
      </c>
    </row>
    <row r="1019" spans="1:3" x14ac:dyDescent="0.55000000000000004">
      <c r="A1019">
        <v>2400700681</v>
      </c>
      <c r="B1019">
        <v>4</v>
      </c>
      <c r="C1019" t="s">
        <v>0</v>
      </c>
    </row>
    <row r="1020" spans="1:3" x14ac:dyDescent="0.55000000000000004">
      <c r="A1020">
        <v>2400734309</v>
      </c>
      <c r="B1020">
        <v>1</v>
      </c>
      <c r="C1020" t="s">
        <v>338</v>
      </c>
    </row>
    <row r="1021" spans="1:3" x14ac:dyDescent="0.55000000000000004">
      <c r="A1021">
        <v>2400735128</v>
      </c>
      <c r="B1021">
        <v>1</v>
      </c>
      <c r="C1021" t="s">
        <v>0</v>
      </c>
    </row>
    <row r="1022" spans="1:3" hidden="1" x14ac:dyDescent="0.55000000000000004">
      <c r="A1022">
        <v>2400745236</v>
      </c>
      <c r="B1022">
        <v>27</v>
      </c>
      <c r="C1022" t="s">
        <v>339</v>
      </c>
    </row>
    <row r="1023" spans="1:3" hidden="1" x14ac:dyDescent="0.55000000000000004">
      <c r="A1023">
        <v>2400746054</v>
      </c>
      <c r="B1023">
        <v>27</v>
      </c>
      <c r="C1023" t="s">
        <v>0</v>
      </c>
    </row>
    <row r="1024" spans="1:3" x14ac:dyDescent="0.55000000000000004">
      <c r="A1024">
        <v>2400753785</v>
      </c>
      <c r="B1024">
        <v>7</v>
      </c>
      <c r="C1024" t="s">
        <v>340</v>
      </c>
    </row>
    <row r="1025" spans="1:3" x14ac:dyDescent="0.55000000000000004">
      <c r="A1025">
        <v>2400754603</v>
      </c>
      <c r="B1025">
        <v>7</v>
      </c>
      <c r="C1025" t="s">
        <v>0</v>
      </c>
    </row>
    <row r="1026" spans="1:3" x14ac:dyDescent="0.55000000000000004">
      <c r="A1026">
        <v>2400801895</v>
      </c>
      <c r="B1026">
        <v>14</v>
      </c>
      <c r="C1026" t="s">
        <v>341</v>
      </c>
    </row>
    <row r="1027" spans="1:3" x14ac:dyDescent="0.55000000000000004">
      <c r="A1027">
        <v>2400802713</v>
      </c>
      <c r="B1027">
        <v>14</v>
      </c>
      <c r="C1027" t="s">
        <v>0</v>
      </c>
    </row>
    <row r="1028" spans="1:3" x14ac:dyDescent="0.55000000000000004">
      <c r="A1028">
        <v>2400814517</v>
      </c>
      <c r="B1028">
        <v>15</v>
      </c>
      <c r="C1028" t="s">
        <v>342</v>
      </c>
    </row>
    <row r="1029" spans="1:3" x14ac:dyDescent="0.55000000000000004">
      <c r="A1029">
        <v>2400815335</v>
      </c>
      <c r="B1029">
        <v>15</v>
      </c>
      <c r="C1029" t="s">
        <v>0</v>
      </c>
    </row>
    <row r="1030" spans="1:3" hidden="1" x14ac:dyDescent="0.55000000000000004">
      <c r="A1030">
        <v>2400826330</v>
      </c>
      <c r="B1030">
        <v>25</v>
      </c>
      <c r="C1030" t="s">
        <v>343</v>
      </c>
    </row>
    <row r="1031" spans="1:3" hidden="1" x14ac:dyDescent="0.55000000000000004">
      <c r="A1031">
        <v>2400827148</v>
      </c>
      <c r="B1031">
        <v>25</v>
      </c>
      <c r="C1031" t="s">
        <v>0</v>
      </c>
    </row>
    <row r="1032" spans="1:3" hidden="1" x14ac:dyDescent="0.55000000000000004">
      <c r="A1032">
        <v>2400830710</v>
      </c>
      <c r="B1032">
        <v>20</v>
      </c>
      <c r="C1032" t="s">
        <v>344</v>
      </c>
    </row>
    <row r="1033" spans="1:3" hidden="1" x14ac:dyDescent="0.55000000000000004">
      <c r="A1033">
        <v>2400831530</v>
      </c>
      <c r="B1033">
        <v>20</v>
      </c>
      <c r="C1033" t="s">
        <v>0</v>
      </c>
    </row>
    <row r="1034" spans="1:3" x14ac:dyDescent="0.55000000000000004">
      <c r="A1034">
        <v>2400832623</v>
      </c>
      <c r="B1034">
        <v>16</v>
      </c>
      <c r="C1034" t="s">
        <v>345</v>
      </c>
    </row>
    <row r="1035" spans="1:3" x14ac:dyDescent="0.55000000000000004">
      <c r="A1035">
        <v>2400833441</v>
      </c>
      <c r="B1035">
        <v>16</v>
      </c>
      <c r="C1035" t="s">
        <v>0</v>
      </c>
    </row>
    <row r="1036" spans="1:3" x14ac:dyDescent="0.55000000000000004">
      <c r="A1036">
        <v>2400908553</v>
      </c>
      <c r="B1036">
        <v>10</v>
      </c>
      <c r="C1036" t="s">
        <v>346</v>
      </c>
    </row>
    <row r="1037" spans="1:3" x14ac:dyDescent="0.55000000000000004">
      <c r="A1037">
        <v>2400909371</v>
      </c>
      <c r="B1037">
        <v>10</v>
      </c>
      <c r="C1037" t="s">
        <v>0</v>
      </c>
    </row>
    <row r="1038" spans="1:3" x14ac:dyDescent="0.55000000000000004">
      <c r="A1038">
        <v>2400946103</v>
      </c>
      <c r="B1038">
        <v>12</v>
      </c>
      <c r="C1038" t="s">
        <v>347</v>
      </c>
    </row>
    <row r="1039" spans="1:3" x14ac:dyDescent="0.55000000000000004">
      <c r="A1039">
        <v>2400946922</v>
      </c>
      <c r="B1039">
        <v>12</v>
      </c>
      <c r="C1039" t="s">
        <v>0</v>
      </c>
    </row>
    <row r="1040" spans="1:3" hidden="1" x14ac:dyDescent="0.55000000000000004">
      <c r="A1040">
        <v>2400996760</v>
      </c>
      <c r="B1040">
        <v>29</v>
      </c>
      <c r="C1040" t="s">
        <v>348</v>
      </c>
    </row>
    <row r="1041" spans="1:3" hidden="1" x14ac:dyDescent="0.55000000000000004">
      <c r="A1041">
        <v>2400997578</v>
      </c>
      <c r="B1041">
        <v>29</v>
      </c>
      <c r="C1041" t="s">
        <v>0</v>
      </c>
    </row>
    <row r="1042" spans="1:3" hidden="1" x14ac:dyDescent="0.55000000000000004">
      <c r="A1042">
        <v>2401021392</v>
      </c>
      <c r="B1042">
        <v>22</v>
      </c>
      <c r="C1042" t="s">
        <v>349</v>
      </c>
    </row>
    <row r="1043" spans="1:3" hidden="1" x14ac:dyDescent="0.55000000000000004">
      <c r="A1043">
        <v>2401022211</v>
      </c>
      <c r="B1043">
        <v>22</v>
      </c>
      <c r="C1043" t="s">
        <v>0</v>
      </c>
    </row>
    <row r="1044" spans="1:3" hidden="1" x14ac:dyDescent="0.55000000000000004">
      <c r="A1044">
        <v>2401049608</v>
      </c>
      <c r="B1044">
        <v>26</v>
      </c>
      <c r="C1044" t="s">
        <v>350</v>
      </c>
    </row>
    <row r="1045" spans="1:3" hidden="1" x14ac:dyDescent="0.55000000000000004">
      <c r="A1045">
        <v>2401050426</v>
      </c>
      <c r="B1045">
        <v>26</v>
      </c>
      <c r="C1045" t="s">
        <v>0</v>
      </c>
    </row>
    <row r="1046" spans="1:3" x14ac:dyDescent="0.55000000000000004">
      <c r="A1046">
        <v>2401060445</v>
      </c>
      <c r="B1046">
        <v>9</v>
      </c>
      <c r="C1046" t="s">
        <v>351</v>
      </c>
    </row>
    <row r="1047" spans="1:3" x14ac:dyDescent="0.55000000000000004">
      <c r="A1047">
        <v>2401061263</v>
      </c>
      <c r="B1047">
        <v>9</v>
      </c>
      <c r="C1047" t="s">
        <v>0</v>
      </c>
    </row>
    <row r="1048" spans="1:3" x14ac:dyDescent="0.55000000000000004">
      <c r="A1048">
        <v>2401067207</v>
      </c>
      <c r="B1048">
        <v>5</v>
      </c>
      <c r="C1048" t="s">
        <v>352</v>
      </c>
    </row>
    <row r="1049" spans="1:3" x14ac:dyDescent="0.55000000000000004">
      <c r="A1049">
        <v>2401068026</v>
      </c>
      <c r="B1049">
        <v>5</v>
      </c>
      <c r="C1049" t="s">
        <v>0</v>
      </c>
    </row>
    <row r="1050" spans="1:3" hidden="1" x14ac:dyDescent="0.55000000000000004">
      <c r="A1050">
        <v>2401078566</v>
      </c>
      <c r="B1050">
        <v>19</v>
      </c>
      <c r="C1050" t="s">
        <v>353</v>
      </c>
    </row>
    <row r="1051" spans="1:3" hidden="1" x14ac:dyDescent="0.55000000000000004">
      <c r="A1051">
        <v>2401079384</v>
      </c>
      <c r="B1051">
        <v>19</v>
      </c>
      <c r="C1051" t="s">
        <v>0</v>
      </c>
    </row>
    <row r="1052" spans="1:3" x14ac:dyDescent="0.55000000000000004">
      <c r="A1052">
        <v>2401168931</v>
      </c>
      <c r="B1052">
        <v>17</v>
      </c>
      <c r="C1052" t="s">
        <v>354</v>
      </c>
    </row>
    <row r="1053" spans="1:3" x14ac:dyDescent="0.55000000000000004">
      <c r="A1053">
        <v>2401169749</v>
      </c>
      <c r="B1053">
        <v>17</v>
      </c>
      <c r="C1053" t="s">
        <v>0</v>
      </c>
    </row>
    <row r="1054" spans="1:3" x14ac:dyDescent="0.55000000000000004">
      <c r="A1054">
        <v>2401235965</v>
      </c>
      <c r="B1054">
        <v>13</v>
      </c>
      <c r="C1054" t="s">
        <v>355</v>
      </c>
    </row>
    <row r="1055" spans="1:3" x14ac:dyDescent="0.55000000000000004">
      <c r="A1055">
        <v>2401236784</v>
      </c>
      <c r="B1055">
        <v>13</v>
      </c>
      <c r="C1055" t="s">
        <v>0</v>
      </c>
    </row>
    <row r="1056" spans="1:3" x14ac:dyDescent="0.55000000000000004">
      <c r="A1056">
        <v>2401251436</v>
      </c>
      <c r="B1056">
        <v>3</v>
      </c>
      <c r="C1056" t="s">
        <v>356</v>
      </c>
    </row>
    <row r="1057" spans="1:3" x14ac:dyDescent="0.55000000000000004">
      <c r="A1057">
        <v>2401252254</v>
      </c>
      <c r="B1057">
        <v>3</v>
      </c>
      <c r="C1057" t="s">
        <v>0</v>
      </c>
    </row>
    <row r="1058" spans="1:3" hidden="1" x14ac:dyDescent="0.55000000000000004">
      <c r="A1058">
        <v>2401266284</v>
      </c>
      <c r="B1058">
        <v>21</v>
      </c>
      <c r="C1058" t="s">
        <v>357</v>
      </c>
    </row>
    <row r="1059" spans="1:3" hidden="1" x14ac:dyDescent="0.55000000000000004">
      <c r="A1059">
        <v>2401267103</v>
      </c>
      <c r="B1059">
        <v>21</v>
      </c>
      <c r="C1059" t="s">
        <v>0</v>
      </c>
    </row>
    <row r="1060" spans="1:3" hidden="1" x14ac:dyDescent="0.55000000000000004">
      <c r="A1060">
        <v>2401304060</v>
      </c>
      <c r="B1060">
        <v>23</v>
      </c>
      <c r="C1060" t="s">
        <v>358</v>
      </c>
    </row>
    <row r="1061" spans="1:3" hidden="1" x14ac:dyDescent="0.55000000000000004">
      <c r="A1061">
        <v>2401304878</v>
      </c>
      <c r="B1061">
        <v>23</v>
      </c>
      <c r="C1061" t="s">
        <v>0</v>
      </c>
    </row>
    <row r="1062" spans="1:3" hidden="1" x14ac:dyDescent="0.55000000000000004">
      <c r="A1062">
        <v>2401337592</v>
      </c>
      <c r="B1062">
        <v>32</v>
      </c>
      <c r="C1062" t="s">
        <v>359</v>
      </c>
    </row>
    <row r="1063" spans="1:3" hidden="1" x14ac:dyDescent="0.55000000000000004">
      <c r="A1063">
        <v>2401338411</v>
      </c>
      <c r="B1063">
        <v>32</v>
      </c>
      <c r="C1063" t="s">
        <v>0</v>
      </c>
    </row>
    <row r="1064" spans="1:3" hidden="1" x14ac:dyDescent="0.55000000000000004">
      <c r="A1064">
        <v>2415393400</v>
      </c>
      <c r="B1064">
        <v>24</v>
      </c>
      <c r="C1064" t="s">
        <v>360</v>
      </c>
    </row>
    <row r="1065" spans="1:3" x14ac:dyDescent="0.55000000000000004">
      <c r="A1065">
        <v>2415423389</v>
      </c>
      <c r="B1065">
        <v>8</v>
      </c>
      <c r="C1065" t="s">
        <v>360</v>
      </c>
    </row>
    <row r="1066" spans="1:3" hidden="1" x14ac:dyDescent="0.55000000000000004">
      <c r="A1066">
        <v>2415500110</v>
      </c>
      <c r="B1066">
        <v>28</v>
      </c>
      <c r="C1066" t="s">
        <v>360</v>
      </c>
    </row>
    <row r="1067" spans="1:3" x14ac:dyDescent="0.55000000000000004">
      <c r="A1067">
        <v>2415541080</v>
      </c>
      <c r="B1067">
        <v>11</v>
      </c>
      <c r="C1067" t="s">
        <v>360</v>
      </c>
    </row>
    <row r="1068" spans="1:3" hidden="1" x14ac:dyDescent="0.55000000000000004">
      <c r="A1068">
        <v>2415562083</v>
      </c>
      <c r="B1068">
        <v>31</v>
      </c>
      <c r="C1068" t="s">
        <v>360</v>
      </c>
    </row>
    <row r="1069" spans="1:3" x14ac:dyDescent="0.55000000000000004">
      <c r="A1069">
        <v>2415586740</v>
      </c>
      <c r="B1069">
        <v>2</v>
      </c>
      <c r="C1069" t="s">
        <v>360</v>
      </c>
    </row>
    <row r="1070" spans="1:3" x14ac:dyDescent="0.55000000000000004">
      <c r="A1070">
        <v>2415601276</v>
      </c>
      <c r="B1070">
        <v>6</v>
      </c>
      <c r="C1070" t="s">
        <v>360</v>
      </c>
    </row>
    <row r="1071" spans="1:3" hidden="1" x14ac:dyDescent="0.55000000000000004">
      <c r="A1071">
        <v>2415602544</v>
      </c>
      <c r="B1071">
        <v>30</v>
      </c>
      <c r="C1071" t="s">
        <v>360</v>
      </c>
    </row>
    <row r="1072" spans="1:3" hidden="1" x14ac:dyDescent="0.55000000000000004">
      <c r="A1072">
        <v>2415684921</v>
      </c>
      <c r="B1072">
        <v>18</v>
      </c>
      <c r="C1072" t="s">
        <v>360</v>
      </c>
    </row>
    <row r="1073" spans="1:3" x14ac:dyDescent="0.55000000000000004">
      <c r="A1073">
        <v>2415699005</v>
      </c>
      <c r="B1073">
        <v>4</v>
      </c>
      <c r="C1073" t="s">
        <v>360</v>
      </c>
    </row>
    <row r="1074" spans="1:3" x14ac:dyDescent="0.55000000000000004">
      <c r="A1074">
        <v>2415732771</v>
      </c>
      <c r="B1074">
        <v>1</v>
      </c>
      <c r="C1074" t="s">
        <v>360</v>
      </c>
    </row>
    <row r="1075" spans="1:3" hidden="1" x14ac:dyDescent="0.55000000000000004">
      <c r="A1075">
        <v>2415744053</v>
      </c>
      <c r="B1075">
        <v>27</v>
      </c>
      <c r="C1075" t="s">
        <v>360</v>
      </c>
    </row>
    <row r="1076" spans="1:3" x14ac:dyDescent="0.55000000000000004">
      <c r="A1076">
        <v>2415752345</v>
      </c>
      <c r="B1076">
        <v>7</v>
      </c>
      <c r="C1076" t="s">
        <v>360</v>
      </c>
    </row>
    <row r="1077" spans="1:3" hidden="1" x14ac:dyDescent="0.55000000000000004">
      <c r="A1077">
        <v>2415781298</v>
      </c>
      <c r="B1077">
        <v>33</v>
      </c>
      <c r="C1077" t="s">
        <v>361</v>
      </c>
    </row>
    <row r="1078" spans="1:3" x14ac:dyDescent="0.55000000000000004">
      <c r="A1078">
        <v>2415813169</v>
      </c>
      <c r="B1078">
        <v>15</v>
      </c>
      <c r="C1078" t="s">
        <v>360</v>
      </c>
    </row>
    <row r="1079" spans="1:3" hidden="1" x14ac:dyDescent="0.55000000000000004">
      <c r="A1079">
        <v>2415825866</v>
      </c>
      <c r="B1079">
        <v>25</v>
      </c>
      <c r="C1079" t="s">
        <v>360</v>
      </c>
    </row>
    <row r="1080" spans="1:3" hidden="1" x14ac:dyDescent="0.55000000000000004">
      <c r="A1080">
        <v>2415830853</v>
      </c>
      <c r="B1080">
        <v>20</v>
      </c>
      <c r="C1080" t="s">
        <v>360</v>
      </c>
    </row>
    <row r="1081" spans="1:3" x14ac:dyDescent="0.55000000000000004">
      <c r="A1081">
        <v>2415831375</v>
      </c>
      <c r="B1081">
        <v>16</v>
      </c>
      <c r="C1081" t="s">
        <v>360</v>
      </c>
    </row>
    <row r="1082" spans="1:3" x14ac:dyDescent="0.55000000000000004">
      <c r="A1082">
        <v>2415855916</v>
      </c>
      <c r="B1082">
        <v>14</v>
      </c>
      <c r="C1082" t="s">
        <v>360</v>
      </c>
    </row>
    <row r="1083" spans="1:3" x14ac:dyDescent="0.55000000000000004">
      <c r="A1083">
        <v>2415907055</v>
      </c>
      <c r="B1083">
        <v>10</v>
      </c>
      <c r="C1083" t="s">
        <v>360</v>
      </c>
    </row>
    <row r="1084" spans="1:3" x14ac:dyDescent="0.55000000000000004">
      <c r="A1084">
        <v>2415944955</v>
      </c>
      <c r="B1084">
        <v>12</v>
      </c>
      <c r="C1084" t="s">
        <v>360</v>
      </c>
    </row>
    <row r="1085" spans="1:3" hidden="1" x14ac:dyDescent="0.55000000000000004">
      <c r="A1085">
        <v>2415995381</v>
      </c>
      <c r="B1085">
        <v>29</v>
      </c>
      <c r="C1085" t="s">
        <v>360</v>
      </c>
    </row>
    <row r="1086" spans="1:3" hidden="1" x14ac:dyDescent="0.55000000000000004">
      <c r="A1086">
        <v>2416021475</v>
      </c>
      <c r="B1086">
        <v>22</v>
      </c>
      <c r="C1086" t="s">
        <v>360</v>
      </c>
    </row>
    <row r="1087" spans="1:3" hidden="1" x14ac:dyDescent="0.55000000000000004">
      <c r="A1087">
        <v>2416048835</v>
      </c>
      <c r="B1087">
        <v>26</v>
      </c>
      <c r="C1087" t="s">
        <v>360</v>
      </c>
    </row>
    <row r="1088" spans="1:3" x14ac:dyDescent="0.55000000000000004">
      <c r="A1088">
        <v>2416065686</v>
      </c>
      <c r="B1088">
        <v>5</v>
      </c>
      <c r="C1088" t="s">
        <v>360</v>
      </c>
    </row>
    <row r="1089" spans="1:3" hidden="1" x14ac:dyDescent="0.55000000000000004">
      <c r="A1089">
        <v>2416077431</v>
      </c>
      <c r="B1089">
        <v>19</v>
      </c>
      <c r="C1089" t="s">
        <v>360</v>
      </c>
    </row>
    <row r="1090" spans="1:3" hidden="1" x14ac:dyDescent="0.55000000000000004">
      <c r="A1090">
        <v>2416140631</v>
      </c>
      <c r="B1090">
        <v>33</v>
      </c>
      <c r="C1090" t="s">
        <v>362</v>
      </c>
    </row>
    <row r="1091" spans="1:3" x14ac:dyDescent="0.55000000000000004">
      <c r="A1091">
        <v>2416163423</v>
      </c>
      <c r="B1091">
        <v>9</v>
      </c>
      <c r="C1091" t="s">
        <v>360</v>
      </c>
    </row>
    <row r="1092" spans="1:3" x14ac:dyDescent="0.55000000000000004">
      <c r="A1092">
        <v>2416167436</v>
      </c>
      <c r="B1092">
        <v>17</v>
      </c>
      <c r="C1092" t="s">
        <v>360</v>
      </c>
    </row>
    <row r="1093" spans="1:3" x14ac:dyDescent="0.55000000000000004">
      <c r="A1093">
        <v>2416253762</v>
      </c>
      <c r="B1093">
        <v>3</v>
      </c>
      <c r="C1093" t="s">
        <v>360</v>
      </c>
    </row>
    <row r="1094" spans="1:3" x14ac:dyDescent="0.55000000000000004">
      <c r="A1094">
        <v>2416257520</v>
      </c>
      <c r="B1094">
        <v>13</v>
      </c>
      <c r="C1094" t="s">
        <v>360</v>
      </c>
    </row>
    <row r="1095" spans="1:3" hidden="1" x14ac:dyDescent="0.55000000000000004">
      <c r="A1095">
        <v>2416265043</v>
      </c>
      <c r="B1095">
        <v>21</v>
      </c>
      <c r="C1095" t="s">
        <v>360</v>
      </c>
    </row>
    <row r="1096" spans="1:3" hidden="1" x14ac:dyDescent="0.55000000000000004">
      <c r="A1096">
        <v>2416303599</v>
      </c>
      <c r="B1096">
        <v>23</v>
      </c>
      <c r="C1096" t="s">
        <v>360</v>
      </c>
    </row>
    <row r="1097" spans="1:3" hidden="1" x14ac:dyDescent="0.55000000000000004">
      <c r="A1097">
        <v>2416336144</v>
      </c>
      <c r="B1097">
        <v>32</v>
      </c>
      <c r="C1097" t="s">
        <v>360</v>
      </c>
    </row>
    <row r="1098" spans="1:3" hidden="1" x14ac:dyDescent="0.55000000000000004">
      <c r="A1098">
        <v>2416379916</v>
      </c>
      <c r="B1098">
        <v>33</v>
      </c>
      <c r="C1098" t="s">
        <v>363</v>
      </c>
    </row>
    <row r="1099" spans="1:3" hidden="1" x14ac:dyDescent="0.55000000000000004">
      <c r="A1099">
        <v>2416871140</v>
      </c>
      <c r="B1099">
        <v>33</v>
      </c>
      <c r="C1099" t="s">
        <v>364</v>
      </c>
    </row>
    <row r="1100" spans="1:3" hidden="1" x14ac:dyDescent="0.55000000000000004">
      <c r="A1100">
        <v>2416879064</v>
      </c>
      <c r="B1100">
        <v>33</v>
      </c>
      <c r="C1100" t="s">
        <v>365</v>
      </c>
    </row>
    <row r="1101" spans="1:3" hidden="1" x14ac:dyDescent="0.55000000000000004">
      <c r="A1101">
        <v>2416886675</v>
      </c>
      <c r="B1101">
        <v>33</v>
      </c>
      <c r="C1101" t="s">
        <v>366</v>
      </c>
    </row>
    <row r="1102" spans="1:3" hidden="1" x14ac:dyDescent="0.55000000000000004">
      <c r="A1102">
        <v>2417111445</v>
      </c>
      <c r="B1102">
        <v>33</v>
      </c>
      <c r="C1102" t="s">
        <v>367</v>
      </c>
    </row>
    <row r="1103" spans="1:3" hidden="1" x14ac:dyDescent="0.55000000000000004">
      <c r="A1103">
        <v>2417477013</v>
      </c>
      <c r="B1103">
        <v>33</v>
      </c>
      <c r="C1103" t="s">
        <v>368</v>
      </c>
    </row>
    <row r="1104" spans="1:3" hidden="1" x14ac:dyDescent="0.55000000000000004">
      <c r="A1104">
        <v>2417484684</v>
      </c>
      <c r="B1104">
        <v>33</v>
      </c>
      <c r="C1104" t="s">
        <v>369</v>
      </c>
    </row>
    <row r="1105" spans="1:3" hidden="1" x14ac:dyDescent="0.55000000000000004">
      <c r="A1105">
        <v>2417492449</v>
      </c>
      <c r="B1105">
        <v>33</v>
      </c>
      <c r="C1105" t="s">
        <v>370</v>
      </c>
    </row>
    <row r="1106" spans="1:3" hidden="1" x14ac:dyDescent="0.55000000000000004">
      <c r="A1106">
        <v>2417500297</v>
      </c>
      <c r="B1106">
        <v>33</v>
      </c>
      <c r="C1106" t="s">
        <v>371</v>
      </c>
    </row>
    <row r="1107" spans="1:3" hidden="1" x14ac:dyDescent="0.55000000000000004">
      <c r="A1107">
        <v>2417507836</v>
      </c>
      <c r="B1107">
        <v>33</v>
      </c>
      <c r="C1107" t="s">
        <v>372</v>
      </c>
    </row>
    <row r="1108" spans="1:3" hidden="1" x14ac:dyDescent="0.55000000000000004">
      <c r="A1108">
        <v>2417523031</v>
      </c>
      <c r="B1108">
        <v>33</v>
      </c>
      <c r="C1108" t="s">
        <v>373</v>
      </c>
    </row>
    <row r="1109" spans="1:3" hidden="1" x14ac:dyDescent="0.55000000000000004">
      <c r="A1109">
        <v>2417531473</v>
      </c>
      <c r="B1109">
        <v>33</v>
      </c>
      <c r="C1109" t="s">
        <v>374</v>
      </c>
    </row>
    <row r="1110" spans="1:3" hidden="1" x14ac:dyDescent="0.55000000000000004">
      <c r="A1110">
        <v>2418099726</v>
      </c>
      <c r="B1110">
        <v>33</v>
      </c>
      <c r="C1110" t="s">
        <v>375</v>
      </c>
    </row>
    <row r="1111" spans="1:3" hidden="1" x14ac:dyDescent="0.55000000000000004">
      <c r="A1111">
        <v>2418107353</v>
      </c>
      <c r="B1111">
        <v>33</v>
      </c>
      <c r="C1111" t="s">
        <v>376</v>
      </c>
    </row>
    <row r="1112" spans="1:3" hidden="1" x14ac:dyDescent="0.55000000000000004">
      <c r="A1112">
        <v>2418115009</v>
      </c>
      <c r="B1112">
        <v>33</v>
      </c>
      <c r="C1112" t="s">
        <v>377</v>
      </c>
    </row>
    <row r="1113" spans="1:3" hidden="1" x14ac:dyDescent="0.55000000000000004">
      <c r="A1113">
        <v>2418122680</v>
      </c>
      <c r="B1113">
        <v>33</v>
      </c>
      <c r="C1113" t="s">
        <v>378</v>
      </c>
    </row>
    <row r="1114" spans="1:3" hidden="1" x14ac:dyDescent="0.55000000000000004">
      <c r="A1114">
        <v>2418130323</v>
      </c>
      <c r="B1114">
        <v>33</v>
      </c>
      <c r="C1114" t="s">
        <v>379</v>
      </c>
    </row>
    <row r="1115" spans="1:3" hidden="1" x14ac:dyDescent="0.55000000000000004">
      <c r="A1115">
        <v>2420178508</v>
      </c>
      <c r="B1115">
        <v>33</v>
      </c>
      <c r="C1115" t="s">
        <v>380</v>
      </c>
    </row>
    <row r="1116" spans="1:3" hidden="1" x14ac:dyDescent="0.55000000000000004">
      <c r="A1116">
        <v>2420186319</v>
      </c>
      <c r="B1116">
        <v>33</v>
      </c>
      <c r="C1116" t="s">
        <v>381</v>
      </c>
    </row>
    <row r="1117" spans="1:3" hidden="1" x14ac:dyDescent="0.55000000000000004">
      <c r="A1117">
        <v>2420193838</v>
      </c>
      <c r="B1117">
        <v>33</v>
      </c>
      <c r="C1117" t="s">
        <v>382</v>
      </c>
    </row>
    <row r="1118" spans="1:3" hidden="1" x14ac:dyDescent="0.55000000000000004">
      <c r="A1118">
        <v>2440392257</v>
      </c>
      <c r="B1118">
        <v>24</v>
      </c>
      <c r="C1118" t="s">
        <v>50</v>
      </c>
    </row>
    <row r="1119" spans="1:3" x14ac:dyDescent="0.55000000000000004">
      <c r="A1119">
        <v>2440422187</v>
      </c>
      <c r="B1119">
        <v>8</v>
      </c>
      <c r="C1119" t="s">
        <v>50</v>
      </c>
    </row>
    <row r="1120" spans="1:3" hidden="1" x14ac:dyDescent="0.55000000000000004">
      <c r="A1120">
        <v>2440498968</v>
      </c>
      <c r="B1120">
        <v>28</v>
      </c>
      <c r="C1120" t="s">
        <v>50</v>
      </c>
    </row>
    <row r="1121" spans="1:3" x14ac:dyDescent="0.55000000000000004">
      <c r="A1121">
        <v>2440539878</v>
      </c>
      <c r="B1121">
        <v>11</v>
      </c>
      <c r="C1121" t="s">
        <v>50</v>
      </c>
    </row>
    <row r="1122" spans="1:3" hidden="1" x14ac:dyDescent="0.55000000000000004">
      <c r="A1122">
        <v>2440560880</v>
      </c>
      <c r="B1122">
        <v>31</v>
      </c>
      <c r="C1122" t="s">
        <v>50</v>
      </c>
    </row>
    <row r="1123" spans="1:3" x14ac:dyDescent="0.55000000000000004">
      <c r="A1123">
        <v>2440585538</v>
      </c>
      <c r="B1123">
        <v>2</v>
      </c>
      <c r="C1123" t="s">
        <v>50</v>
      </c>
    </row>
    <row r="1124" spans="1:3" x14ac:dyDescent="0.55000000000000004">
      <c r="A1124">
        <v>2440600074</v>
      </c>
      <c r="B1124">
        <v>6</v>
      </c>
      <c r="C1124" t="s">
        <v>50</v>
      </c>
    </row>
    <row r="1125" spans="1:3" hidden="1" x14ac:dyDescent="0.55000000000000004">
      <c r="A1125">
        <v>2440601341</v>
      </c>
      <c r="B1125">
        <v>30</v>
      </c>
      <c r="C1125" t="s">
        <v>50</v>
      </c>
    </row>
    <row r="1126" spans="1:3" hidden="1" x14ac:dyDescent="0.55000000000000004">
      <c r="A1126">
        <v>2440683764</v>
      </c>
      <c r="B1126">
        <v>18</v>
      </c>
      <c r="C1126" t="s">
        <v>50</v>
      </c>
    </row>
    <row r="1127" spans="1:3" x14ac:dyDescent="0.55000000000000004">
      <c r="A1127">
        <v>2440697821</v>
      </c>
      <c r="B1127">
        <v>4</v>
      </c>
      <c r="C1127" t="s">
        <v>50</v>
      </c>
    </row>
    <row r="1128" spans="1:3" x14ac:dyDescent="0.55000000000000004">
      <c r="A1128">
        <v>2440731614</v>
      </c>
      <c r="B1128">
        <v>1</v>
      </c>
      <c r="C1128" t="s">
        <v>50</v>
      </c>
    </row>
    <row r="1129" spans="1:3" hidden="1" x14ac:dyDescent="0.55000000000000004">
      <c r="A1129">
        <v>2440742911</v>
      </c>
      <c r="B1129">
        <v>27</v>
      </c>
      <c r="C1129" t="s">
        <v>50</v>
      </c>
    </row>
    <row r="1130" spans="1:3" x14ac:dyDescent="0.55000000000000004">
      <c r="A1130">
        <v>2440751188</v>
      </c>
      <c r="B1130">
        <v>7</v>
      </c>
      <c r="C1130" t="s">
        <v>50</v>
      </c>
    </row>
    <row r="1131" spans="1:3" x14ac:dyDescent="0.55000000000000004">
      <c r="A1131">
        <v>2440799560</v>
      </c>
      <c r="B1131">
        <v>14</v>
      </c>
      <c r="C1131" t="s">
        <v>50</v>
      </c>
    </row>
    <row r="1132" spans="1:3" x14ac:dyDescent="0.55000000000000004">
      <c r="A1132">
        <v>2440811967</v>
      </c>
      <c r="B1132">
        <v>15</v>
      </c>
      <c r="C1132" t="s">
        <v>50</v>
      </c>
    </row>
    <row r="1133" spans="1:3" hidden="1" x14ac:dyDescent="0.55000000000000004">
      <c r="A1133">
        <v>2440824723</v>
      </c>
      <c r="B1133">
        <v>25</v>
      </c>
      <c r="C1133" t="s">
        <v>50</v>
      </c>
    </row>
    <row r="1134" spans="1:3" hidden="1" x14ac:dyDescent="0.55000000000000004">
      <c r="A1134">
        <v>2440829710</v>
      </c>
      <c r="B1134">
        <v>20</v>
      </c>
      <c r="C1134" t="s">
        <v>50</v>
      </c>
    </row>
    <row r="1135" spans="1:3" x14ac:dyDescent="0.55000000000000004">
      <c r="A1135">
        <v>2440830172</v>
      </c>
      <c r="B1135">
        <v>16</v>
      </c>
      <c r="C1135" t="s">
        <v>50</v>
      </c>
    </row>
    <row r="1136" spans="1:3" x14ac:dyDescent="0.55000000000000004">
      <c r="A1136">
        <v>2440905898</v>
      </c>
      <c r="B1136">
        <v>10</v>
      </c>
      <c r="C1136" t="s">
        <v>50</v>
      </c>
    </row>
    <row r="1137" spans="1:3" x14ac:dyDescent="0.55000000000000004">
      <c r="A1137">
        <v>2440943798</v>
      </c>
      <c r="B1137">
        <v>12</v>
      </c>
      <c r="C1137" t="s">
        <v>50</v>
      </c>
    </row>
    <row r="1138" spans="1:3" hidden="1" x14ac:dyDescent="0.55000000000000004">
      <c r="A1138">
        <v>2440994243</v>
      </c>
      <c r="B1138">
        <v>29</v>
      </c>
      <c r="C1138" t="s">
        <v>50</v>
      </c>
    </row>
    <row r="1139" spans="1:3" hidden="1" x14ac:dyDescent="0.55000000000000004">
      <c r="A1139">
        <v>2441020287</v>
      </c>
      <c r="B1139">
        <v>22</v>
      </c>
      <c r="C1139" t="s">
        <v>50</v>
      </c>
    </row>
    <row r="1140" spans="1:3" hidden="1" x14ac:dyDescent="0.55000000000000004">
      <c r="A1140">
        <v>2441047692</v>
      </c>
      <c r="B1140">
        <v>26</v>
      </c>
      <c r="C1140" t="s">
        <v>50</v>
      </c>
    </row>
    <row r="1141" spans="1:3" x14ac:dyDescent="0.55000000000000004">
      <c r="A1141">
        <v>2441057986</v>
      </c>
      <c r="B1141">
        <v>9</v>
      </c>
      <c r="C1141" t="s">
        <v>50</v>
      </c>
    </row>
    <row r="1142" spans="1:3" x14ac:dyDescent="0.55000000000000004">
      <c r="A1142">
        <v>2441064529</v>
      </c>
      <c r="B1142">
        <v>5</v>
      </c>
      <c r="C1142" t="s">
        <v>50</v>
      </c>
    </row>
    <row r="1143" spans="1:3" hidden="1" x14ac:dyDescent="0.55000000000000004">
      <c r="A1143">
        <v>2441076314</v>
      </c>
      <c r="B1143">
        <v>19</v>
      </c>
      <c r="C1143" t="s">
        <v>50</v>
      </c>
    </row>
    <row r="1144" spans="1:3" x14ac:dyDescent="0.55000000000000004">
      <c r="A1144">
        <v>2441166279</v>
      </c>
      <c r="B1144">
        <v>17</v>
      </c>
      <c r="C1144" t="s">
        <v>50</v>
      </c>
    </row>
    <row r="1145" spans="1:3" x14ac:dyDescent="0.55000000000000004">
      <c r="A1145">
        <v>2441233290</v>
      </c>
      <c r="B1145">
        <v>13</v>
      </c>
      <c r="C1145" t="s">
        <v>50</v>
      </c>
    </row>
    <row r="1146" spans="1:3" x14ac:dyDescent="0.55000000000000004">
      <c r="A1146">
        <v>2441248804</v>
      </c>
      <c r="B1146">
        <v>3</v>
      </c>
      <c r="C1146" t="s">
        <v>50</v>
      </c>
    </row>
    <row r="1147" spans="1:3" hidden="1" x14ac:dyDescent="0.55000000000000004">
      <c r="A1147">
        <v>2441263885</v>
      </c>
      <c r="B1147">
        <v>21</v>
      </c>
      <c r="C1147" t="s">
        <v>50</v>
      </c>
    </row>
    <row r="1148" spans="1:3" hidden="1" x14ac:dyDescent="0.55000000000000004">
      <c r="A1148">
        <v>2441302502</v>
      </c>
      <c r="B1148">
        <v>23</v>
      </c>
      <c r="C1148" t="s">
        <v>50</v>
      </c>
    </row>
    <row r="1149" spans="1:3" hidden="1" x14ac:dyDescent="0.55000000000000004">
      <c r="A1149">
        <v>2441334941</v>
      </c>
      <c r="B1149">
        <v>32</v>
      </c>
      <c r="C1149" t="s">
        <v>50</v>
      </c>
    </row>
    <row r="1150" spans="1:3" hidden="1" x14ac:dyDescent="0.55000000000000004">
      <c r="A1150">
        <v>2700361033</v>
      </c>
      <c r="B1150">
        <v>24</v>
      </c>
      <c r="C1150" t="s">
        <v>0</v>
      </c>
    </row>
    <row r="1151" spans="1:3" x14ac:dyDescent="0.55000000000000004">
      <c r="A1151">
        <v>2700390962</v>
      </c>
      <c r="B1151">
        <v>8</v>
      </c>
      <c r="C1151" t="s">
        <v>0</v>
      </c>
    </row>
    <row r="1152" spans="1:3" hidden="1" x14ac:dyDescent="0.55000000000000004">
      <c r="A1152">
        <v>2700395585</v>
      </c>
      <c r="B1152">
        <v>24</v>
      </c>
      <c r="C1152" t="s">
        <v>383</v>
      </c>
    </row>
    <row r="1153" spans="1:3" x14ac:dyDescent="0.55000000000000004">
      <c r="A1153">
        <v>2700426127</v>
      </c>
      <c r="B1153">
        <v>8</v>
      </c>
      <c r="C1153" t="s">
        <v>384</v>
      </c>
    </row>
    <row r="1154" spans="1:3" hidden="1" x14ac:dyDescent="0.55000000000000004">
      <c r="A1154">
        <v>2700467698</v>
      </c>
      <c r="B1154">
        <v>28</v>
      </c>
      <c r="C1154" t="s">
        <v>0</v>
      </c>
    </row>
    <row r="1155" spans="1:3" hidden="1" x14ac:dyDescent="0.55000000000000004">
      <c r="A1155">
        <v>2700502531</v>
      </c>
      <c r="B1155">
        <v>28</v>
      </c>
      <c r="C1155" t="s">
        <v>385</v>
      </c>
    </row>
    <row r="1156" spans="1:3" x14ac:dyDescent="0.55000000000000004">
      <c r="A1156">
        <v>2700508653</v>
      </c>
      <c r="B1156">
        <v>11</v>
      </c>
      <c r="C1156" t="s">
        <v>0</v>
      </c>
    </row>
    <row r="1157" spans="1:3" hidden="1" x14ac:dyDescent="0.55000000000000004">
      <c r="A1157">
        <v>2700529656</v>
      </c>
      <c r="B1157">
        <v>31</v>
      </c>
      <c r="C1157" t="s">
        <v>0</v>
      </c>
    </row>
    <row r="1158" spans="1:3" x14ac:dyDescent="0.55000000000000004">
      <c r="A1158">
        <v>2700543918</v>
      </c>
      <c r="B1158">
        <v>11</v>
      </c>
      <c r="C1158" t="s">
        <v>386</v>
      </c>
    </row>
    <row r="1159" spans="1:3" x14ac:dyDescent="0.55000000000000004">
      <c r="A1159">
        <v>2700554313</v>
      </c>
      <c r="B1159">
        <v>2</v>
      </c>
      <c r="C1159" t="s">
        <v>0</v>
      </c>
    </row>
    <row r="1160" spans="1:3" hidden="1" x14ac:dyDescent="0.55000000000000004">
      <c r="A1160">
        <v>2700564828</v>
      </c>
      <c r="B1160">
        <v>31</v>
      </c>
      <c r="C1160" t="s">
        <v>387</v>
      </c>
    </row>
    <row r="1161" spans="1:3" x14ac:dyDescent="0.55000000000000004">
      <c r="A1161">
        <v>2700568849</v>
      </c>
      <c r="B1161">
        <v>6</v>
      </c>
      <c r="C1161" t="s">
        <v>0</v>
      </c>
    </row>
    <row r="1162" spans="1:3" hidden="1" x14ac:dyDescent="0.55000000000000004">
      <c r="A1162">
        <v>2700570117</v>
      </c>
      <c r="B1162">
        <v>30</v>
      </c>
      <c r="C1162" t="s">
        <v>0</v>
      </c>
    </row>
    <row r="1163" spans="1:3" x14ac:dyDescent="0.55000000000000004">
      <c r="A1163">
        <v>2700589565</v>
      </c>
      <c r="B1163">
        <v>2</v>
      </c>
      <c r="C1163" t="s">
        <v>388</v>
      </c>
    </row>
    <row r="1164" spans="1:3" x14ac:dyDescent="0.55000000000000004">
      <c r="A1164">
        <v>2700604005</v>
      </c>
      <c r="B1164">
        <v>6</v>
      </c>
      <c r="C1164" t="s">
        <v>389</v>
      </c>
    </row>
    <row r="1165" spans="1:3" hidden="1" x14ac:dyDescent="0.55000000000000004">
      <c r="A1165">
        <v>2700605276</v>
      </c>
      <c r="B1165">
        <v>30</v>
      </c>
      <c r="C1165" t="s">
        <v>390</v>
      </c>
    </row>
    <row r="1166" spans="1:3" hidden="1" x14ac:dyDescent="0.55000000000000004">
      <c r="A1166">
        <v>2700652471</v>
      </c>
      <c r="B1166">
        <v>18</v>
      </c>
      <c r="C1166" t="s">
        <v>0</v>
      </c>
    </row>
    <row r="1167" spans="1:3" x14ac:dyDescent="0.55000000000000004">
      <c r="A1167">
        <v>2700666551</v>
      </c>
      <c r="B1167">
        <v>4</v>
      </c>
      <c r="C1167" t="s">
        <v>0</v>
      </c>
    </row>
    <row r="1168" spans="1:3" hidden="1" x14ac:dyDescent="0.55000000000000004">
      <c r="A1168">
        <v>2700677906</v>
      </c>
      <c r="B1168">
        <v>33</v>
      </c>
      <c r="C1168" t="s">
        <v>9</v>
      </c>
    </row>
    <row r="1169" spans="1:3" hidden="1" x14ac:dyDescent="0.55000000000000004">
      <c r="A1169">
        <v>2700686901</v>
      </c>
      <c r="B1169">
        <v>18</v>
      </c>
      <c r="C1169" t="s">
        <v>391</v>
      </c>
    </row>
    <row r="1170" spans="1:3" x14ac:dyDescent="0.55000000000000004">
      <c r="A1170">
        <v>2700700389</v>
      </c>
      <c r="B1170">
        <v>1</v>
      </c>
      <c r="C1170" t="s">
        <v>0</v>
      </c>
    </row>
    <row r="1171" spans="1:3" x14ac:dyDescent="0.55000000000000004">
      <c r="A1171">
        <v>2700700917</v>
      </c>
      <c r="B1171">
        <v>4</v>
      </c>
      <c r="C1171" t="s">
        <v>392</v>
      </c>
    </row>
    <row r="1172" spans="1:3" hidden="1" x14ac:dyDescent="0.55000000000000004">
      <c r="A1172">
        <v>2700711641</v>
      </c>
      <c r="B1172">
        <v>27</v>
      </c>
      <c r="C1172" t="s">
        <v>0</v>
      </c>
    </row>
    <row r="1173" spans="1:3" x14ac:dyDescent="0.55000000000000004">
      <c r="A1173">
        <v>2700719963</v>
      </c>
      <c r="B1173">
        <v>7</v>
      </c>
      <c r="C1173" t="s">
        <v>0</v>
      </c>
    </row>
    <row r="1174" spans="1:3" x14ac:dyDescent="0.55000000000000004">
      <c r="A1174">
        <v>2700734825</v>
      </c>
      <c r="B1174">
        <v>1</v>
      </c>
      <c r="C1174" t="s">
        <v>393</v>
      </c>
    </row>
    <row r="1175" spans="1:3" hidden="1" x14ac:dyDescent="0.55000000000000004">
      <c r="A1175">
        <v>2700746468</v>
      </c>
      <c r="B1175">
        <v>27</v>
      </c>
      <c r="C1175" t="s">
        <v>394</v>
      </c>
    </row>
    <row r="1176" spans="1:3" x14ac:dyDescent="0.55000000000000004">
      <c r="A1176">
        <v>2700755213</v>
      </c>
      <c r="B1176">
        <v>7</v>
      </c>
      <c r="C1176" t="s">
        <v>395</v>
      </c>
    </row>
    <row r="1177" spans="1:3" x14ac:dyDescent="0.55000000000000004">
      <c r="A1177">
        <v>2700768290</v>
      </c>
      <c r="B1177">
        <v>14</v>
      </c>
      <c r="C1177" t="s">
        <v>0</v>
      </c>
    </row>
    <row r="1178" spans="1:3" x14ac:dyDescent="0.55000000000000004">
      <c r="A1178">
        <v>2700780742</v>
      </c>
      <c r="B1178">
        <v>15</v>
      </c>
      <c r="C1178" t="s">
        <v>0</v>
      </c>
    </row>
    <row r="1179" spans="1:3" hidden="1" x14ac:dyDescent="0.55000000000000004">
      <c r="A1179">
        <v>2700793499</v>
      </c>
      <c r="B1179">
        <v>25</v>
      </c>
      <c r="C1179" t="s">
        <v>0</v>
      </c>
    </row>
    <row r="1180" spans="1:3" hidden="1" x14ac:dyDescent="0.55000000000000004">
      <c r="A1180">
        <v>2700798486</v>
      </c>
      <c r="B1180">
        <v>20</v>
      </c>
      <c r="C1180" t="s">
        <v>0</v>
      </c>
    </row>
    <row r="1181" spans="1:3" x14ac:dyDescent="0.55000000000000004">
      <c r="A1181">
        <v>2700798948</v>
      </c>
      <c r="B1181">
        <v>16</v>
      </c>
      <c r="C1181" t="s">
        <v>0</v>
      </c>
    </row>
    <row r="1182" spans="1:3" x14ac:dyDescent="0.55000000000000004">
      <c r="A1182">
        <v>2700803533</v>
      </c>
      <c r="B1182">
        <v>14</v>
      </c>
      <c r="C1182" t="s">
        <v>396</v>
      </c>
    </row>
    <row r="1183" spans="1:3" x14ac:dyDescent="0.55000000000000004">
      <c r="A1183">
        <v>2700815904</v>
      </c>
      <c r="B1183">
        <v>15</v>
      </c>
      <c r="C1183" t="s">
        <v>397</v>
      </c>
    </row>
    <row r="1184" spans="1:3" hidden="1" x14ac:dyDescent="0.55000000000000004">
      <c r="A1184">
        <v>2700827573</v>
      </c>
      <c r="B1184">
        <v>25</v>
      </c>
      <c r="C1184" t="s">
        <v>398</v>
      </c>
    </row>
    <row r="1185" spans="1:3" hidden="1" x14ac:dyDescent="0.55000000000000004">
      <c r="A1185">
        <v>2700832937</v>
      </c>
      <c r="B1185">
        <v>20</v>
      </c>
      <c r="C1185" t="s">
        <v>399</v>
      </c>
    </row>
    <row r="1186" spans="1:3" x14ac:dyDescent="0.55000000000000004">
      <c r="A1186">
        <v>2700834224</v>
      </c>
      <c r="B1186">
        <v>16</v>
      </c>
      <c r="C1186" t="s">
        <v>400</v>
      </c>
    </row>
    <row r="1187" spans="1:3" x14ac:dyDescent="0.55000000000000004">
      <c r="A1187">
        <v>2700874673</v>
      </c>
      <c r="B1187">
        <v>10</v>
      </c>
      <c r="C1187" t="s">
        <v>0</v>
      </c>
    </row>
    <row r="1188" spans="1:3" x14ac:dyDescent="0.55000000000000004">
      <c r="A1188">
        <v>2700909913</v>
      </c>
      <c r="B1188">
        <v>10</v>
      </c>
      <c r="C1188" t="s">
        <v>401</v>
      </c>
    </row>
    <row r="1189" spans="1:3" x14ac:dyDescent="0.55000000000000004">
      <c r="A1189">
        <v>2700912528</v>
      </c>
      <c r="B1189">
        <v>12</v>
      </c>
      <c r="C1189" t="s">
        <v>0</v>
      </c>
    </row>
    <row r="1190" spans="1:3" x14ac:dyDescent="0.55000000000000004">
      <c r="A1190">
        <v>2700946984</v>
      </c>
      <c r="B1190">
        <v>12</v>
      </c>
      <c r="C1190" t="s">
        <v>402</v>
      </c>
    </row>
    <row r="1191" spans="1:3" hidden="1" x14ac:dyDescent="0.55000000000000004">
      <c r="A1191">
        <v>2700962973</v>
      </c>
      <c r="B1191">
        <v>29</v>
      </c>
      <c r="C1191" t="s">
        <v>0</v>
      </c>
    </row>
    <row r="1192" spans="1:3" hidden="1" x14ac:dyDescent="0.55000000000000004">
      <c r="A1192">
        <v>2700989063</v>
      </c>
      <c r="B1192">
        <v>22</v>
      </c>
      <c r="C1192" t="s">
        <v>0</v>
      </c>
    </row>
    <row r="1193" spans="1:3" hidden="1" x14ac:dyDescent="0.55000000000000004">
      <c r="A1193">
        <v>2700997758</v>
      </c>
      <c r="B1193">
        <v>29</v>
      </c>
      <c r="C1193" t="s">
        <v>403</v>
      </c>
    </row>
    <row r="1194" spans="1:3" hidden="1" x14ac:dyDescent="0.55000000000000004">
      <c r="A1194">
        <v>2701016468</v>
      </c>
      <c r="B1194">
        <v>26</v>
      </c>
      <c r="C1194" t="s">
        <v>0</v>
      </c>
    </row>
    <row r="1195" spans="1:3" hidden="1" x14ac:dyDescent="0.55000000000000004">
      <c r="A1195">
        <v>2701023077</v>
      </c>
      <c r="B1195">
        <v>22</v>
      </c>
      <c r="C1195" t="s">
        <v>404</v>
      </c>
    </row>
    <row r="1196" spans="1:3" x14ac:dyDescent="0.55000000000000004">
      <c r="A1196">
        <v>2701026670</v>
      </c>
      <c r="B1196">
        <v>9</v>
      </c>
      <c r="C1196" t="s">
        <v>0</v>
      </c>
    </row>
    <row r="1197" spans="1:3" x14ac:dyDescent="0.55000000000000004">
      <c r="A1197">
        <v>2701033304</v>
      </c>
      <c r="B1197">
        <v>5</v>
      </c>
      <c r="C1197" t="s">
        <v>0</v>
      </c>
    </row>
    <row r="1198" spans="1:3" hidden="1" x14ac:dyDescent="0.55000000000000004">
      <c r="A1198">
        <v>2701045064</v>
      </c>
      <c r="B1198">
        <v>19</v>
      </c>
      <c r="C1198" t="s">
        <v>0</v>
      </c>
    </row>
    <row r="1199" spans="1:3" hidden="1" x14ac:dyDescent="0.55000000000000004">
      <c r="A1199">
        <v>2701050912</v>
      </c>
      <c r="B1199">
        <v>26</v>
      </c>
      <c r="C1199" t="s">
        <v>405</v>
      </c>
    </row>
    <row r="1200" spans="1:3" x14ac:dyDescent="0.55000000000000004">
      <c r="A1200">
        <v>2701061512</v>
      </c>
      <c r="B1200">
        <v>9</v>
      </c>
      <c r="C1200" t="s">
        <v>406</v>
      </c>
    </row>
    <row r="1201" spans="1:3" x14ac:dyDescent="0.55000000000000004">
      <c r="A1201">
        <v>2701068459</v>
      </c>
      <c r="B1201">
        <v>5</v>
      </c>
      <c r="C1201" t="s">
        <v>407</v>
      </c>
    </row>
    <row r="1202" spans="1:3" hidden="1" x14ac:dyDescent="0.55000000000000004">
      <c r="A1202">
        <v>2701079120</v>
      </c>
      <c r="B1202">
        <v>19</v>
      </c>
      <c r="C1202" t="s">
        <v>408</v>
      </c>
    </row>
    <row r="1203" spans="1:3" x14ac:dyDescent="0.55000000000000004">
      <c r="A1203">
        <v>2701135055</v>
      </c>
      <c r="B1203">
        <v>17</v>
      </c>
      <c r="C1203" t="s">
        <v>0</v>
      </c>
    </row>
    <row r="1204" spans="1:3" x14ac:dyDescent="0.55000000000000004">
      <c r="A1204">
        <v>2701170325</v>
      </c>
      <c r="B1204">
        <v>17</v>
      </c>
      <c r="C1204" t="s">
        <v>409</v>
      </c>
    </row>
    <row r="1205" spans="1:3" x14ac:dyDescent="0.55000000000000004">
      <c r="A1205">
        <v>2701202065</v>
      </c>
      <c r="B1205">
        <v>13</v>
      </c>
      <c r="C1205" t="s">
        <v>0</v>
      </c>
    </row>
    <row r="1206" spans="1:3" x14ac:dyDescent="0.55000000000000004">
      <c r="A1206">
        <v>2701217533</v>
      </c>
      <c r="B1206">
        <v>3</v>
      </c>
      <c r="C1206" t="s">
        <v>0</v>
      </c>
    </row>
    <row r="1207" spans="1:3" hidden="1" x14ac:dyDescent="0.55000000000000004">
      <c r="A1207">
        <v>2701232676</v>
      </c>
      <c r="B1207">
        <v>21</v>
      </c>
      <c r="C1207" t="s">
        <v>0</v>
      </c>
    </row>
    <row r="1208" spans="1:3" x14ac:dyDescent="0.55000000000000004">
      <c r="A1208">
        <v>2701237320</v>
      </c>
      <c r="B1208">
        <v>13</v>
      </c>
      <c r="C1208" t="s">
        <v>410</v>
      </c>
    </row>
    <row r="1209" spans="1:3" x14ac:dyDescent="0.55000000000000004">
      <c r="A1209">
        <v>2701252722</v>
      </c>
      <c r="B1209">
        <v>3</v>
      </c>
      <c r="C1209" t="s">
        <v>411</v>
      </c>
    </row>
    <row r="1210" spans="1:3" hidden="1" x14ac:dyDescent="0.55000000000000004">
      <c r="A1210">
        <v>2701265486</v>
      </c>
      <c r="B1210">
        <v>21</v>
      </c>
      <c r="C1210" t="s">
        <v>412</v>
      </c>
    </row>
    <row r="1211" spans="1:3" hidden="1" x14ac:dyDescent="0.55000000000000004">
      <c r="A1211">
        <v>2701271232</v>
      </c>
      <c r="B1211">
        <v>23</v>
      </c>
      <c r="C1211" t="s">
        <v>0</v>
      </c>
    </row>
    <row r="1212" spans="1:3" hidden="1" x14ac:dyDescent="0.55000000000000004">
      <c r="A1212">
        <v>2701303717</v>
      </c>
      <c r="B1212">
        <v>32</v>
      </c>
      <c r="C1212" t="s">
        <v>0</v>
      </c>
    </row>
    <row r="1213" spans="1:3" hidden="1" x14ac:dyDescent="0.55000000000000004">
      <c r="A1213">
        <v>2701305320</v>
      </c>
      <c r="B1213">
        <v>23</v>
      </c>
      <c r="C1213" t="s">
        <v>413</v>
      </c>
    </row>
    <row r="1214" spans="1:3" hidden="1" x14ac:dyDescent="0.55000000000000004">
      <c r="A1214">
        <v>2701338870</v>
      </c>
      <c r="B1214">
        <v>32</v>
      </c>
      <c r="C1214" t="s">
        <v>414</v>
      </c>
    </row>
    <row r="1215" spans="1:3" hidden="1" x14ac:dyDescent="0.55000000000000004">
      <c r="A1215">
        <v>2715362169</v>
      </c>
      <c r="B1215">
        <v>24</v>
      </c>
      <c r="C1215" t="s">
        <v>415</v>
      </c>
    </row>
    <row r="1216" spans="1:3" x14ac:dyDescent="0.55000000000000004">
      <c r="A1216">
        <v>2715392113</v>
      </c>
      <c r="B1216">
        <v>8</v>
      </c>
      <c r="C1216" t="s">
        <v>415</v>
      </c>
    </row>
    <row r="1217" spans="1:3" hidden="1" x14ac:dyDescent="0.55000000000000004">
      <c r="A1217">
        <v>2715468880</v>
      </c>
      <c r="B1217">
        <v>28</v>
      </c>
      <c r="C1217" t="s">
        <v>415</v>
      </c>
    </row>
    <row r="1218" spans="1:3" x14ac:dyDescent="0.55000000000000004">
      <c r="A1218">
        <v>2715523641</v>
      </c>
      <c r="B1218">
        <v>11</v>
      </c>
      <c r="C1218" t="s">
        <v>415</v>
      </c>
    </row>
    <row r="1219" spans="1:3" hidden="1" x14ac:dyDescent="0.55000000000000004">
      <c r="A1219">
        <v>2715530807</v>
      </c>
      <c r="B1219">
        <v>31</v>
      </c>
      <c r="C1219" t="s">
        <v>415</v>
      </c>
    </row>
    <row r="1220" spans="1:3" x14ac:dyDescent="0.55000000000000004">
      <c r="A1220">
        <v>2715555510</v>
      </c>
      <c r="B1220">
        <v>2</v>
      </c>
      <c r="C1220" t="s">
        <v>415</v>
      </c>
    </row>
    <row r="1221" spans="1:3" x14ac:dyDescent="0.55000000000000004">
      <c r="A1221">
        <v>2715570000</v>
      </c>
      <c r="B1221">
        <v>6</v>
      </c>
      <c r="C1221" t="s">
        <v>415</v>
      </c>
    </row>
    <row r="1222" spans="1:3" hidden="1" x14ac:dyDescent="0.55000000000000004">
      <c r="A1222">
        <v>2715571359</v>
      </c>
      <c r="B1222">
        <v>30</v>
      </c>
      <c r="C1222" t="s">
        <v>415</v>
      </c>
    </row>
    <row r="1223" spans="1:3" hidden="1" x14ac:dyDescent="0.55000000000000004">
      <c r="A1223">
        <v>2715628161</v>
      </c>
      <c r="B1223">
        <v>33</v>
      </c>
      <c r="C1223" t="s">
        <v>416</v>
      </c>
    </row>
    <row r="1224" spans="1:3" hidden="1" x14ac:dyDescent="0.55000000000000004">
      <c r="A1224">
        <v>2715638879</v>
      </c>
      <c r="B1224">
        <v>33</v>
      </c>
      <c r="C1224" t="s">
        <v>417</v>
      </c>
    </row>
    <row r="1225" spans="1:3" hidden="1" x14ac:dyDescent="0.55000000000000004">
      <c r="A1225">
        <v>2715653645</v>
      </c>
      <c r="B1225">
        <v>18</v>
      </c>
      <c r="C1225" t="s">
        <v>415</v>
      </c>
    </row>
    <row r="1226" spans="1:3" hidden="1" x14ac:dyDescent="0.55000000000000004">
      <c r="A1226">
        <v>2715656056</v>
      </c>
      <c r="B1226">
        <v>33</v>
      </c>
      <c r="C1226" t="s">
        <v>418</v>
      </c>
    </row>
    <row r="1227" spans="1:3" x14ac:dyDescent="0.55000000000000004">
      <c r="A1227">
        <v>2715667702</v>
      </c>
      <c r="B1227">
        <v>4</v>
      </c>
      <c r="C1227" t="s">
        <v>415</v>
      </c>
    </row>
    <row r="1228" spans="1:3" x14ac:dyDescent="0.55000000000000004">
      <c r="A1228">
        <v>2715701540</v>
      </c>
      <c r="B1228">
        <v>1</v>
      </c>
      <c r="C1228" t="s">
        <v>415</v>
      </c>
    </row>
    <row r="1229" spans="1:3" hidden="1" x14ac:dyDescent="0.55000000000000004">
      <c r="A1229">
        <v>2715712823</v>
      </c>
      <c r="B1229">
        <v>27</v>
      </c>
      <c r="C1229" t="s">
        <v>415</v>
      </c>
    </row>
    <row r="1230" spans="1:3" x14ac:dyDescent="0.55000000000000004">
      <c r="A1230">
        <v>2715721114</v>
      </c>
      <c r="B1230">
        <v>7</v>
      </c>
      <c r="C1230" t="s">
        <v>415</v>
      </c>
    </row>
    <row r="1231" spans="1:3" x14ac:dyDescent="0.55000000000000004">
      <c r="A1231">
        <v>2715769441</v>
      </c>
      <c r="B1231">
        <v>14</v>
      </c>
      <c r="C1231" t="s">
        <v>415</v>
      </c>
    </row>
    <row r="1232" spans="1:3" x14ac:dyDescent="0.55000000000000004">
      <c r="A1232">
        <v>2715787729</v>
      </c>
      <c r="B1232">
        <v>15</v>
      </c>
      <c r="C1232" t="s">
        <v>415</v>
      </c>
    </row>
    <row r="1233" spans="1:3" hidden="1" x14ac:dyDescent="0.55000000000000004">
      <c r="A1233">
        <v>2715794635</v>
      </c>
      <c r="B1233">
        <v>25</v>
      </c>
      <c r="C1233" t="s">
        <v>415</v>
      </c>
    </row>
    <row r="1234" spans="1:3" hidden="1" x14ac:dyDescent="0.55000000000000004">
      <c r="A1234">
        <v>2715799622</v>
      </c>
      <c r="B1234">
        <v>20</v>
      </c>
      <c r="C1234" t="s">
        <v>415</v>
      </c>
    </row>
    <row r="1235" spans="1:3" x14ac:dyDescent="0.55000000000000004">
      <c r="A1235">
        <v>2715806643</v>
      </c>
      <c r="B1235">
        <v>16</v>
      </c>
      <c r="C1235" t="s">
        <v>415</v>
      </c>
    </row>
    <row r="1236" spans="1:3" x14ac:dyDescent="0.55000000000000004">
      <c r="A1236">
        <v>2715875870</v>
      </c>
      <c r="B1236">
        <v>10</v>
      </c>
      <c r="C1236" t="s">
        <v>415</v>
      </c>
    </row>
    <row r="1237" spans="1:3" x14ac:dyDescent="0.55000000000000004">
      <c r="A1237">
        <v>2715913679</v>
      </c>
      <c r="B1237">
        <v>12</v>
      </c>
      <c r="C1237" t="s">
        <v>415</v>
      </c>
    </row>
    <row r="1238" spans="1:3" hidden="1" x14ac:dyDescent="0.55000000000000004">
      <c r="A1238">
        <v>2715964150</v>
      </c>
      <c r="B1238">
        <v>29</v>
      </c>
      <c r="C1238" t="s">
        <v>415</v>
      </c>
    </row>
    <row r="1239" spans="1:3" hidden="1" x14ac:dyDescent="0.55000000000000004">
      <c r="A1239">
        <v>2715990199</v>
      </c>
      <c r="B1239">
        <v>22</v>
      </c>
      <c r="C1239" t="s">
        <v>415</v>
      </c>
    </row>
    <row r="1240" spans="1:3" hidden="1" x14ac:dyDescent="0.55000000000000004">
      <c r="A1240">
        <v>2716017649</v>
      </c>
      <c r="B1240">
        <v>26</v>
      </c>
      <c r="C1240" t="s">
        <v>415</v>
      </c>
    </row>
    <row r="1241" spans="1:3" x14ac:dyDescent="0.55000000000000004">
      <c r="A1241">
        <v>2716027821</v>
      </c>
      <c r="B1241">
        <v>9</v>
      </c>
      <c r="C1241" t="s">
        <v>415</v>
      </c>
    </row>
    <row r="1242" spans="1:3" x14ac:dyDescent="0.55000000000000004">
      <c r="A1242">
        <v>2716034456</v>
      </c>
      <c r="B1242">
        <v>5</v>
      </c>
      <c r="C1242" t="s">
        <v>415</v>
      </c>
    </row>
    <row r="1243" spans="1:3" hidden="1" x14ac:dyDescent="0.55000000000000004">
      <c r="A1243">
        <v>2716046200</v>
      </c>
      <c r="B1243">
        <v>19</v>
      </c>
      <c r="C1243" t="s">
        <v>415</v>
      </c>
    </row>
    <row r="1244" spans="1:3" hidden="1" x14ac:dyDescent="0.55000000000000004">
      <c r="A1244">
        <v>2716101260</v>
      </c>
      <c r="B1244">
        <v>33</v>
      </c>
      <c r="C1244" t="s">
        <v>419</v>
      </c>
    </row>
    <row r="1245" spans="1:3" x14ac:dyDescent="0.55000000000000004">
      <c r="A1245">
        <v>2716136206</v>
      </c>
      <c r="B1245">
        <v>17</v>
      </c>
      <c r="C1245" t="s">
        <v>415</v>
      </c>
    </row>
    <row r="1246" spans="1:3" hidden="1" x14ac:dyDescent="0.55000000000000004">
      <c r="A1246">
        <v>2716155035</v>
      </c>
      <c r="B1246">
        <v>33</v>
      </c>
      <c r="C1246" t="s">
        <v>420</v>
      </c>
    </row>
    <row r="1247" spans="1:3" hidden="1" x14ac:dyDescent="0.55000000000000004">
      <c r="A1247">
        <v>2716165556</v>
      </c>
      <c r="B1247">
        <v>33</v>
      </c>
      <c r="C1247" t="s">
        <v>421</v>
      </c>
    </row>
    <row r="1248" spans="1:3" x14ac:dyDescent="0.55000000000000004">
      <c r="A1248">
        <v>2716203216</v>
      </c>
      <c r="B1248">
        <v>13</v>
      </c>
      <c r="C1248" t="s">
        <v>415</v>
      </c>
    </row>
    <row r="1249" spans="1:3" x14ac:dyDescent="0.55000000000000004">
      <c r="A1249">
        <v>2716218730</v>
      </c>
      <c r="B1249">
        <v>3</v>
      </c>
      <c r="C1249" t="s">
        <v>415</v>
      </c>
    </row>
    <row r="1250" spans="1:3" hidden="1" x14ac:dyDescent="0.55000000000000004">
      <c r="A1250">
        <v>2716233812</v>
      </c>
      <c r="B1250">
        <v>21</v>
      </c>
      <c r="C1250" t="s">
        <v>415</v>
      </c>
    </row>
    <row r="1251" spans="1:3" hidden="1" x14ac:dyDescent="0.55000000000000004">
      <c r="A1251">
        <v>2716272368</v>
      </c>
      <c r="B1251">
        <v>23</v>
      </c>
      <c r="C1251" t="s">
        <v>415</v>
      </c>
    </row>
    <row r="1252" spans="1:3" hidden="1" x14ac:dyDescent="0.55000000000000004">
      <c r="A1252">
        <v>2716304868</v>
      </c>
      <c r="B1252">
        <v>32</v>
      </c>
      <c r="C1252" t="s">
        <v>415</v>
      </c>
    </row>
    <row r="1253" spans="1:3" hidden="1" x14ac:dyDescent="0.55000000000000004">
      <c r="A1253">
        <v>2716337218</v>
      </c>
      <c r="B1253">
        <v>33</v>
      </c>
      <c r="C1253" t="s">
        <v>422</v>
      </c>
    </row>
    <row r="1254" spans="1:3" hidden="1" x14ac:dyDescent="0.55000000000000004">
      <c r="A1254">
        <v>2716396516</v>
      </c>
      <c r="B1254">
        <v>33</v>
      </c>
      <c r="C1254" t="s">
        <v>423</v>
      </c>
    </row>
    <row r="1255" spans="1:3" hidden="1" x14ac:dyDescent="0.55000000000000004">
      <c r="A1255">
        <v>2716408987</v>
      </c>
      <c r="B1255">
        <v>33</v>
      </c>
      <c r="C1255" t="s">
        <v>424</v>
      </c>
    </row>
    <row r="1256" spans="1:3" hidden="1" x14ac:dyDescent="0.55000000000000004">
      <c r="A1256">
        <v>2716492785</v>
      </c>
      <c r="B1256">
        <v>33</v>
      </c>
      <c r="C1256" t="s">
        <v>425</v>
      </c>
    </row>
    <row r="1257" spans="1:3" hidden="1" x14ac:dyDescent="0.55000000000000004">
      <c r="A1257">
        <v>2716502809</v>
      </c>
      <c r="B1257">
        <v>33</v>
      </c>
      <c r="C1257" t="s">
        <v>426</v>
      </c>
    </row>
    <row r="1258" spans="1:3" hidden="1" x14ac:dyDescent="0.55000000000000004">
      <c r="A1258">
        <v>2716761700</v>
      </c>
      <c r="B1258">
        <v>33</v>
      </c>
      <c r="C1258" t="s">
        <v>427</v>
      </c>
    </row>
    <row r="1259" spans="1:3" hidden="1" x14ac:dyDescent="0.55000000000000004">
      <c r="A1259">
        <v>2716923620</v>
      </c>
      <c r="B1259">
        <v>33</v>
      </c>
      <c r="C1259" t="s">
        <v>428</v>
      </c>
    </row>
    <row r="1260" spans="1:3" hidden="1" x14ac:dyDescent="0.55000000000000004">
      <c r="A1260">
        <v>2716967347</v>
      </c>
      <c r="B1260">
        <v>33</v>
      </c>
      <c r="C1260" t="s">
        <v>429</v>
      </c>
    </row>
    <row r="1261" spans="1:3" hidden="1" x14ac:dyDescent="0.55000000000000004">
      <c r="A1261">
        <v>2716994188</v>
      </c>
      <c r="B1261">
        <v>33</v>
      </c>
      <c r="C1261" t="s">
        <v>430</v>
      </c>
    </row>
    <row r="1262" spans="1:3" hidden="1" x14ac:dyDescent="0.55000000000000004">
      <c r="A1262">
        <v>2717110553</v>
      </c>
      <c r="B1262">
        <v>33</v>
      </c>
      <c r="C1262" t="s">
        <v>431</v>
      </c>
    </row>
    <row r="1263" spans="1:3" hidden="1" x14ac:dyDescent="0.55000000000000004">
      <c r="A1263">
        <v>2718118561</v>
      </c>
      <c r="B1263">
        <v>33</v>
      </c>
      <c r="C1263" t="s">
        <v>432</v>
      </c>
    </row>
    <row r="1264" spans="1:3" hidden="1" x14ac:dyDescent="0.55000000000000004">
      <c r="A1264">
        <v>2718132777</v>
      </c>
      <c r="B1264">
        <v>33</v>
      </c>
      <c r="C1264" t="s">
        <v>433</v>
      </c>
    </row>
    <row r="1265" spans="1:3" hidden="1" x14ac:dyDescent="0.55000000000000004">
      <c r="A1265">
        <v>2718359095</v>
      </c>
      <c r="B1265">
        <v>33</v>
      </c>
      <c r="C1265" t="s">
        <v>434</v>
      </c>
    </row>
    <row r="1266" spans="1:3" hidden="1" x14ac:dyDescent="0.55000000000000004">
      <c r="A1266">
        <v>2718372289</v>
      </c>
      <c r="B1266">
        <v>33</v>
      </c>
      <c r="C1266" t="s">
        <v>435</v>
      </c>
    </row>
    <row r="1267" spans="1:3" hidden="1" x14ac:dyDescent="0.55000000000000004">
      <c r="A1267">
        <v>2718877171</v>
      </c>
      <c r="B1267">
        <v>33</v>
      </c>
      <c r="C1267" t="s">
        <v>436</v>
      </c>
    </row>
    <row r="1268" spans="1:3" hidden="1" x14ac:dyDescent="0.55000000000000004">
      <c r="A1268">
        <v>2718901123</v>
      </c>
      <c r="B1268">
        <v>33</v>
      </c>
      <c r="C1268" t="s">
        <v>437</v>
      </c>
    </row>
    <row r="1269" spans="1:3" hidden="1" x14ac:dyDescent="0.55000000000000004">
      <c r="A1269">
        <v>2718912882</v>
      </c>
      <c r="B1269">
        <v>33</v>
      </c>
      <c r="C1269" t="s">
        <v>438</v>
      </c>
    </row>
    <row r="1270" spans="1:3" hidden="1" x14ac:dyDescent="0.55000000000000004">
      <c r="A1270">
        <v>2718924765</v>
      </c>
      <c r="B1270">
        <v>33</v>
      </c>
      <c r="C1270" t="s">
        <v>439</v>
      </c>
    </row>
    <row r="1271" spans="1:3" hidden="1" x14ac:dyDescent="0.55000000000000004">
      <c r="A1271">
        <v>2720350747</v>
      </c>
      <c r="B1271">
        <v>33</v>
      </c>
      <c r="C1271" t="s">
        <v>440</v>
      </c>
    </row>
    <row r="1272" spans="1:3" hidden="1" x14ac:dyDescent="0.55000000000000004">
      <c r="A1272">
        <v>2720358480</v>
      </c>
      <c r="B1272">
        <v>33</v>
      </c>
      <c r="C1272" t="s">
        <v>441</v>
      </c>
    </row>
    <row r="1273" spans="1:3" hidden="1" x14ac:dyDescent="0.55000000000000004">
      <c r="A1273">
        <v>2720879574</v>
      </c>
      <c r="B1273">
        <v>33</v>
      </c>
      <c r="C1273" t="s">
        <v>442</v>
      </c>
    </row>
    <row r="1274" spans="1:3" hidden="1" x14ac:dyDescent="0.55000000000000004">
      <c r="A1274">
        <v>2720891532</v>
      </c>
      <c r="B1274">
        <v>33</v>
      </c>
      <c r="C1274" t="s">
        <v>443</v>
      </c>
    </row>
    <row r="1275" spans="1:3" hidden="1" x14ac:dyDescent="0.55000000000000004">
      <c r="A1275">
        <v>2720903762</v>
      </c>
      <c r="B1275">
        <v>33</v>
      </c>
      <c r="C1275" t="s">
        <v>444</v>
      </c>
    </row>
    <row r="1276" spans="1:3" hidden="1" x14ac:dyDescent="0.55000000000000004">
      <c r="A1276">
        <v>2720915296</v>
      </c>
      <c r="B1276">
        <v>33</v>
      </c>
      <c r="C1276" t="s">
        <v>445</v>
      </c>
    </row>
    <row r="1277" spans="1:3" hidden="1" x14ac:dyDescent="0.55000000000000004">
      <c r="A1277">
        <v>2740361807</v>
      </c>
      <c r="B1277">
        <v>24</v>
      </c>
      <c r="C1277" t="s">
        <v>50</v>
      </c>
    </row>
    <row r="1278" spans="1:3" x14ac:dyDescent="0.55000000000000004">
      <c r="A1278">
        <v>2740390956</v>
      </c>
      <c r="B1278">
        <v>8</v>
      </c>
      <c r="C1278" t="s">
        <v>50</v>
      </c>
    </row>
    <row r="1279" spans="1:3" hidden="1" x14ac:dyDescent="0.55000000000000004">
      <c r="A1279">
        <v>2740468470</v>
      </c>
      <c r="B1279">
        <v>28</v>
      </c>
      <c r="C1279" t="s">
        <v>50</v>
      </c>
    </row>
    <row r="1280" spans="1:3" x14ac:dyDescent="0.55000000000000004">
      <c r="A1280">
        <v>2740508647</v>
      </c>
      <c r="B1280">
        <v>11</v>
      </c>
      <c r="C1280" t="s">
        <v>50</v>
      </c>
    </row>
    <row r="1281" spans="1:3" hidden="1" x14ac:dyDescent="0.55000000000000004">
      <c r="A1281">
        <v>2740532200</v>
      </c>
      <c r="B1281">
        <v>31</v>
      </c>
      <c r="C1281" t="s">
        <v>50</v>
      </c>
    </row>
    <row r="1282" spans="1:3" x14ac:dyDescent="0.55000000000000004">
      <c r="A1282">
        <v>2740554353</v>
      </c>
      <c r="B1282">
        <v>2</v>
      </c>
      <c r="C1282" t="s">
        <v>50</v>
      </c>
    </row>
    <row r="1283" spans="1:3" x14ac:dyDescent="0.55000000000000004">
      <c r="A1283">
        <v>2740568843</v>
      </c>
      <c r="B1283">
        <v>6</v>
      </c>
      <c r="C1283" t="s">
        <v>50</v>
      </c>
    </row>
    <row r="1284" spans="1:3" hidden="1" x14ac:dyDescent="0.55000000000000004">
      <c r="A1284">
        <v>2740572287</v>
      </c>
      <c r="B1284">
        <v>30</v>
      </c>
      <c r="C1284" t="s">
        <v>50</v>
      </c>
    </row>
    <row r="1285" spans="1:3" hidden="1" x14ac:dyDescent="0.55000000000000004">
      <c r="A1285">
        <v>2740653469</v>
      </c>
      <c r="B1285">
        <v>18</v>
      </c>
      <c r="C1285" t="s">
        <v>50</v>
      </c>
    </row>
    <row r="1286" spans="1:3" x14ac:dyDescent="0.55000000000000004">
      <c r="A1286">
        <v>2740666545</v>
      </c>
      <c r="B1286">
        <v>4</v>
      </c>
      <c r="C1286" t="s">
        <v>50</v>
      </c>
    </row>
    <row r="1287" spans="1:3" x14ac:dyDescent="0.55000000000000004">
      <c r="A1287">
        <v>2740700383</v>
      </c>
      <c r="B1287">
        <v>1</v>
      </c>
      <c r="C1287" t="s">
        <v>50</v>
      </c>
    </row>
    <row r="1288" spans="1:3" hidden="1" x14ac:dyDescent="0.55000000000000004">
      <c r="A1288">
        <v>2740712640</v>
      </c>
      <c r="B1288">
        <v>27</v>
      </c>
      <c r="C1288" t="s">
        <v>50</v>
      </c>
    </row>
    <row r="1289" spans="1:3" x14ac:dyDescent="0.55000000000000004">
      <c r="A1289">
        <v>2740719957</v>
      </c>
      <c r="B1289">
        <v>7</v>
      </c>
      <c r="C1289" t="s">
        <v>50</v>
      </c>
    </row>
    <row r="1290" spans="1:3" x14ac:dyDescent="0.55000000000000004">
      <c r="A1290">
        <v>2740768284</v>
      </c>
      <c r="B1290">
        <v>14</v>
      </c>
      <c r="C1290" t="s">
        <v>50</v>
      </c>
    </row>
    <row r="1291" spans="1:3" x14ac:dyDescent="0.55000000000000004">
      <c r="A1291">
        <v>2740780736</v>
      </c>
      <c r="B1291">
        <v>15</v>
      </c>
      <c r="C1291" t="s">
        <v>50</v>
      </c>
    </row>
    <row r="1292" spans="1:3" hidden="1" x14ac:dyDescent="0.55000000000000004">
      <c r="A1292">
        <v>2740794350</v>
      </c>
      <c r="B1292">
        <v>25</v>
      </c>
      <c r="C1292" t="s">
        <v>50</v>
      </c>
    </row>
    <row r="1293" spans="1:3" hidden="1" x14ac:dyDescent="0.55000000000000004">
      <c r="A1293">
        <v>2740800349</v>
      </c>
      <c r="B1293">
        <v>20</v>
      </c>
      <c r="C1293" t="s">
        <v>50</v>
      </c>
    </row>
    <row r="1294" spans="1:3" x14ac:dyDescent="0.55000000000000004">
      <c r="A1294">
        <v>2740801961</v>
      </c>
      <c r="B1294">
        <v>16</v>
      </c>
      <c r="C1294" t="s">
        <v>50</v>
      </c>
    </row>
    <row r="1295" spans="1:3" x14ac:dyDescent="0.55000000000000004">
      <c r="A1295">
        <v>2740874667</v>
      </c>
      <c r="B1295">
        <v>10</v>
      </c>
      <c r="C1295" t="s">
        <v>50</v>
      </c>
    </row>
    <row r="1296" spans="1:3" x14ac:dyDescent="0.55000000000000004">
      <c r="A1296">
        <v>2740912522</v>
      </c>
      <c r="B1296">
        <v>12</v>
      </c>
      <c r="C1296" t="s">
        <v>50</v>
      </c>
    </row>
    <row r="1297" spans="1:3" hidden="1" x14ac:dyDescent="0.55000000000000004">
      <c r="A1297">
        <v>2740964487</v>
      </c>
      <c r="B1297">
        <v>29</v>
      </c>
      <c r="C1297" t="s">
        <v>50</v>
      </c>
    </row>
    <row r="1298" spans="1:3" hidden="1" x14ac:dyDescent="0.55000000000000004">
      <c r="A1298">
        <v>2740990777</v>
      </c>
      <c r="B1298">
        <v>22</v>
      </c>
      <c r="C1298" t="s">
        <v>50</v>
      </c>
    </row>
    <row r="1299" spans="1:3" hidden="1" x14ac:dyDescent="0.55000000000000004">
      <c r="A1299">
        <v>2741017225</v>
      </c>
      <c r="B1299">
        <v>26</v>
      </c>
      <c r="C1299" t="s">
        <v>50</v>
      </c>
    </row>
    <row r="1300" spans="1:3" x14ac:dyDescent="0.55000000000000004">
      <c r="A1300">
        <v>2741026710</v>
      </c>
      <c r="B1300">
        <v>9</v>
      </c>
      <c r="C1300" t="s">
        <v>50</v>
      </c>
    </row>
    <row r="1301" spans="1:3" x14ac:dyDescent="0.55000000000000004">
      <c r="A1301">
        <v>2741033298</v>
      </c>
      <c r="B1301">
        <v>5</v>
      </c>
      <c r="C1301" t="s">
        <v>50</v>
      </c>
    </row>
    <row r="1302" spans="1:3" hidden="1" x14ac:dyDescent="0.55000000000000004">
      <c r="A1302">
        <v>2741046526</v>
      </c>
      <c r="B1302">
        <v>19</v>
      </c>
      <c r="C1302" t="s">
        <v>50</v>
      </c>
    </row>
    <row r="1303" spans="1:3" x14ac:dyDescent="0.55000000000000004">
      <c r="A1303">
        <v>2741138469</v>
      </c>
      <c r="B1303">
        <v>17</v>
      </c>
      <c r="C1303" t="s">
        <v>50</v>
      </c>
    </row>
    <row r="1304" spans="1:3" x14ac:dyDescent="0.55000000000000004">
      <c r="A1304">
        <v>2741202059</v>
      </c>
      <c r="B1304">
        <v>13</v>
      </c>
      <c r="C1304" t="s">
        <v>50</v>
      </c>
    </row>
    <row r="1305" spans="1:3" x14ac:dyDescent="0.55000000000000004">
      <c r="A1305">
        <v>2741217527</v>
      </c>
      <c r="B1305">
        <v>3</v>
      </c>
      <c r="C1305" t="s">
        <v>50</v>
      </c>
    </row>
    <row r="1306" spans="1:3" hidden="1" x14ac:dyDescent="0.55000000000000004">
      <c r="A1306">
        <v>2741234049</v>
      </c>
      <c r="B1306">
        <v>21</v>
      </c>
      <c r="C1306" t="s">
        <v>50</v>
      </c>
    </row>
    <row r="1307" spans="1:3" hidden="1" x14ac:dyDescent="0.55000000000000004">
      <c r="A1307">
        <v>2741272289</v>
      </c>
      <c r="B1307">
        <v>23</v>
      </c>
      <c r="C1307" t="s">
        <v>50</v>
      </c>
    </row>
    <row r="1308" spans="1:3" hidden="1" x14ac:dyDescent="0.55000000000000004">
      <c r="A1308">
        <v>2741306606</v>
      </c>
      <c r="B1308">
        <v>32</v>
      </c>
      <c r="C1308" t="s">
        <v>50</v>
      </c>
    </row>
    <row r="1309" spans="1:3" hidden="1" x14ac:dyDescent="0.55000000000000004">
      <c r="A1309">
        <v>3000394620</v>
      </c>
      <c r="B1309">
        <v>24</v>
      </c>
      <c r="C1309" t="s">
        <v>446</v>
      </c>
    </row>
    <row r="1310" spans="1:3" hidden="1" x14ac:dyDescent="0.55000000000000004">
      <c r="A1310">
        <v>3000395438</v>
      </c>
      <c r="B1310">
        <v>24</v>
      </c>
      <c r="C1310" t="s">
        <v>0</v>
      </c>
    </row>
    <row r="1311" spans="1:3" x14ac:dyDescent="0.55000000000000004">
      <c r="A1311">
        <v>3000424868</v>
      </c>
      <c r="B1311">
        <v>8</v>
      </c>
      <c r="C1311" t="s">
        <v>447</v>
      </c>
    </row>
    <row r="1312" spans="1:3" x14ac:dyDescent="0.55000000000000004">
      <c r="A1312">
        <v>3000425687</v>
      </c>
      <c r="B1312">
        <v>8</v>
      </c>
      <c r="C1312" t="s">
        <v>0</v>
      </c>
    </row>
    <row r="1313" spans="1:3" hidden="1" x14ac:dyDescent="0.55000000000000004">
      <c r="A1313">
        <v>3000501275</v>
      </c>
      <c r="B1313">
        <v>28</v>
      </c>
      <c r="C1313" t="s">
        <v>448</v>
      </c>
    </row>
    <row r="1314" spans="1:3" hidden="1" x14ac:dyDescent="0.55000000000000004">
      <c r="A1314">
        <v>3000502093</v>
      </c>
      <c r="B1314">
        <v>28</v>
      </c>
      <c r="C1314" t="s">
        <v>0</v>
      </c>
    </row>
    <row r="1315" spans="1:3" x14ac:dyDescent="0.55000000000000004">
      <c r="A1315">
        <v>3000542478</v>
      </c>
      <c r="B1315">
        <v>11</v>
      </c>
      <c r="C1315" t="s">
        <v>449</v>
      </c>
    </row>
    <row r="1316" spans="1:3" x14ac:dyDescent="0.55000000000000004">
      <c r="A1316">
        <v>3000543297</v>
      </c>
      <c r="B1316">
        <v>11</v>
      </c>
      <c r="C1316" t="s">
        <v>0</v>
      </c>
    </row>
    <row r="1317" spans="1:3" hidden="1" x14ac:dyDescent="0.55000000000000004">
      <c r="A1317">
        <v>3000563545</v>
      </c>
      <c r="B1317">
        <v>31</v>
      </c>
      <c r="C1317" t="s">
        <v>450</v>
      </c>
    </row>
    <row r="1318" spans="1:3" hidden="1" x14ac:dyDescent="0.55000000000000004">
      <c r="A1318">
        <v>3000564363</v>
      </c>
      <c r="B1318">
        <v>31</v>
      </c>
      <c r="C1318" t="s">
        <v>0</v>
      </c>
    </row>
    <row r="1319" spans="1:3" x14ac:dyDescent="0.55000000000000004">
      <c r="A1319">
        <v>3000588106</v>
      </c>
      <c r="B1319">
        <v>2</v>
      </c>
      <c r="C1319" t="s">
        <v>451</v>
      </c>
    </row>
    <row r="1320" spans="1:3" x14ac:dyDescent="0.55000000000000004">
      <c r="A1320">
        <v>3000588925</v>
      </c>
      <c r="B1320">
        <v>2</v>
      </c>
      <c r="C1320" t="s">
        <v>0</v>
      </c>
    </row>
    <row r="1321" spans="1:3" x14ac:dyDescent="0.55000000000000004">
      <c r="A1321">
        <v>3000602661</v>
      </c>
      <c r="B1321">
        <v>6</v>
      </c>
      <c r="C1321" t="s">
        <v>452</v>
      </c>
    </row>
    <row r="1322" spans="1:3" x14ac:dyDescent="0.55000000000000004">
      <c r="A1322">
        <v>3000603479</v>
      </c>
      <c r="B1322">
        <v>6</v>
      </c>
      <c r="C1322" t="s">
        <v>0</v>
      </c>
    </row>
    <row r="1323" spans="1:3" hidden="1" x14ac:dyDescent="0.55000000000000004">
      <c r="A1323">
        <v>3000604039</v>
      </c>
      <c r="B1323">
        <v>30</v>
      </c>
      <c r="C1323" t="s">
        <v>453</v>
      </c>
    </row>
    <row r="1324" spans="1:3" hidden="1" x14ac:dyDescent="0.55000000000000004">
      <c r="A1324">
        <v>3000604857</v>
      </c>
      <c r="B1324">
        <v>30</v>
      </c>
      <c r="C1324" t="s">
        <v>0</v>
      </c>
    </row>
    <row r="1325" spans="1:3" hidden="1" x14ac:dyDescent="0.55000000000000004">
      <c r="A1325">
        <v>3000677906</v>
      </c>
      <c r="B1325">
        <v>33</v>
      </c>
      <c r="C1325" t="s">
        <v>9</v>
      </c>
    </row>
    <row r="1326" spans="1:3" hidden="1" x14ac:dyDescent="0.55000000000000004">
      <c r="A1326">
        <v>3000683652</v>
      </c>
      <c r="B1326">
        <v>18</v>
      </c>
      <c r="C1326" t="s">
        <v>454</v>
      </c>
    </row>
    <row r="1327" spans="1:3" hidden="1" x14ac:dyDescent="0.55000000000000004">
      <c r="A1327">
        <v>3000684472</v>
      </c>
      <c r="B1327">
        <v>18</v>
      </c>
      <c r="C1327" t="s">
        <v>0</v>
      </c>
    </row>
    <row r="1328" spans="1:3" x14ac:dyDescent="0.55000000000000004">
      <c r="A1328">
        <v>3000700409</v>
      </c>
      <c r="B1328">
        <v>4</v>
      </c>
      <c r="C1328" t="s">
        <v>455</v>
      </c>
    </row>
    <row r="1329" spans="1:3" x14ac:dyDescent="0.55000000000000004">
      <c r="A1329">
        <v>3000701228</v>
      </c>
      <c r="B1329">
        <v>4</v>
      </c>
      <c r="C1329" t="s">
        <v>0</v>
      </c>
    </row>
    <row r="1330" spans="1:3" x14ac:dyDescent="0.55000000000000004">
      <c r="A1330">
        <v>3000733994</v>
      </c>
      <c r="B1330">
        <v>1</v>
      </c>
      <c r="C1330" t="s">
        <v>456</v>
      </c>
    </row>
    <row r="1331" spans="1:3" x14ac:dyDescent="0.55000000000000004">
      <c r="A1331">
        <v>3000734813</v>
      </c>
      <c r="B1331">
        <v>1</v>
      </c>
      <c r="C1331" t="s">
        <v>0</v>
      </c>
    </row>
    <row r="1332" spans="1:3" hidden="1" x14ac:dyDescent="0.55000000000000004">
      <c r="A1332">
        <v>3000745242</v>
      </c>
      <c r="B1332">
        <v>27</v>
      </c>
      <c r="C1332" t="s">
        <v>457</v>
      </c>
    </row>
    <row r="1333" spans="1:3" hidden="1" x14ac:dyDescent="0.55000000000000004">
      <c r="A1333">
        <v>3000746060</v>
      </c>
      <c r="B1333">
        <v>27</v>
      </c>
      <c r="C1333" t="s">
        <v>0</v>
      </c>
    </row>
    <row r="1334" spans="1:3" x14ac:dyDescent="0.55000000000000004">
      <c r="A1334">
        <v>3000753880</v>
      </c>
      <c r="B1334">
        <v>7</v>
      </c>
      <c r="C1334" t="s">
        <v>458</v>
      </c>
    </row>
    <row r="1335" spans="1:3" x14ac:dyDescent="0.55000000000000004">
      <c r="A1335">
        <v>3000754698</v>
      </c>
      <c r="B1335">
        <v>7</v>
      </c>
      <c r="C1335" t="s">
        <v>0</v>
      </c>
    </row>
    <row r="1336" spans="1:3" x14ac:dyDescent="0.55000000000000004">
      <c r="A1336">
        <v>3000802087</v>
      </c>
      <c r="B1336">
        <v>14</v>
      </c>
      <c r="C1336" t="s">
        <v>459</v>
      </c>
    </row>
    <row r="1337" spans="1:3" x14ac:dyDescent="0.55000000000000004">
      <c r="A1337">
        <v>3000802905</v>
      </c>
      <c r="B1337">
        <v>14</v>
      </c>
      <c r="C1337" t="s">
        <v>0</v>
      </c>
    </row>
    <row r="1338" spans="1:3" x14ac:dyDescent="0.55000000000000004">
      <c r="A1338">
        <v>3000814643</v>
      </c>
      <c r="B1338">
        <v>15</v>
      </c>
      <c r="C1338" t="s">
        <v>460</v>
      </c>
    </row>
    <row r="1339" spans="1:3" x14ac:dyDescent="0.55000000000000004">
      <c r="A1339">
        <v>3000815461</v>
      </c>
      <c r="B1339">
        <v>15</v>
      </c>
      <c r="C1339" t="s">
        <v>0</v>
      </c>
    </row>
    <row r="1340" spans="1:3" hidden="1" x14ac:dyDescent="0.55000000000000004">
      <c r="A1340">
        <v>3000826648</v>
      </c>
      <c r="B1340">
        <v>25</v>
      </c>
      <c r="C1340" t="s">
        <v>461</v>
      </c>
    </row>
    <row r="1341" spans="1:3" hidden="1" x14ac:dyDescent="0.55000000000000004">
      <c r="A1341">
        <v>3000827467</v>
      </c>
      <c r="B1341">
        <v>25</v>
      </c>
      <c r="C1341" t="s">
        <v>0</v>
      </c>
    </row>
    <row r="1342" spans="1:3" hidden="1" x14ac:dyDescent="0.55000000000000004">
      <c r="A1342">
        <v>3000830716</v>
      </c>
      <c r="B1342">
        <v>20</v>
      </c>
      <c r="C1342" t="s">
        <v>462</v>
      </c>
    </row>
    <row r="1343" spans="1:3" hidden="1" x14ac:dyDescent="0.55000000000000004">
      <c r="A1343">
        <v>3000831536</v>
      </c>
      <c r="B1343">
        <v>20</v>
      </c>
      <c r="C1343" t="s">
        <v>0</v>
      </c>
    </row>
    <row r="1344" spans="1:3" x14ac:dyDescent="0.55000000000000004">
      <c r="A1344">
        <v>3000832837</v>
      </c>
      <c r="B1344">
        <v>16</v>
      </c>
      <c r="C1344" t="s">
        <v>463</v>
      </c>
    </row>
    <row r="1345" spans="1:3" x14ac:dyDescent="0.55000000000000004">
      <c r="A1345">
        <v>3000833656</v>
      </c>
      <c r="B1345">
        <v>16</v>
      </c>
      <c r="C1345" t="s">
        <v>0</v>
      </c>
    </row>
    <row r="1346" spans="1:3" x14ac:dyDescent="0.55000000000000004">
      <c r="A1346">
        <v>3000908475</v>
      </c>
      <c r="B1346">
        <v>10</v>
      </c>
      <c r="C1346" t="s">
        <v>464</v>
      </c>
    </row>
    <row r="1347" spans="1:3" x14ac:dyDescent="0.55000000000000004">
      <c r="A1347">
        <v>3000909294</v>
      </c>
      <c r="B1347">
        <v>10</v>
      </c>
      <c r="C1347" t="s">
        <v>0</v>
      </c>
    </row>
    <row r="1348" spans="1:3" x14ac:dyDescent="0.55000000000000004">
      <c r="A1348">
        <v>3000946127</v>
      </c>
      <c r="B1348">
        <v>12</v>
      </c>
      <c r="C1348" t="s">
        <v>465</v>
      </c>
    </row>
    <row r="1349" spans="1:3" x14ac:dyDescent="0.55000000000000004">
      <c r="A1349">
        <v>3000946945</v>
      </c>
      <c r="B1349">
        <v>12</v>
      </c>
      <c r="C1349" t="s">
        <v>0</v>
      </c>
    </row>
    <row r="1350" spans="1:3" hidden="1" x14ac:dyDescent="0.55000000000000004">
      <c r="A1350">
        <v>3000996769</v>
      </c>
      <c r="B1350">
        <v>29</v>
      </c>
      <c r="C1350" t="s">
        <v>466</v>
      </c>
    </row>
    <row r="1351" spans="1:3" hidden="1" x14ac:dyDescent="0.55000000000000004">
      <c r="A1351">
        <v>3000997587</v>
      </c>
      <c r="B1351">
        <v>29</v>
      </c>
      <c r="C1351" t="s">
        <v>0</v>
      </c>
    </row>
    <row r="1352" spans="1:3" hidden="1" x14ac:dyDescent="0.55000000000000004">
      <c r="A1352">
        <v>3001021410</v>
      </c>
      <c r="B1352">
        <v>22</v>
      </c>
      <c r="C1352" t="s">
        <v>467</v>
      </c>
    </row>
    <row r="1353" spans="1:3" hidden="1" x14ac:dyDescent="0.55000000000000004">
      <c r="A1353">
        <v>3001022230</v>
      </c>
      <c r="B1353">
        <v>22</v>
      </c>
      <c r="C1353" t="s">
        <v>0</v>
      </c>
    </row>
    <row r="1354" spans="1:3" hidden="1" x14ac:dyDescent="0.55000000000000004">
      <c r="A1354">
        <v>3001049606</v>
      </c>
      <c r="B1354">
        <v>26</v>
      </c>
      <c r="C1354" t="s">
        <v>468</v>
      </c>
    </row>
    <row r="1355" spans="1:3" hidden="1" x14ac:dyDescent="0.55000000000000004">
      <c r="A1355">
        <v>3001050425</v>
      </c>
      <c r="B1355">
        <v>26</v>
      </c>
      <c r="C1355" t="s">
        <v>0</v>
      </c>
    </row>
    <row r="1356" spans="1:3" x14ac:dyDescent="0.55000000000000004">
      <c r="A1356">
        <v>3001060552</v>
      </c>
      <c r="B1356">
        <v>9</v>
      </c>
      <c r="C1356" t="s">
        <v>469</v>
      </c>
    </row>
    <row r="1357" spans="1:3" x14ac:dyDescent="0.55000000000000004">
      <c r="A1357">
        <v>3001061370</v>
      </c>
      <c r="B1357">
        <v>9</v>
      </c>
      <c r="C1357" t="s">
        <v>0</v>
      </c>
    </row>
    <row r="1358" spans="1:3" x14ac:dyDescent="0.55000000000000004">
      <c r="A1358">
        <v>3001067109</v>
      </c>
      <c r="B1358">
        <v>5</v>
      </c>
      <c r="C1358" t="s">
        <v>470</v>
      </c>
    </row>
    <row r="1359" spans="1:3" x14ac:dyDescent="0.55000000000000004">
      <c r="A1359">
        <v>3001067928</v>
      </c>
      <c r="B1359">
        <v>5</v>
      </c>
      <c r="C1359" t="s">
        <v>0</v>
      </c>
    </row>
    <row r="1360" spans="1:3" hidden="1" x14ac:dyDescent="0.55000000000000004">
      <c r="A1360">
        <v>3001077248</v>
      </c>
      <c r="B1360">
        <v>19</v>
      </c>
      <c r="C1360" t="s">
        <v>471</v>
      </c>
    </row>
    <row r="1361" spans="1:3" hidden="1" x14ac:dyDescent="0.55000000000000004">
      <c r="A1361">
        <v>3001078067</v>
      </c>
      <c r="B1361">
        <v>19</v>
      </c>
      <c r="C1361" t="s">
        <v>0</v>
      </c>
    </row>
    <row r="1362" spans="1:3" x14ac:dyDescent="0.55000000000000004">
      <c r="A1362">
        <v>3001168876</v>
      </c>
      <c r="B1362">
        <v>17</v>
      </c>
      <c r="C1362" t="s">
        <v>472</v>
      </c>
    </row>
    <row r="1363" spans="1:3" x14ac:dyDescent="0.55000000000000004">
      <c r="A1363">
        <v>3001169694</v>
      </c>
      <c r="B1363">
        <v>17</v>
      </c>
      <c r="C1363" t="s">
        <v>0</v>
      </c>
    </row>
    <row r="1364" spans="1:3" x14ac:dyDescent="0.55000000000000004">
      <c r="A1364">
        <v>3001235678</v>
      </c>
      <c r="B1364">
        <v>13</v>
      </c>
      <c r="C1364" t="s">
        <v>473</v>
      </c>
    </row>
    <row r="1365" spans="1:3" x14ac:dyDescent="0.55000000000000004">
      <c r="A1365">
        <v>3001236496</v>
      </c>
      <c r="B1365">
        <v>13</v>
      </c>
      <c r="C1365" t="s">
        <v>0</v>
      </c>
    </row>
    <row r="1366" spans="1:3" x14ac:dyDescent="0.55000000000000004">
      <c r="A1366">
        <v>3001251432</v>
      </c>
      <c r="B1366">
        <v>3</v>
      </c>
      <c r="C1366" t="s">
        <v>474</v>
      </c>
    </row>
    <row r="1367" spans="1:3" x14ac:dyDescent="0.55000000000000004">
      <c r="A1367">
        <v>3001252250</v>
      </c>
      <c r="B1367">
        <v>3</v>
      </c>
      <c r="C1367" t="s">
        <v>0</v>
      </c>
    </row>
    <row r="1368" spans="1:3" hidden="1" x14ac:dyDescent="0.55000000000000004">
      <c r="A1368">
        <v>3001264219</v>
      </c>
      <c r="B1368">
        <v>21</v>
      </c>
      <c r="C1368" t="s">
        <v>475</v>
      </c>
    </row>
    <row r="1369" spans="1:3" hidden="1" x14ac:dyDescent="0.55000000000000004">
      <c r="A1369">
        <v>3001265038</v>
      </c>
      <c r="B1369">
        <v>21</v>
      </c>
      <c r="C1369" t="s">
        <v>0</v>
      </c>
    </row>
    <row r="1370" spans="1:3" hidden="1" x14ac:dyDescent="0.55000000000000004">
      <c r="A1370">
        <v>3001304018</v>
      </c>
      <c r="B1370">
        <v>23</v>
      </c>
      <c r="C1370" t="s">
        <v>476</v>
      </c>
    </row>
    <row r="1371" spans="1:3" hidden="1" x14ac:dyDescent="0.55000000000000004">
      <c r="A1371">
        <v>3001304836</v>
      </c>
      <c r="B1371">
        <v>23</v>
      </c>
      <c r="C1371" t="s">
        <v>0</v>
      </c>
    </row>
    <row r="1372" spans="1:3" hidden="1" x14ac:dyDescent="0.55000000000000004">
      <c r="A1372">
        <v>3001337519</v>
      </c>
      <c r="B1372">
        <v>32</v>
      </c>
      <c r="C1372" t="s">
        <v>477</v>
      </c>
    </row>
    <row r="1373" spans="1:3" hidden="1" x14ac:dyDescent="0.55000000000000004">
      <c r="A1373">
        <v>3001338337</v>
      </c>
      <c r="B1373">
        <v>32</v>
      </c>
      <c r="C1373" t="s">
        <v>0</v>
      </c>
    </row>
    <row r="1374" spans="1:3" hidden="1" x14ac:dyDescent="0.55000000000000004">
      <c r="A1374">
        <v>3015393551</v>
      </c>
      <c r="B1374">
        <v>24</v>
      </c>
      <c r="C1374" t="s">
        <v>478</v>
      </c>
    </row>
    <row r="1375" spans="1:3" x14ac:dyDescent="0.55000000000000004">
      <c r="A1375">
        <v>3015423496</v>
      </c>
      <c r="B1375">
        <v>8</v>
      </c>
      <c r="C1375" t="s">
        <v>478</v>
      </c>
    </row>
    <row r="1376" spans="1:3" hidden="1" x14ac:dyDescent="0.55000000000000004">
      <c r="A1376">
        <v>3015500216</v>
      </c>
      <c r="B1376">
        <v>28</v>
      </c>
      <c r="C1376" t="s">
        <v>478</v>
      </c>
    </row>
    <row r="1377" spans="1:3" x14ac:dyDescent="0.55000000000000004">
      <c r="A1377">
        <v>3015541187</v>
      </c>
      <c r="B1377">
        <v>11</v>
      </c>
      <c r="C1377" t="s">
        <v>478</v>
      </c>
    </row>
    <row r="1378" spans="1:3" hidden="1" x14ac:dyDescent="0.55000000000000004">
      <c r="A1378">
        <v>3015562235</v>
      </c>
      <c r="B1378">
        <v>31</v>
      </c>
      <c r="C1378" t="s">
        <v>478</v>
      </c>
    </row>
    <row r="1379" spans="1:3" hidden="1" x14ac:dyDescent="0.55000000000000004">
      <c r="A1379">
        <v>3015563514</v>
      </c>
      <c r="B1379">
        <v>33</v>
      </c>
      <c r="C1379" t="s">
        <v>479</v>
      </c>
    </row>
    <row r="1380" spans="1:3" x14ac:dyDescent="0.55000000000000004">
      <c r="A1380">
        <v>3015586847</v>
      </c>
      <c r="B1380">
        <v>2</v>
      </c>
      <c r="C1380" t="s">
        <v>478</v>
      </c>
    </row>
    <row r="1381" spans="1:3" x14ac:dyDescent="0.55000000000000004">
      <c r="A1381">
        <v>3015601383</v>
      </c>
      <c r="B1381">
        <v>6</v>
      </c>
      <c r="C1381" t="s">
        <v>478</v>
      </c>
    </row>
    <row r="1382" spans="1:3" hidden="1" x14ac:dyDescent="0.55000000000000004">
      <c r="A1382">
        <v>3015602650</v>
      </c>
      <c r="B1382">
        <v>30</v>
      </c>
      <c r="C1382" t="s">
        <v>478</v>
      </c>
    </row>
    <row r="1383" spans="1:3" hidden="1" x14ac:dyDescent="0.55000000000000004">
      <c r="A1383">
        <v>3015685090</v>
      </c>
      <c r="B1383">
        <v>18</v>
      </c>
      <c r="C1383" t="s">
        <v>478</v>
      </c>
    </row>
    <row r="1384" spans="1:3" x14ac:dyDescent="0.55000000000000004">
      <c r="A1384">
        <v>3015699131</v>
      </c>
      <c r="B1384">
        <v>4</v>
      </c>
      <c r="C1384" t="s">
        <v>478</v>
      </c>
    </row>
    <row r="1385" spans="1:3" x14ac:dyDescent="0.55000000000000004">
      <c r="A1385">
        <v>3015732923</v>
      </c>
      <c r="B1385">
        <v>1</v>
      </c>
      <c r="C1385" t="s">
        <v>478</v>
      </c>
    </row>
    <row r="1386" spans="1:3" hidden="1" x14ac:dyDescent="0.55000000000000004">
      <c r="A1386">
        <v>3015740541</v>
      </c>
      <c r="B1386">
        <v>33</v>
      </c>
      <c r="C1386" t="s">
        <v>480</v>
      </c>
    </row>
    <row r="1387" spans="1:3" hidden="1" x14ac:dyDescent="0.55000000000000004">
      <c r="A1387">
        <v>3015744200</v>
      </c>
      <c r="B1387">
        <v>27</v>
      </c>
      <c r="C1387" t="s">
        <v>478</v>
      </c>
    </row>
    <row r="1388" spans="1:3" x14ac:dyDescent="0.55000000000000004">
      <c r="A1388">
        <v>3015752497</v>
      </c>
      <c r="B1388">
        <v>7</v>
      </c>
      <c r="C1388" t="s">
        <v>478</v>
      </c>
    </row>
    <row r="1389" spans="1:3" hidden="1" x14ac:dyDescent="0.55000000000000004">
      <c r="A1389">
        <v>3015766553</v>
      </c>
      <c r="B1389">
        <v>33</v>
      </c>
      <c r="C1389" t="s">
        <v>481</v>
      </c>
    </row>
    <row r="1390" spans="1:3" hidden="1" x14ac:dyDescent="0.55000000000000004">
      <c r="A1390">
        <v>3015775491</v>
      </c>
      <c r="B1390">
        <v>33</v>
      </c>
      <c r="C1390" t="s">
        <v>482</v>
      </c>
    </row>
    <row r="1391" spans="1:3" x14ac:dyDescent="0.55000000000000004">
      <c r="A1391">
        <v>3015800869</v>
      </c>
      <c r="B1391">
        <v>14</v>
      </c>
      <c r="C1391" t="s">
        <v>478</v>
      </c>
    </row>
    <row r="1392" spans="1:3" x14ac:dyDescent="0.55000000000000004">
      <c r="A1392">
        <v>3015813276</v>
      </c>
      <c r="B1392">
        <v>15</v>
      </c>
      <c r="C1392" t="s">
        <v>478</v>
      </c>
    </row>
    <row r="1393" spans="1:3" hidden="1" x14ac:dyDescent="0.55000000000000004">
      <c r="A1393">
        <v>3015826017</v>
      </c>
      <c r="B1393">
        <v>25</v>
      </c>
      <c r="C1393" t="s">
        <v>478</v>
      </c>
    </row>
    <row r="1394" spans="1:3" hidden="1" x14ac:dyDescent="0.55000000000000004">
      <c r="A1394">
        <v>3015831004</v>
      </c>
      <c r="B1394">
        <v>20</v>
      </c>
      <c r="C1394" t="s">
        <v>478</v>
      </c>
    </row>
    <row r="1395" spans="1:3" x14ac:dyDescent="0.55000000000000004">
      <c r="A1395">
        <v>3015831481</v>
      </c>
      <c r="B1395">
        <v>16</v>
      </c>
      <c r="C1395" t="s">
        <v>478</v>
      </c>
    </row>
    <row r="1396" spans="1:3" x14ac:dyDescent="0.55000000000000004">
      <c r="A1396">
        <v>3015907207</v>
      </c>
      <c r="B1396">
        <v>10</v>
      </c>
      <c r="C1396" t="s">
        <v>478</v>
      </c>
    </row>
    <row r="1397" spans="1:3" x14ac:dyDescent="0.55000000000000004">
      <c r="A1397">
        <v>3015945062</v>
      </c>
      <c r="B1397">
        <v>12</v>
      </c>
      <c r="C1397" t="s">
        <v>478</v>
      </c>
    </row>
    <row r="1398" spans="1:3" hidden="1" x14ac:dyDescent="0.55000000000000004">
      <c r="A1398">
        <v>3015946334</v>
      </c>
      <c r="B1398">
        <v>33</v>
      </c>
      <c r="C1398" t="s">
        <v>483</v>
      </c>
    </row>
    <row r="1399" spans="1:3" hidden="1" x14ac:dyDescent="0.55000000000000004">
      <c r="A1399">
        <v>3015968097</v>
      </c>
      <c r="B1399">
        <v>33</v>
      </c>
      <c r="C1399" t="s">
        <v>484</v>
      </c>
    </row>
    <row r="1400" spans="1:3" hidden="1" x14ac:dyDescent="0.55000000000000004">
      <c r="A1400">
        <v>3015995597</v>
      </c>
      <c r="B1400">
        <v>29</v>
      </c>
      <c r="C1400" t="s">
        <v>478</v>
      </c>
    </row>
    <row r="1401" spans="1:3" hidden="1" x14ac:dyDescent="0.55000000000000004">
      <c r="A1401">
        <v>3015996112</v>
      </c>
      <c r="B1401">
        <v>33</v>
      </c>
      <c r="C1401" t="s">
        <v>485</v>
      </c>
    </row>
    <row r="1402" spans="1:3" hidden="1" x14ac:dyDescent="0.55000000000000004">
      <c r="A1402">
        <v>3016021627</v>
      </c>
      <c r="B1402">
        <v>22</v>
      </c>
      <c r="C1402" t="s">
        <v>478</v>
      </c>
    </row>
    <row r="1403" spans="1:3" hidden="1" x14ac:dyDescent="0.55000000000000004">
      <c r="A1403">
        <v>3016048986</v>
      </c>
      <c r="B1403">
        <v>26</v>
      </c>
      <c r="C1403" t="s">
        <v>478</v>
      </c>
    </row>
    <row r="1404" spans="1:3" x14ac:dyDescent="0.55000000000000004">
      <c r="A1404">
        <v>3016059249</v>
      </c>
      <c r="B1404">
        <v>9</v>
      </c>
      <c r="C1404" t="s">
        <v>478</v>
      </c>
    </row>
    <row r="1405" spans="1:3" hidden="1" x14ac:dyDescent="0.55000000000000004">
      <c r="A1405">
        <v>3016059607</v>
      </c>
      <c r="B1405">
        <v>33</v>
      </c>
      <c r="C1405" t="s">
        <v>486</v>
      </c>
    </row>
    <row r="1406" spans="1:3" x14ac:dyDescent="0.55000000000000004">
      <c r="A1406">
        <v>3016065838</v>
      </c>
      <c r="B1406">
        <v>5</v>
      </c>
      <c r="C1406" t="s">
        <v>478</v>
      </c>
    </row>
    <row r="1407" spans="1:3" hidden="1" x14ac:dyDescent="0.55000000000000004">
      <c r="A1407">
        <v>3016077597</v>
      </c>
      <c r="B1407">
        <v>19</v>
      </c>
      <c r="C1407" t="s">
        <v>478</v>
      </c>
    </row>
    <row r="1408" spans="1:3" hidden="1" x14ac:dyDescent="0.55000000000000004">
      <c r="A1408">
        <v>3016107011</v>
      </c>
      <c r="B1408">
        <v>33</v>
      </c>
      <c r="C1408" t="s">
        <v>487</v>
      </c>
    </row>
    <row r="1409" spans="1:3" hidden="1" x14ac:dyDescent="0.55000000000000004">
      <c r="A1409">
        <v>3016127025</v>
      </c>
      <c r="B1409">
        <v>33</v>
      </c>
      <c r="C1409" t="s">
        <v>488</v>
      </c>
    </row>
    <row r="1410" spans="1:3" x14ac:dyDescent="0.55000000000000004">
      <c r="A1410">
        <v>3016167588</v>
      </c>
      <c r="B1410">
        <v>17</v>
      </c>
      <c r="C1410" t="s">
        <v>478</v>
      </c>
    </row>
    <row r="1411" spans="1:3" hidden="1" x14ac:dyDescent="0.55000000000000004">
      <c r="A1411">
        <v>3016205658</v>
      </c>
      <c r="B1411">
        <v>33</v>
      </c>
      <c r="C1411" t="s">
        <v>489</v>
      </c>
    </row>
    <row r="1412" spans="1:3" hidden="1" x14ac:dyDescent="0.55000000000000004">
      <c r="A1412">
        <v>3016213532</v>
      </c>
      <c r="B1412">
        <v>33</v>
      </c>
      <c r="C1412" t="s">
        <v>490</v>
      </c>
    </row>
    <row r="1413" spans="1:3" hidden="1" x14ac:dyDescent="0.55000000000000004">
      <c r="A1413">
        <v>3016223710</v>
      </c>
      <c r="B1413">
        <v>33</v>
      </c>
      <c r="C1413" t="s">
        <v>491</v>
      </c>
    </row>
    <row r="1414" spans="1:3" x14ac:dyDescent="0.55000000000000004">
      <c r="A1414">
        <v>3016234599</v>
      </c>
      <c r="B1414">
        <v>13</v>
      </c>
      <c r="C1414" t="s">
        <v>478</v>
      </c>
    </row>
    <row r="1415" spans="1:3" hidden="1" x14ac:dyDescent="0.55000000000000004">
      <c r="A1415">
        <v>3016237277</v>
      </c>
      <c r="B1415">
        <v>33</v>
      </c>
      <c r="C1415" t="s">
        <v>492</v>
      </c>
    </row>
    <row r="1416" spans="1:3" x14ac:dyDescent="0.55000000000000004">
      <c r="A1416">
        <v>3016250067</v>
      </c>
      <c r="B1416">
        <v>3</v>
      </c>
      <c r="C1416" t="s">
        <v>478</v>
      </c>
    </row>
    <row r="1417" spans="1:3" hidden="1" x14ac:dyDescent="0.55000000000000004">
      <c r="A1417">
        <v>3016265255</v>
      </c>
      <c r="B1417">
        <v>21</v>
      </c>
      <c r="C1417" t="s">
        <v>478</v>
      </c>
    </row>
    <row r="1418" spans="1:3" hidden="1" x14ac:dyDescent="0.55000000000000004">
      <c r="A1418">
        <v>3016283485</v>
      </c>
      <c r="B1418">
        <v>33</v>
      </c>
      <c r="C1418" t="s">
        <v>493</v>
      </c>
    </row>
    <row r="1419" spans="1:3" hidden="1" x14ac:dyDescent="0.55000000000000004">
      <c r="A1419">
        <v>3016298628</v>
      </c>
      <c r="B1419">
        <v>33</v>
      </c>
      <c r="C1419" t="s">
        <v>494</v>
      </c>
    </row>
    <row r="1420" spans="1:3" hidden="1" x14ac:dyDescent="0.55000000000000004">
      <c r="A1420">
        <v>3016303796</v>
      </c>
      <c r="B1420">
        <v>23</v>
      </c>
      <c r="C1420" t="s">
        <v>478</v>
      </c>
    </row>
    <row r="1421" spans="1:3" hidden="1" x14ac:dyDescent="0.55000000000000004">
      <c r="A1421">
        <v>3016336296</v>
      </c>
      <c r="B1421">
        <v>32</v>
      </c>
      <c r="C1421" t="s">
        <v>478</v>
      </c>
    </row>
    <row r="1422" spans="1:3" hidden="1" x14ac:dyDescent="0.55000000000000004">
      <c r="A1422">
        <v>3016349917</v>
      </c>
      <c r="B1422">
        <v>33</v>
      </c>
      <c r="C1422" t="s">
        <v>495</v>
      </c>
    </row>
    <row r="1423" spans="1:3" hidden="1" x14ac:dyDescent="0.55000000000000004">
      <c r="A1423">
        <v>3016509907</v>
      </c>
      <c r="B1423">
        <v>33</v>
      </c>
      <c r="C1423" t="s">
        <v>496</v>
      </c>
    </row>
    <row r="1424" spans="1:3" hidden="1" x14ac:dyDescent="0.55000000000000004">
      <c r="A1424">
        <v>3016569939</v>
      </c>
      <c r="B1424">
        <v>33</v>
      </c>
      <c r="C1424" t="s">
        <v>497</v>
      </c>
    </row>
    <row r="1425" spans="1:3" hidden="1" x14ac:dyDescent="0.55000000000000004">
      <c r="A1425">
        <v>3016578170</v>
      </c>
      <c r="B1425">
        <v>33</v>
      </c>
      <c r="C1425" t="s">
        <v>498</v>
      </c>
    </row>
    <row r="1426" spans="1:3" hidden="1" x14ac:dyDescent="0.55000000000000004">
      <c r="A1426">
        <v>3016634906</v>
      </c>
      <c r="B1426">
        <v>33</v>
      </c>
      <c r="C1426" t="s">
        <v>499</v>
      </c>
    </row>
    <row r="1427" spans="1:3" hidden="1" x14ac:dyDescent="0.55000000000000004">
      <c r="A1427">
        <v>3017186251</v>
      </c>
      <c r="B1427">
        <v>33</v>
      </c>
      <c r="C1427" t="s">
        <v>500</v>
      </c>
    </row>
    <row r="1428" spans="1:3" hidden="1" x14ac:dyDescent="0.55000000000000004">
      <c r="A1428">
        <v>3017194116</v>
      </c>
      <c r="B1428">
        <v>33</v>
      </c>
      <c r="C1428" t="s">
        <v>501</v>
      </c>
    </row>
    <row r="1429" spans="1:3" hidden="1" x14ac:dyDescent="0.55000000000000004">
      <c r="A1429">
        <v>3040392257</v>
      </c>
      <c r="B1429">
        <v>24</v>
      </c>
      <c r="C1429" t="s">
        <v>50</v>
      </c>
    </row>
    <row r="1430" spans="1:3" x14ac:dyDescent="0.55000000000000004">
      <c r="A1430">
        <v>3040422187</v>
      </c>
      <c r="B1430">
        <v>8</v>
      </c>
      <c r="C1430" t="s">
        <v>50</v>
      </c>
    </row>
    <row r="1431" spans="1:3" hidden="1" x14ac:dyDescent="0.55000000000000004">
      <c r="A1431">
        <v>3040498922</v>
      </c>
      <c r="B1431">
        <v>28</v>
      </c>
      <c r="C1431" t="s">
        <v>50</v>
      </c>
    </row>
    <row r="1432" spans="1:3" x14ac:dyDescent="0.55000000000000004">
      <c r="A1432">
        <v>3040539878</v>
      </c>
      <c r="B1432">
        <v>11</v>
      </c>
      <c r="C1432" t="s">
        <v>50</v>
      </c>
    </row>
    <row r="1433" spans="1:3" hidden="1" x14ac:dyDescent="0.55000000000000004">
      <c r="A1433">
        <v>3040560880</v>
      </c>
      <c r="B1433">
        <v>31</v>
      </c>
      <c r="C1433" t="s">
        <v>50</v>
      </c>
    </row>
    <row r="1434" spans="1:3" x14ac:dyDescent="0.55000000000000004">
      <c r="A1434">
        <v>3040585538</v>
      </c>
      <c r="B1434">
        <v>2</v>
      </c>
      <c r="C1434" t="s">
        <v>50</v>
      </c>
    </row>
    <row r="1435" spans="1:3" x14ac:dyDescent="0.55000000000000004">
      <c r="A1435">
        <v>3040600074</v>
      </c>
      <c r="B1435">
        <v>6</v>
      </c>
      <c r="C1435" t="s">
        <v>50</v>
      </c>
    </row>
    <row r="1436" spans="1:3" hidden="1" x14ac:dyDescent="0.55000000000000004">
      <c r="A1436">
        <v>3040601341</v>
      </c>
      <c r="B1436">
        <v>30</v>
      </c>
      <c r="C1436" t="s">
        <v>50</v>
      </c>
    </row>
    <row r="1437" spans="1:3" hidden="1" x14ac:dyDescent="0.55000000000000004">
      <c r="A1437">
        <v>3040683735</v>
      </c>
      <c r="B1437">
        <v>18</v>
      </c>
      <c r="C1437" t="s">
        <v>50</v>
      </c>
    </row>
    <row r="1438" spans="1:3" x14ac:dyDescent="0.55000000000000004">
      <c r="A1438">
        <v>3040697776</v>
      </c>
      <c r="B1438">
        <v>4</v>
      </c>
      <c r="C1438" t="s">
        <v>50</v>
      </c>
    </row>
    <row r="1439" spans="1:3" x14ac:dyDescent="0.55000000000000004">
      <c r="A1439">
        <v>3040731614</v>
      </c>
      <c r="B1439">
        <v>1</v>
      </c>
      <c r="C1439" t="s">
        <v>50</v>
      </c>
    </row>
    <row r="1440" spans="1:3" hidden="1" x14ac:dyDescent="0.55000000000000004">
      <c r="A1440">
        <v>3040742911</v>
      </c>
      <c r="B1440">
        <v>27</v>
      </c>
      <c r="C1440" t="s">
        <v>50</v>
      </c>
    </row>
    <row r="1441" spans="1:3" x14ac:dyDescent="0.55000000000000004">
      <c r="A1441">
        <v>3040751188</v>
      </c>
      <c r="B1441">
        <v>7</v>
      </c>
      <c r="C1441" t="s">
        <v>50</v>
      </c>
    </row>
    <row r="1442" spans="1:3" x14ac:dyDescent="0.55000000000000004">
      <c r="A1442">
        <v>3040799515</v>
      </c>
      <c r="B1442">
        <v>14</v>
      </c>
      <c r="C1442" t="s">
        <v>50</v>
      </c>
    </row>
    <row r="1443" spans="1:3" x14ac:dyDescent="0.55000000000000004">
      <c r="A1443">
        <v>3040811967</v>
      </c>
      <c r="B1443">
        <v>15</v>
      </c>
      <c r="C1443" t="s">
        <v>50</v>
      </c>
    </row>
    <row r="1444" spans="1:3" hidden="1" x14ac:dyDescent="0.55000000000000004">
      <c r="A1444">
        <v>3040824723</v>
      </c>
      <c r="B1444">
        <v>25</v>
      </c>
      <c r="C1444" t="s">
        <v>50</v>
      </c>
    </row>
    <row r="1445" spans="1:3" x14ac:dyDescent="0.55000000000000004">
      <c r="A1445">
        <v>3040830172</v>
      </c>
      <c r="B1445">
        <v>16</v>
      </c>
      <c r="C1445" t="s">
        <v>50</v>
      </c>
    </row>
    <row r="1446" spans="1:3" hidden="1" x14ac:dyDescent="0.55000000000000004">
      <c r="A1446">
        <v>3040840539</v>
      </c>
      <c r="B1446">
        <v>20</v>
      </c>
      <c r="C1446" t="s">
        <v>50</v>
      </c>
    </row>
    <row r="1447" spans="1:3" x14ac:dyDescent="0.55000000000000004">
      <c r="A1447">
        <v>3040905898</v>
      </c>
      <c r="B1447">
        <v>10</v>
      </c>
      <c r="C1447" t="s">
        <v>50</v>
      </c>
    </row>
    <row r="1448" spans="1:3" x14ac:dyDescent="0.55000000000000004">
      <c r="A1448">
        <v>3040943753</v>
      </c>
      <c r="B1448">
        <v>12</v>
      </c>
      <c r="C1448" t="s">
        <v>50</v>
      </c>
    </row>
    <row r="1449" spans="1:3" hidden="1" x14ac:dyDescent="0.55000000000000004">
      <c r="A1449">
        <v>3040994197</v>
      </c>
      <c r="B1449">
        <v>29</v>
      </c>
      <c r="C1449" t="s">
        <v>50</v>
      </c>
    </row>
    <row r="1450" spans="1:3" hidden="1" x14ac:dyDescent="0.55000000000000004">
      <c r="A1450">
        <v>3041020287</v>
      </c>
      <c r="B1450">
        <v>22</v>
      </c>
      <c r="C1450" t="s">
        <v>50</v>
      </c>
    </row>
    <row r="1451" spans="1:3" hidden="1" x14ac:dyDescent="0.55000000000000004">
      <c r="A1451">
        <v>3041047692</v>
      </c>
      <c r="B1451">
        <v>26</v>
      </c>
      <c r="C1451" t="s">
        <v>50</v>
      </c>
    </row>
    <row r="1452" spans="1:3" x14ac:dyDescent="0.55000000000000004">
      <c r="A1452">
        <v>3041057895</v>
      </c>
      <c r="B1452">
        <v>9</v>
      </c>
      <c r="C1452" t="s">
        <v>50</v>
      </c>
    </row>
    <row r="1453" spans="1:3" x14ac:dyDescent="0.55000000000000004">
      <c r="A1453">
        <v>3041064529</v>
      </c>
      <c r="B1453">
        <v>5</v>
      </c>
      <c r="C1453" t="s">
        <v>50</v>
      </c>
    </row>
    <row r="1454" spans="1:3" hidden="1" x14ac:dyDescent="0.55000000000000004">
      <c r="A1454">
        <v>3041076288</v>
      </c>
      <c r="B1454">
        <v>19</v>
      </c>
      <c r="C1454" t="s">
        <v>50</v>
      </c>
    </row>
    <row r="1455" spans="1:3" x14ac:dyDescent="0.55000000000000004">
      <c r="A1455">
        <v>3041166279</v>
      </c>
      <c r="B1455">
        <v>17</v>
      </c>
      <c r="C1455" t="s">
        <v>50</v>
      </c>
    </row>
    <row r="1456" spans="1:3" x14ac:dyDescent="0.55000000000000004">
      <c r="A1456">
        <v>3041233290</v>
      </c>
      <c r="B1456">
        <v>13</v>
      </c>
      <c r="C1456" t="s">
        <v>50</v>
      </c>
    </row>
    <row r="1457" spans="1:3" x14ac:dyDescent="0.55000000000000004">
      <c r="A1457">
        <v>3041248758</v>
      </c>
      <c r="B1457">
        <v>3</v>
      </c>
      <c r="C1457" t="s">
        <v>50</v>
      </c>
    </row>
    <row r="1458" spans="1:3" hidden="1" x14ac:dyDescent="0.55000000000000004">
      <c r="A1458">
        <v>3041263900</v>
      </c>
      <c r="B1458">
        <v>21</v>
      </c>
      <c r="C1458" t="s">
        <v>50</v>
      </c>
    </row>
    <row r="1459" spans="1:3" hidden="1" x14ac:dyDescent="0.55000000000000004">
      <c r="A1459">
        <v>3041302502</v>
      </c>
      <c r="B1459">
        <v>23</v>
      </c>
      <c r="C1459" t="s">
        <v>50</v>
      </c>
    </row>
    <row r="1460" spans="1:3" hidden="1" x14ac:dyDescent="0.55000000000000004">
      <c r="A1460">
        <v>3041334941</v>
      </c>
      <c r="B1460">
        <v>32</v>
      </c>
      <c r="C1460" t="s">
        <v>50</v>
      </c>
    </row>
    <row r="1461" spans="1:3" hidden="1" x14ac:dyDescent="0.55000000000000004">
      <c r="A1461">
        <v>3300361033</v>
      </c>
      <c r="B1461">
        <v>24</v>
      </c>
      <c r="C1461" t="s">
        <v>0</v>
      </c>
    </row>
    <row r="1462" spans="1:3" x14ac:dyDescent="0.55000000000000004">
      <c r="A1462">
        <v>3300390962</v>
      </c>
      <c r="B1462">
        <v>8</v>
      </c>
      <c r="C1462" t="s">
        <v>0</v>
      </c>
    </row>
    <row r="1463" spans="1:3" hidden="1" x14ac:dyDescent="0.55000000000000004">
      <c r="A1463">
        <v>3300396532</v>
      </c>
      <c r="B1463">
        <v>24</v>
      </c>
      <c r="C1463" t="s">
        <v>502</v>
      </c>
    </row>
    <row r="1464" spans="1:3" x14ac:dyDescent="0.55000000000000004">
      <c r="A1464">
        <v>3300426817</v>
      </c>
      <c r="B1464">
        <v>8</v>
      </c>
      <c r="C1464" t="s">
        <v>503</v>
      </c>
    </row>
    <row r="1465" spans="1:3" hidden="1" x14ac:dyDescent="0.55000000000000004">
      <c r="A1465">
        <v>3300467698</v>
      </c>
      <c r="B1465">
        <v>28</v>
      </c>
      <c r="C1465" t="s">
        <v>0</v>
      </c>
    </row>
    <row r="1466" spans="1:3" hidden="1" x14ac:dyDescent="0.55000000000000004">
      <c r="A1466">
        <v>3300503102</v>
      </c>
      <c r="B1466">
        <v>28</v>
      </c>
      <c r="C1466" t="s">
        <v>504</v>
      </c>
    </row>
    <row r="1467" spans="1:3" x14ac:dyDescent="0.55000000000000004">
      <c r="A1467">
        <v>3300508653</v>
      </c>
      <c r="B1467">
        <v>11</v>
      </c>
      <c r="C1467" t="s">
        <v>0</v>
      </c>
    </row>
    <row r="1468" spans="1:3" hidden="1" x14ac:dyDescent="0.55000000000000004">
      <c r="A1468">
        <v>3300529656</v>
      </c>
      <c r="B1468">
        <v>31</v>
      </c>
      <c r="C1468" t="s">
        <v>0</v>
      </c>
    </row>
    <row r="1469" spans="1:3" x14ac:dyDescent="0.55000000000000004">
      <c r="A1469">
        <v>3300544450</v>
      </c>
      <c r="B1469">
        <v>11</v>
      </c>
      <c r="C1469" t="s">
        <v>505</v>
      </c>
    </row>
    <row r="1470" spans="1:3" x14ac:dyDescent="0.55000000000000004">
      <c r="A1470">
        <v>3300554313</v>
      </c>
      <c r="B1470">
        <v>2</v>
      </c>
      <c r="C1470" t="s">
        <v>0</v>
      </c>
    </row>
    <row r="1471" spans="1:3" hidden="1" x14ac:dyDescent="0.55000000000000004">
      <c r="A1471">
        <v>3300565168</v>
      </c>
      <c r="B1471">
        <v>31</v>
      </c>
      <c r="C1471" t="s">
        <v>506</v>
      </c>
    </row>
    <row r="1472" spans="1:3" x14ac:dyDescent="0.55000000000000004">
      <c r="A1472">
        <v>3300568849</v>
      </c>
      <c r="B1472">
        <v>6</v>
      </c>
      <c r="C1472" t="s">
        <v>0</v>
      </c>
    </row>
    <row r="1473" spans="1:3" hidden="1" x14ac:dyDescent="0.55000000000000004">
      <c r="A1473">
        <v>3300570117</v>
      </c>
      <c r="B1473">
        <v>30</v>
      </c>
      <c r="C1473" t="s">
        <v>0</v>
      </c>
    </row>
    <row r="1474" spans="1:3" x14ac:dyDescent="0.55000000000000004">
      <c r="A1474">
        <v>3300590108</v>
      </c>
      <c r="B1474">
        <v>2</v>
      </c>
      <c r="C1474" t="s">
        <v>507</v>
      </c>
    </row>
    <row r="1475" spans="1:3" x14ac:dyDescent="0.55000000000000004">
      <c r="A1475">
        <v>3300604709</v>
      </c>
      <c r="B1475">
        <v>6</v>
      </c>
      <c r="C1475" t="s">
        <v>508</v>
      </c>
    </row>
    <row r="1476" spans="1:3" hidden="1" x14ac:dyDescent="0.55000000000000004">
      <c r="A1476">
        <v>3300605630</v>
      </c>
      <c r="B1476">
        <v>30</v>
      </c>
      <c r="C1476" t="s">
        <v>509</v>
      </c>
    </row>
    <row r="1477" spans="1:3" hidden="1" x14ac:dyDescent="0.55000000000000004">
      <c r="A1477">
        <v>3300652511</v>
      </c>
      <c r="B1477">
        <v>18</v>
      </c>
      <c r="C1477" t="s">
        <v>0</v>
      </c>
    </row>
    <row r="1478" spans="1:3" x14ac:dyDescent="0.55000000000000004">
      <c r="A1478">
        <v>3300666551</v>
      </c>
      <c r="B1478">
        <v>4</v>
      </c>
      <c r="C1478" t="s">
        <v>0</v>
      </c>
    </row>
    <row r="1479" spans="1:3" hidden="1" x14ac:dyDescent="0.55000000000000004">
      <c r="A1479">
        <v>3300677906</v>
      </c>
      <c r="B1479">
        <v>33</v>
      </c>
      <c r="C1479" t="s">
        <v>9</v>
      </c>
    </row>
    <row r="1480" spans="1:3" hidden="1" x14ac:dyDescent="0.55000000000000004">
      <c r="A1480">
        <v>3300687601</v>
      </c>
      <c r="B1480">
        <v>18</v>
      </c>
      <c r="C1480" t="s">
        <v>510</v>
      </c>
    </row>
    <row r="1481" spans="1:3" x14ac:dyDescent="0.55000000000000004">
      <c r="A1481">
        <v>3300700389</v>
      </c>
      <c r="B1481">
        <v>1</v>
      </c>
      <c r="C1481" t="s">
        <v>0</v>
      </c>
    </row>
    <row r="1482" spans="1:3" x14ac:dyDescent="0.55000000000000004">
      <c r="A1482">
        <v>3300702390</v>
      </c>
      <c r="B1482">
        <v>4</v>
      </c>
      <c r="C1482" t="s">
        <v>511</v>
      </c>
    </row>
    <row r="1483" spans="1:3" hidden="1" x14ac:dyDescent="0.55000000000000004">
      <c r="A1483">
        <v>3300711641</v>
      </c>
      <c r="B1483">
        <v>27</v>
      </c>
      <c r="C1483" t="s">
        <v>0</v>
      </c>
    </row>
    <row r="1484" spans="1:3" x14ac:dyDescent="0.55000000000000004">
      <c r="A1484">
        <v>3300719963</v>
      </c>
      <c r="B1484">
        <v>7</v>
      </c>
      <c r="C1484" t="s">
        <v>0</v>
      </c>
    </row>
    <row r="1485" spans="1:3" x14ac:dyDescent="0.55000000000000004">
      <c r="A1485">
        <v>3300735706</v>
      </c>
      <c r="B1485">
        <v>1</v>
      </c>
      <c r="C1485" t="s">
        <v>512</v>
      </c>
    </row>
    <row r="1486" spans="1:3" hidden="1" x14ac:dyDescent="0.55000000000000004">
      <c r="A1486">
        <v>3300747046</v>
      </c>
      <c r="B1486">
        <v>27</v>
      </c>
      <c r="C1486" t="s">
        <v>513</v>
      </c>
    </row>
    <row r="1487" spans="1:3" x14ac:dyDescent="0.55000000000000004">
      <c r="A1487">
        <v>3300755837</v>
      </c>
      <c r="B1487">
        <v>7</v>
      </c>
      <c r="C1487" t="s">
        <v>514</v>
      </c>
    </row>
    <row r="1488" spans="1:3" x14ac:dyDescent="0.55000000000000004">
      <c r="A1488">
        <v>3300768290</v>
      </c>
      <c r="B1488">
        <v>14</v>
      </c>
      <c r="C1488" t="s">
        <v>0</v>
      </c>
    </row>
    <row r="1489" spans="1:3" x14ac:dyDescent="0.55000000000000004">
      <c r="A1489">
        <v>3300780742</v>
      </c>
      <c r="B1489">
        <v>15</v>
      </c>
      <c r="C1489" t="s">
        <v>0</v>
      </c>
    </row>
    <row r="1490" spans="1:3" hidden="1" x14ac:dyDescent="0.55000000000000004">
      <c r="A1490">
        <v>3300793499</v>
      </c>
      <c r="B1490">
        <v>25</v>
      </c>
      <c r="C1490" t="s">
        <v>0</v>
      </c>
    </row>
    <row r="1491" spans="1:3" hidden="1" x14ac:dyDescent="0.55000000000000004">
      <c r="A1491">
        <v>3300798486</v>
      </c>
      <c r="B1491">
        <v>20</v>
      </c>
      <c r="C1491" t="s">
        <v>0</v>
      </c>
    </row>
    <row r="1492" spans="1:3" x14ac:dyDescent="0.55000000000000004">
      <c r="A1492">
        <v>3300798948</v>
      </c>
      <c r="B1492">
        <v>16</v>
      </c>
      <c r="C1492" t="s">
        <v>0</v>
      </c>
    </row>
    <row r="1493" spans="1:3" x14ac:dyDescent="0.55000000000000004">
      <c r="A1493">
        <v>3300804072</v>
      </c>
      <c r="B1493">
        <v>14</v>
      </c>
      <c r="C1493" t="s">
        <v>515</v>
      </c>
    </row>
    <row r="1494" spans="1:3" x14ac:dyDescent="0.55000000000000004">
      <c r="A1494">
        <v>3300816616</v>
      </c>
      <c r="B1494">
        <v>15</v>
      </c>
      <c r="C1494" t="s">
        <v>516</v>
      </c>
    </row>
    <row r="1495" spans="1:3" hidden="1" x14ac:dyDescent="0.55000000000000004">
      <c r="A1495">
        <v>3300828999</v>
      </c>
      <c r="B1495">
        <v>25</v>
      </c>
      <c r="C1495" t="s">
        <v>517</v>
      </c>
    </row>
    <row r="1496" spans="1:3" hidden="1" x14ac:dyDescent="0.55000000000000004">
      <c r="A1496">
        <v>3300833601</v>
      </c>
      <c r="B1496">
        <v>20</v>
      </c>
      <c r="C1496" t="s">
        <v>518</v>
      </c>
    </row>
    <row r="1497" spans="1:3" x14ac:dyDescent="0.55000000000000004">
      <c r="A1497">
        <v>3300834741</v>
      </c>
      <c r="B1497">
        <v>16</v>
      </c>
      <c r="C1497" t="s">
        <v>519</v>
      </c>
    </row>
    <row r="1498" spans="1:3" x14ac:dyDescent="0.55000000000000004">
      <c r="A1498">
        <v>3300874673</v>
      </c>
      <c r="B1498">
        <v>10</v>
      </c>
      <c r="C1498" t="s">
        <v>0</v>
      </c>
    </row>
    <row r="1499" spans="1:3" x14ac:dyDescent="0.55000000000000004">
      <c r="A1499">
        <v>3300909989</v>
      </c>
      <c r="B1499">
        <v>10</v>
      </c>
      <c r="C1499" t="s">
        <v>520</v>
      </c>
    </row>
    <row r="1500" spans="1:3" x14ac:dyDescent="0.55000000000000004">
      <c r="A1500">
        <v>3300912528</v>
      </c>
      <c r="B1500">
        <v>12</v>
      </c>
      <c r="C1500" t="s">
        <v>0</v>
      </c>
    </row>
    <row r="1501" spans="1:3" x14ac:dyDescent="0.55000000000000004">
      <c r="A1501">
        <v>3300948367</v>
      </c>
      <c r="B1501">
        <v>12</v>
      </c>
      <c r="C1501" t="s">
        <v>521</v>
      </c>
    </row>
    <row r="1502" spans="1:3" hidden="1" x14ac:dyDescent="0.55000000000000004">
      <c r="A1502">
        <v>3300962973</v>
      </c>
      <c r="B1502">
        <v>29</v>
      </c>
      <c r="C1502" t="s">
        <v>0</v>
      </c>
    </row>
    <row r="1503" spans="1:3" hidden="1" x14ac:dyDescent="0.55000000000000004">
      <c r="A1503">
        <v>3300989063</v>
      </c>
      <c r="B1503">
        <v>22</v>
      </c>
      <c r="C1503" t="s">
        <v>0</v>
      </c>
    </row>
    <row r="1504" spans="1:3" hidden="1" x14ac:dyDescent="0.55000000000000004">
      <c r="A1504">
        <v>3300998485</v>
      </c>
      <c r="B1504">
        <v>29</v>
      </c>
      <c r="C1504" t="s">
        <v>522</v>
      </c>
    </row>
    <row r="1505" spans="1:3" hidden="1" x14ac:dyDescent="0.55000000000000004">
      <c r="A1505">
        <v>3301016468</v>
      </c>
      <c r="B1505">
        <v>26</v>
      </c>
      <c r="C1505" t="s">
        <v>0</v>
      </c>
    </row>
    <row r="1506" spans="1:3" hidden="1" x14ac:dyDescent="0.55000000000000004">
      <c r="A1506">
        <v>3301024165</v>
      </c>
      <c r="B1506">
        <v>22</v>
      </c>
      <c r="C1506" t="s">
        <v>523</v>
      </c>
    </row>
    <row r="1507" spans="1:3" x14ac:dyDescent="0.55000000000000004">
      <c r="A1507">
        <v>3301026670</v>
      </c>
      <c r="B1507">
        <v>9</v>
      </c>
      <c r="C1507" t="s">
        <v>0</v>
      </c>
    </row>
    <row r="1508" spans="1:3" x14ac:dyDescent="0.55000000000000004">
      <c r="A1508">
        <v>3301033304</v>
      </c>
      <c r="B1508">
        <v>5</v>
      </c>
      <c r="C1508" t="s">
        <v>0</v>
      </c>
    </row>
    <row r="1509" spans="1:3" hidden="1" x14ac:dyDescent="0.55000000000000004">
      <c r="A1509">
        <v>3301045064</v>
      </c>
      <c r="B1509">
        <v>19</v>
      </c>
      <c r="C1509" t="s">
        <v>0</v>
      </c>
    </row>
    <row r="1510" spans="1:3" hidden="1" x14ac:dyDescent="0.55000000000000004">
      <c r="A1510">
        <v>3301051966</v>
      </c>
      <c r="B1510">
        <v>26</v>
      </c>
      <c r="C1510" t="s">
        <v>524</v>
      </c>
    </row>
    <row r="1511" spans="1:3" x14ac:dyDescent="0.55000000000000004">
      <c r="A1511">
        <v>3301062172</v>
      </c>
      <c r="B1511">
        <v>9</v>
      </c>
      <c r="C1511" t="s">
        <v>525</v>
      </c>
    </row>
    <row r="1512" spans="1:3" x14ac:dyDescent="0.55000000000000004">
      <c r="A1512">
        <v>3301069160</v>
      </c>
      <c r="B1512">
        <v>5</v>
      </c>
      <c r="C1512" t="s">
        <v>526</v>
      </c>
    </row>
    <row r="1513" spans="1:3" hidden="1" x14ac:dyDescent="0.55000000000000004">
      <c r="A1513">
        <v>3301080562</v>
      </c>
      <c r="B1513">
        <v>19</v>
      </c>
      <c r="C1513" t="s">
        <v>527</v>
      </c>
    </row>
    <row r="1514" spans="1:3" x14ac:dyDescent="0.55000000000000004">
      <c r="A1514">
        <v>3301135055</v>
      </c>
      <c r="B1514">
        <v>17</v>
      </c>
      <c r="C1514" t="s">
        <v>0</v>
      </c>
    </row>
    <row r="1515" spans="1:3" x14ac:dyDescent="0.55000000000000004">
      <c r="A1515">
        <v>3301170850</v>
      </c>
      <c r="B1515">
        <v>17</v>
      </c>
      <c r="C1515" t="s">
        <v>528</v>
      </c>
    </row>
    <row r="1516" spans="1:3" x14ac:dyDescent="0.55000000000000004">
      <c r="A1516">
        <v>3301202065</v>
      </c>
      <c r="B1516">
        <v>13</v>
      </c>
      <c r="C1516" t="s">
        <v>0</v>
      </c>
    </row>
    <row r="1517" spans="1:3" x14ac:dyDescent="0.55000000000000004">
      <c r="A1517">
        <v>3301217533</v>
      </c>
      <c r="B1517">
        <v>3</v>
      </c>
      <c r="C1517" t="s">
        <v>0</v>
      </c>
    </row>
    <row r="1518" spans="1:3" hidden="1" x14ac:dyDescent="0.55000000000000004">
      <c r="A1518">
        <v>3301232676</v>
      </c>
      <c r="B1518">
        <v>21</v>
      </c>
      <c r="C1518" t="s">
        <v>0</v>
      </c>
    </row>
    <row r="1519" spans="1:3" x14ac:dyDescent="0.55000000000000004">
      <c r="A1519">
        <v>3301237920</v>
      </c>
      <c r="B1519">
        <v>13</v>
      </c>
      <c r="C1519" t="s">
        <v>529</v>
      </c>
    </row>
    <row r="1520" spans="1:3" x14ac:dyDescent="0.55000000000000004">
      <c r="A1520">
        <v>3301253394</v>
      </c>
      <c r="B1520">
        <v>3</v>
      </c>
      <c r="C1520" t="s">
        <v>530</v>
      </c>
    </row>
    <row r="1521" spans="1:3" hidden="1" x14ac:dyDescent="0.55000000000000004">
      <c r="A1521">
        <v>3301267794</v>
      </c>
      <c r="B1521">
        <v>21</v>
      </c>
      <c r="C1521" t="s">
        <v>531</v>
      </c>
    </row>
    <row r="1522" spans="1:3" hidden="1" x14ac:dyDescent="0.55000000000000004">
      <c r="A1522">
        <v>3301271232</v>
      </c>
      <c r="B1522">
        <v>23</v>
      </c>
      <c r="C1522" t="s">
        <v>0</v>
      </c>
    </row>
    <row r="1523" spans="1:3" hidden="1" x14ac:dyDescent="0.55000000000000004">
      <c r="A1523">
        <v>3301303717</v>
      </c>
      <c r="B1523">
        <v>32</v>
      </c>
      <c r="C1523" t="s">
        <v>0</v>
      </c>
    </row>
    <row r="1524" spans="1:3" hidden="1" x14ac:dyDescent="0.55000000000000004">
      <c r="A1524">
        <v>3301306730</v>
      </c>
      <c r="B1524">
        <v>23</v>
      </c>
      <c r="C1524" t="s">
        <v>532</v>
      </c>
    </row>
    <row r="1525" spans="1:3" hidden="1" x14ac:dyDescent="0.55000000000000004">
      <c r="A1525">
        <v>3301339496</v>
      </c>
      <c r="B1525">
        <v>32</v>
      </c>
      <c r="C1525" t="s">
        <v>533</v>
      </c>
    </row>
    <row r="1526" spans="1:3" hidden="1" x14ac:dyDescent="0.55000000000000004">
      <c r="A1526">
        <v>3315362321</v>
      </c>
      <c r="B1526">
        <v>24</v>
      </c>
      <c r="C1526" t="s">
        <v>534</v>
      </c>
    </row>
    <row r="1527" spans="1:3" x14ac:dyDescent="0.55000000000000004">
      <c r="A1527">
        <v>3315397551</v>
      </c>
      <c r="B1527">
        <v>8</v>
      </c>
      <c r="C1527" t="s">
        <v>534</v>
      </c>
    </row>
    <row r="1528" spans="1:3" hidden="1" x14ac:dyDescent="0.55000000000000004">
      <c r="A1528">
        <v>3315468986</v>
      </c>
      <c r="B1528">
        <v>28</v>
      </c>
      <c r="C1528" t="s">
        <v>534</v>
      </c>
    </row>
    <row r="1529" spans="1:3" x14ac:dyDescent="0.55000000000000004">
      <c r="A1529">
        <v>3315509956</v>
      </c>
      <c r="B1529">
        <v>11</v>
      </c>
      <c r="C1529" t="s">
        <v>534</v>
      </c>
    </row>
    <row r="1530" spans="1:3" hidden="1" x14ac:dyDescent="0.55000000000000004">
      <c r="A1530">
        <v>3315531004</v>
      </c>
      <c r="B1530">
        <v>31</v>
      </c>
      <c r="C1530" t="s">
        <v>534</v>
      </c>
    </row>
    <row r="1531" spans="1:3" hidden="1" x14ac:dyDescent="0.55000000000000004">
      <c r="A1531">
        <v>3315534333</v>
      </c>
      <c r="B1531">
        <v>33</v>
      </c>
      <c r="C1531" t="s">
        <v>535</v>
      </c>
    </row>
    <row r="1532" spans="1:3" x14ac:dyDescent="0.55000000000000004">
      <c r="A1532">
        <v>3315555616</v>
      </c>
      <c r="B1532">
        <v>2</v>
      </c>
      <c r="C1532" t="s">
        <v>534</v>
      </c>
    </row>
    <row r="1533" spans="1:3" hidden="1" x14ac:dyDescent="0.55000000000000004">
      <c r="A1533">
        <v>3315568249</v>
      </c>
      <c r="B1533">
        <v>33</v>
      </c>
      <c r="C1533" t="s">
        <v>536</v>
      </c>
    </row>
    <row r="1534" spans="1:3" x14ac:dyDescent="0.55000000000000004">
      <c r="A1534">
        <v>3315570152</v>
      </c>
      <c r="B1534">
        <v>6</v>
      </c>
      <c r="C1534" t="s">
        <v>534</v>
      </c>
    </row>
    <row r="1535" spans="1:3" hidden="1" x14ac:dyDescent="0.55000000000000004">
      <c r="A1535">
        <v>3315571419</v>
      </c>
      <c r="B1535">
        <v>30</v>
      </c>
      <c r="C1535" t="s">
        <v>534</v>
      </c>
    </row>
    <row r="1536" spans="1:3" hidden="1" x14ac:dyDescent="0.55000000000000004">
      <c r="A1536">
        <v>3315612384</v>
      </c>
      <c r="B1536">
        <v>33</v>
      </c>
      <c r="C1536" t="s">
        <v>537</v>
      </c>
    </row>
    <row r="1537" spans="1:3" hidden="1" x14ac:dyDescent="0.55000000000000004">
      <c r="A1537">
        <v>3315653799</v>
      </c>
      <c r="B1537">
        <v>18</v>
      </c>
      <c r="C1537" t="s">
        <v>534</v>
      </c>
    </row>
    <row r="1538" spans="1:3" x14ac:dyDescent="0.55000000000000004">
      <c r="A1538">
        <v>3315667854</v>
      </c>
      <c r="B1538">
        <v>4</v>
      </c>
      <c r="C1538" t="s">
        <v>534</v>
      </c>
    </row>
    <row r="1539" spans="1:3" x14ac:dyDescent="0.55000000000000004">
      <c r="A1539">
        <v>3315701692</v>
      </c>
      <c r="B1539">
        <v>1</v>
      </c>
      <c r="C1539" t="s">
        <v>534</v>
      </c>
    </row>
    <row r="1540" spans="1:3" hidden="1" x14ac:dyDescent="0.55000000000000004">
      <c r="A1540">
        <v>3315701794</v>
      </c>
      <c r="B1540">
        <v>33</v>
      </c>
      <c r="C1540" t="s">
        <v>538</v>
      </c>
    </row>
    <row r="1541" spans="1:3" hidden="1" x14ac:dyDescent="0.55000000000000004">
      <c r="A1541">
        <v>3315712929</v>
      </c>
      <c r="B1541">
        <v>27</v>
      </c>
      <c r="C1541" t="s">
        <v>534</v>
      </c>
    </row>
    <row r="1542" spans="1:3" x14ac:dyDescent="0.55000000000000004">
      <c r="A1542">
        <v>3315721266</v>
      </c>
      <c r="B1542">
        <v>7</v>
      </c>
      <c r="C1542" t="s">
        <v>534</v>
      </c>
    </row>
    <row r="1543" spans="1:3" hidden="1" x14ac:dyDescent="0.55000000000000004">
      <c r="A1543">
        <v>3315748124</v>
      </c>
      <c r="B1543">
        <v>33</v>
      </c>
      <c r="C1543" t="s">
        <v>539</v>
      </c>
    </row>
    <row r="1544" spans="1:3" x14ac:dyDescent="0.55000000000000004">
      <c r="A1544">
        <v>3315769593</v>
      </c>
      <c r="B1544">
        <v>14</v>
      </c>
      <c r="C1544" t="s">
        <v>534</v>
      </c>
    </row>
    <row r="1545" spans="1:3" hidden="1" x14ac:dyDescent="0.55000000000000004">
      <c r="A1545">
        <v>3315780520</v>
      </c>
      <c r="B1545">
        <v>33</v>
      </c>
      <c r="C1545" t="s">
        <v>540</v>
      </c>
    </row>
    <row r="1546" spans="1:3" x14ac:dyDescent="0.55000000000000004">
      <c r="A1546">
        <v>3315782045</v>
      </c>
      <c r="B1546">
        <v>15</v>
      </c>
      <c r="C1546" t="s">
        <v>534</v>
      </c>
    </row>
    <row r="1547" spans="1:3" hidden="1" x14ac:dyDescent="0.55000000000000004">
      <c r="A1547">
        <v>3315794787</v>
      </c>
      <c r="B1547">
        <v>25</v>
      </c>
      <c r="C1547" t="s">
        <v>534</v>
      </c>
    </row>
    <row r="1548" spans="1:3" hidden="1" x14ac:dyDescent="0.55000000000000004">
      <c r="A1548">
        <v>3315799819</v>
      </c>
      <c r="B1548">
        <v>20</v>
      </c>
      <c r="C1548" t="s">
        <v>534</v>
      </c>
    </row>
    <row r="1549" spans="1:3" x14ac:dyDescent="0.55000000000000004">
      <c r="A1549">
        <v>3315800250</v>
      </c>
      <c r="B1549">
        <v>16</v>
      </c>
      <c r="C1549" t="s">
        <v>534</v>
      </c>
    </row>
    <row r="1550" spans="1:3" hidden="1" x14ac:dyDescent="0.55000000000000004">
      <c r="A1550">
        <v>3315860148</v>
      </c>
      <c r="B1550">
        <v>33</v>
      </c>
      <c r="C1550" t="s">
        <v>541</v>
      </c>
    </row>
    <row r="1551" spans="1:3" x14ac:dyDescent="0.55000000000000004">
      <c r="A1551">
        <v>3315875976</v>
      </c>
      <c r="B1551">
        <v>10</v>
      </c>
      <c r="C1551" t="s">
        <v>534</v>
      </c>
    </row>
    <row r="1552" spans="1:3" x14ac:dyDescent="0.55000000000000004">
      <c r="A1552">
        <v>3315913831</v>
      </c>
      <c r="B1552">
        <v>12</v>
      </c>
      <c r="C1552" t="s">
        <v>534</v>
      </c>
    </row>
    <row r="1553" spans="1:3" hidden="1" x14ac:dyDescent="0.55000000000000004">
      <c r="A1553">
        <v>3315917187</v>
      </c>
      <c r="B1553">
        <v>33</v>
      </c>
      <c r="C1553" t="s">
        <v>542</v>
      </c>
    </row>
    <row r="1554" spans="1:3" hidden="1" x14ac:dyDescent="0.55000000000000004">
      <c r="A1554">
        <v>3315939098</v>
      </c>
      <c r="B1554">
        <v>33</v>
      </c>
      <c r="C1554" t="s">
        <v>543</v>
      </c>
    </row>
    <row r="1555" spans="1:3" hidden="1" x14ac:dyDescent="0.55000000000000004">
      <c r="A1555">
        <v>3315964302</v>
      </c>
      <c r="B1555">
        <v>29</v>
      </c>
      <c r="C1555" t="s">
        <v>534</v>
      </c>
    </row>
    <row r="1556" spans="1:3" hidden="1" x14ac:dyDescent="0.55000000000000004">
      <c r="A1556">
        <v>3315971190</v>
      </c>
      <c r="B1556">
        <v>33</v>
      </c>
      <c r="C1556" t="s">
        <v>544</v>
      </c>
    </row>
    <row r="1557" spans="1:3" hidden="1" x14ac:dyDescent="0.55000000000000004">
      <c r="A1557">
        <v>3315995643</v>
      </c>
      <c r="B1557">
        <v>22</v>
      </c>
      <c r="C1557" t="s">
        <v>534</v>
      </c>
    </row>
    <row r="1558" spans="1:3" hidden="1" x14ac:dyDescent="0.55000000000000004">
      <c r="A1558">
        <v>3316017756</v>
      </c>
      <c r="B1558">
        <v>26</v>
      </c>
      <c r="C1558" t="s">
        <v>534</v>
      </c>
    </row>
    <row r="1559" spans="1:3" x14ac:dyDescent="0.55000000000000004">
      <c r="A1559">
        <v>3316027973</v>
      </c>
      <c r="B1559">
        <v>9</v>
      </c>
      <c r="C1559" t="s">
        <v>534</v>
      </c>
    </row>
    <row r="1560" spans="1:3" x14ac:dyDescent="0.55000000000000004">
      <c r="A1560">
        <v>3316034607</v>
      </c>
      <c r="B1560">
        <v>5</v>
      </c>
      <c r="C1560" t="s">
        <v>534</v>
      </c>
    </row>
    <row r="1561" spans="1:3" hidden="1" x14ac:dyDescent="0.55000000000000004">
      <c r="A1561">
        <v>3316046352</v>
      </c>
      <c r="B1561">
        <v>19</v>
      </c>
      <c r="C1561" t="s">
        <v>534</v>
      </c>
    </row>
    <row r="1562" spans="1:3" hidden="1" x14ac:dyDescent="0.55000000000000004">
      <c r="A1562">
        <v>3316063053</v>
      </c>
      <c r="B1562">
        <v>33</v>
      </c>
      <c r="C1562" t="s">
        <v>545</v>
      </c>
    </row>
    <row r="1563" spans="1:3" hidden="1" x14ac:dyDescent="0.55000000000000004">
      <c r="A1563">
        <v>3316099950</v>
      </c>
      <c r="B1563">
        <v>33</v>
      </c>
      <c r="C1563" t="s">
        <v>546</v>
      </c>
    </row>
    <row r="1564" spans="1:3" x14ac:dyDescent="0.55000000000000004">
      <c r="A1564">
        <v>3316136357</v>
      </c>
      <c r="B1564">
        <v>17</v>
      </c>
      <c r="C1564" t="s">
        <v>534</v>
      </c>
    </row>
    <row r="1565" spans="1:3" hidden="1" x14ac:dyDescent="0.55000000000000004">
      <c r="A1565">
        <v>3316175391</v>
      </c>
      <c r="B1565">
        <v>33</v>
      </c>
      <c r="C1565" t="s">
        <v>547</v>
      </c>
    </row>
    <row r="1566" spans="1:3" x14ac:dyDescent="0.55000000000000004">
      <c r="A1566">
        <v>3316203413</v>
      </c>
      <c r="B1566">
        <v>13</v>
      </c>
      <c r="C1566" t="s">
        <v>534</v>
      </c>
    </row>
    <row r="1567" spans="1:3" x14ac:dyDescent="0.55000000000000004">
      <c r="A1567">
        <v>3316218836</v>
      </c>
      <c r="B1567">
        <v>3</v>
      </c>
      <c r="C1567" t="s">
        <v>534</v>
      </c>
    </row>
    <row r="1568" spans="1:3" hidden="1" x14ac:dyDescent="0.55000000000000004">
      <c r="A1568">
        <v>3316221061</v>
      </c>
      <c r="B1568">
        <v>33</v>
      </c>
      <c r="C1568" t="s">
        <v>548</v>
      </c>
    </row>
    <row r="1569" spans="1:3" hidden="1" x14ac:dyDescent="0.55000000000000004">
      <c r="A1569">
        <v>3316233964</v>
      </c>
      <c r="B1569">
        <v>21</v>
      </c>
      <c r="C1569" t="s">
        <v>534</v>
      </c>
    </row>
    <row r="1570" spans="1:3" hidden="1" x14ac:dyDescent="0.55000000000000004">
      <c r="A1570">
        <v>3316259838</v>
      </c>
      <c r="B1570">
        <v>33</v>
      </c>
      <c r="C1570" t="s">
        <v>549</v>
      </c>
    </row>
    <row r="1571" spans="1:3" hidden="1" x14ac:dyDescent="0.55000000000000004">
      <c r="A1571">
        <v>3316272520</v>
      </c>
      <c r="B1571">
        <v>23</v>
      </c>
      <c r="C1571" t="s">
        <v>534</v>
      </c>
    </row>
    <row r="1572" spans="1:3" hidden="1" x14ac:dyDescent="0.55000000000000004">
      <c r="A1572">
        <v>3316305065</v>
      </c>
      <c r="B1572">
        <v>32</v>
      </c>
      <c r="C1572" t="s">
        <v>534</v>
      </c>
    </row>
    <row r="1573" spans="1:3" hidden="1" x14ac:dyDescent="0.55000000000000004">
      <c r="A1573">
        <v>3316321082</v>
      </c>
      <c r="B1573">
        <v>33</v>
      </c>
      <c r="C1573" t="s">
        <v>550</v>
      </c>
    </row>
    <row r="1574" spans="1:3" hidden="1" x14ac:dyDescent="0.55000000000000004">
      <c r="A1574">
        <v>3316430209</v>
      </c>
      <c r="B1574">
        <v>33</v>
      </c>
      <c r="C1574" t="s">
        <v>551</v>
      </c>
    </row>
    <row r="1575" spans="1:3" hidden="1" x14ac:dyDescent="0.55000000000000004">
      <c r="A1575">
        <v>3317165155</v>
      </c>
      <c r="B1575">
        <v>33</v>
      </c>
      <c r="C1575" t="s">
        <v>552</v>
      </c>
    </row>
    <row r="1576" spans="1:3" hidden="1" x14ac:dyDescent="0.55000000000000004">
      <c r="A1576">
        <v>3317172306</v>
      </c>
      <c r="B1576">
        <v>33</v>
      </c>
      <c r="C1576" t="s">
        <v>553</v>
      </c>
    </row>
    <row r="1577" spans="1:3" hidden="1" x14ac:dyDescent="0.55000000000000004">
      <c r="A1577">
        <v>3317179104</v>
      </c>
      <c r="B1577">
        <v>33</v>
      </c>
      <c r="C1577" t="s">
        <v>554</v>
      </c>
    </row>
    <row r="1578" spans="1:3" hidden="1" x14ac:dyDescent="0.55000000000000004">
      <c r="A1578">
        <v>3317186301</v>
      </c>
      <c r="B1578">
        <v>33</v>
      </c>
      <c r="C1578" t="s">
        <v>555</v>
      </c>
    </row>
    <row r="1579" spans="1:3" hidden="1" x14ac:dyDescent="0.55000000000000004">
      <c r="A1579">
        <v>3317193450</v>
      </c>
      <c r="B1579">
        <v>33</v>
      </c>
      <c r="C1579" t="s">
        <v>556</v>
      </c>
    </row>
    <row r="1580" spans="1:3" hidden="1" x14ac:dyDescent="0.55000000000000004">
      <c r="A1580">
        <v>3318262055</v>
      </c>
      <c r="B1580">
        <v>33</v>
      </c>
      <c r="C1580" t="s">
        <v>557</v>
      </c>
    </row>
    <row r="1581" spans="1:3" hidden="1" x14ac:dyDescent="0.55000000000000004">
      <c r="A1581">
        <v>3318269901</v>
      </c>
      <c r="B1581">
        <v>33</v>
      </c>
      <c r="C1581" t="s">
        <v>558</v>
      </c>
    </row>
    <row r="1582" spans="1:3" hidden="1" x14ac:dyDescent="0.55000000000000004">
      <c r="A1582">
        <v>3318627433</v>
      </c>
      <c r="B1582">
        <v>33</v>
      </c>
      <c r="C1582" t="s">
        <v>559</v>
      </c>
    </row>
    <row r="1583" spans="1:3" hidden="1" x14ac:dyDescent="0.55000000000000004">
      <c r="A1583">
        <v>3318635413</v>
      </c>
      <c r="B1583">
        <v>33</v>
      </c>
      <c r="C1583" t="s">
        <v>560</v>
      </c>
    </row>
    <row r="1584" spans="1:3" hidden="1" x14ac:dyDescent="0.55000000000000004">
      <c r="A1584">
        <v>3318643082</v>
      </c>
      <c r="B1584">
        <v>33</v>
      </c>
      <c r="C1584" t="s">
        <v>561</v>
      </c>
    </row>
    <row r="1585" spans="1:3" hidden="1" x14ac:dyDescent="0.55000000000000004">
      <c r="A1585">
        <v>3340361790</v>
      </c>
      <c r="B1585">
        <v>24</v>
      </c>
      <c r="C1585" t="s">
        <v>50</v>
      </c>
    </row>
    <row r="1586" spans="1:3" x14ac:dyDescent="0.55000000000000004">
      <c r="A1586">
        <v>3340390956</v>
      </c>
      <c r="B1586">
        <v>8</v>
      </c>
      <c r="C1586" t="s">
        <v>50</v>
      </c>
    </row>
    <row r="1587" spans="1:3" hidden="1" x14ac:dyDescent="0.55000000000000004">
      <c r="A1587">
        <v>3340468633</v>
      </c>
      <c r="B1587">
        <v>28</v>
      </c>
      <c r="C1587" t="s">
        <v>50</v>
      </c>
    </row>
    <row r="1588" spans="1:3" x14ac:dyDescent="0.55000000000000004">
      <c r="A1588">
        <v>3340508716</v>
      </c>
      <c r="B1588">
        <v>11</v>
      </c>
      <c r="C1588" t="s">
        <v>50</v>
      </c>
    </row>
    <row r="1589" spans="1:3" hidden="1" x14ac:dyDescent="0.55000000000000004">
      <c r="A1589">
        <v>3340532064</v>
      </c>
      <c r="B1589">
        <v>31</v>
      </c>
      <c r="C1589" t="s">
        <v>50</v>
      </c>
    </row>
    <row r="1590" spans="1:3" x14ac:dyDescent="0.55000000000000004">
      <c r="A1590">
        <v>3340558480</v>
      </c>
      <c r="B1590">
        <v>2</v>
      </c>
      <c r="C1590" t="s">
        <v>50</v>
      </c>
    </row>
    <row r="1591" spans="1:3" hidden="1" x14ac:dyDescent="0.55000000000000004">
      <c r="A1591">
        <v>3340572307</v>
      </c>
      <c r="B1591">
        <v>30</v>
      </c>
      <c r="C1591" t="s">
        <v>50</v>
      </c>
    </row>
    <row r="1592" spans="1:3" x14ac:dyDescent="0.55000000000000004">
      <c r="A1592">
        <v>3340572833</v>
      </c>
      <c r="B1592">
        <v>6</v>
      </c>
      <c r="C1592" t="s">
        <v>50</v>
      </c>
    </row>
    <row r="1593" spans="1:3" hidden="1" x14ac:dyDescent="0.55000000000000004">
      <c r="A1593">
        <v>3340653516</v>
      </c>
      <c r="B1593">
        <v>18</v>
      </c>
      <c r="C1593" t="s">
        <v>50</v>
      </c>
    </row>
    <row r="1594" spans="1:3" x14ac:dyDescent="0.55000000000000004">
      <c r="A1594">
        <v>3340666545</v>
      </c>
      <c r="B1594">
        <v>4</v>
      </c>
      <c r="C1594" t="s">
        <v>50</v>
      </c>
    </row>
    <row r="1595" spans="1:3" x14ac:dyDescent="0.55000000000000004">
      <c r="A1595">
        <v>3340700383</v>
      </c>
      <c r="B1595">
        <v>1</v>
      </c>
      <c r="C1595" t="s">
        <v>50</v>
      </c>
    </row>
    <row r="1596" spans="1:3" hidden="1" x14ac:dyDescent="0.55000000000000004">
      <c r="A1596">
        <v>3340712561</v>
      </c>
      <c r="B1596">
        <v>27</v>
      </c>
      <c r="C1596" t="s">
        <v>50</v>
      </c>
    </row>
    <row r="1597" spans="1:3" x14ac:dyDescent="0.55000000000000004">
      <c r="A1597">
        <v>3340719957</v>
      </c>
      <c r="B1597">
        <v>7</v>
      </c>
      <c r="C1597" t="s">
        <v>50</v>
      </c>
    </row>
    <row r="1598" spans="1:3" x14ac:dyDescent="0.55000000000000004">
      <c r="A1598">
        <v>3340768284</v>
      </c>
      <c r="B1598">
        <v>14</v>
      </c>
      <c r="C1598" t="s">
        <v>50</v>
      </c>
    </row>
    <row r="1599" spans="1:3" x14ac:dyDescent="0.55000000000000004">
      <c r="A1599">
        <v>3340780736</v>
      </c>
      <c r="B1599">
        <v>15</v>
      </c>
      <c r="C1599" t="s">
        <v>50</v>
      </c>
    </row>
    <row r="1600" spans="1:3" hidden="1" x14ac:dyDescent="0.55000000000000004">
      <c r="A1600">
        <v>3340794275</v>
      </c>
      <c r="B1600">
        <v>25</v>
      </c>
      <c r="C1600" t="s">
        <v>50</v>
      </c>
    </row>
    <row r="1601" spans="1:3" hidden="1" x14ac:dyDescent="0.55000000000000004">
      <c r="A1601">
        <v>3340800440</v>
      </c>
      <c r="B1601">
        <v>20</v>
      </c>
      <c r="C1601" t="s">
        <v>50</v>
      </c>
    </row>
    <row r="1602" spans="1:3" x14ac:dyDescent="0.55000000000000004">
      <c r="A1602">
        <v>3340802271</v>
      </c>
      <c r="B1602">
        <v>16</v>
      </c>
      <c r="C1602" t="s">
        <v>50</v>
      </c>
    </row>
    <row r="1603" spans="1:3" x14ac:dyDescent="0.55000000000000004">
      <c r="A1603">
        <v>3340874667</v>
      </c>
      <c r="B1603">
        <v>10</v>
      </c>
      <c r="C1603" t="s">
        <v>50</v>
      </c>
    </row>
    <row r="1604" spans="1:3" x14ac:dyDescent="0.55000000000000004">
      <c r="A1604">
        <v>3340912522</v>
      </c>
      <c r="B1604">
        <v>12</v>
      </c>
      <c r="C1604" t="s">
        <v>50</v>
      </c>
    </row>
    <row r="1605" spans="1:3" hidden="1" x14ac:dyDescent="0.55000000000000004">
      <c r="A1605">
        <v>3340964551</v>
      </c>
      <c r="B1605">
        <v>29</v>
      </c>
      <c r="C1605" t="s">
        <v>50</v>
      </c>
    </row>
    <row r="1606" spans="1:3" hidden="1" x14ac:dyDescent="0.55000000000000004">
      <c r="A1606">
        <v>3340990893</v>
      </c>
      <c r="B1606">
        <v>22</v>
      </c>
      <c r="C1606" t="s">
        <v>50</v>
      </c>
    </row>
    <row r="1607" spans="1:3" hidden="1" x14ac:dyDescent="0.55000000000000004">
      <c r="A1607">
        <v>3341017321</v>
      </c>
      <c r="B1607">
        <v>26</v>
      </c>
      <c r="C1607" t="s">
        <v>50</v>
      </c>
    </row>
    <row r="1608" spans="1:3" x14ac:dyDescent="0.55000000000000004">
      <c r="A1608">
        <v>3341026664</v>
      </c>
      <c r="B1608">
        <v>9</v>
      </c>
      <c r="C1608" t="s">
        <v>50</v>
      </c>
    </row>
    <row r="1609" spans="1:3" x14ac:dyDescent="0.55000000000000004">
      <c r="A1609">
        <v>3341033298</v>
      </c>
      <c r="B1609">
        <v>5</v>
      </c>
      <c r="C1609" t="s">
        <v>50</v>
      </c>
    </row>
    <row r="1610" spans="1:3" hidden="1" x14ac:dyDescent="0.55000000000000004">
      <c r="A1610">
        <v>3341046526</v>
      </c>
      <c r="B1610">
        <v>19</v>
      </c>
      <c r="C1610" t="s">
        <v>50</v>
      </c>
    </row>
    <row r="1611" spans="1:3" x14ac:dyDescent="0.55000000000000004">
      <c r="A1611">
        <v>3341138554</v>
      </c>
      <c r="B1611">
        <v>17</v>
      </c>
      <c r="C1611" t="s">
        <v>50</v>
      </c>
    </row>
    <row r="1612" spans="1:3" x14ac:dyDescent="0.55000000000000004">
      <c r="A1612">
        <v>3341202059</v>
      </c>
      <c r="B1612">
        <v>13</v>
      </c>
      <c r="C1612" t="s">
        <v>50</v>
      </c>
    </row>
    <row r="1613" spans="1:3" x14ac:dyDescent="0.55000000000000004">
      <c r="A1613">
        <v>3341217527</v>
      </c>
      <c r="B1613">
        <v>3</v>
      </c>
      <c r="C1613" t="s">
        <v>50</v>
      </c>
    </row>
    <row r="1614" spans="1:3" hidden="1" x14ac:dyDescent="0.55000000000000004">
      <c r="A1614">
        <v>3341234093</v>
      </c>
      <c r="B1614">
        <v>21</v>
      </c>
      <c r="C1614" t="s">
        <v>50</v>
      </c>
    </row>
    <row r="1615" spans="1:3" hidden="1" x14ac:dyDescent="0.55000000000000004">
      <c r="A1615">
        <v>3341272370</v>
      </c>
      <c r="B1615">
        <v>23</v>
      </c>
      <c r="C1615" t="s">
        <v>50</v>
      </c>
    </row>
    <row r="1616" spans="1:3" hidden="1" x14ac:dyDescent="0.55000000000000004">
      <c r="A1616">
        <v>3341307127</v>
      </c>
      <c r="B1616">
        <v>32</v>
      </c>
      <c r="C1616" t="s">
        <v>50</v>
      </c>
    </row>
    <row r="1617" spans="1:3" hidden="1" x14ac:dyDescent="0.55000000000000004">
      <c r="A1617">
        <v>3600394853</v>
      </c>
      <c r="B1617">
        <v>24</v>
      </c>
      <c r="C1617" t="s">
        <v>562</v>
      </c>
    </row>
    <row r="1618" spans="1:3" hidden="1" x14ac:dyDescent="0.55000000000000004">
      <c r="A1618">
        <v>3600395672</v>
      </c>
      <c r="B1618">
        <v>24</v>
      </c>
      <c r="C1618" t="s">
        <v>0</v>
      </c>
    </row>
    <row r="1619" spans="1:3" x14ac:dyDescent="0.55000000000000004">
      <c r="A1619">
        <v>3600425614</v>
      </c>
      <c r="B1619">
        <v>8</v>
      </c>
      <c r="C1619" t="s">
        <v>563</v>
      </c>
    </row>
    <row r="1620" spans="1:3" x14ac:dyDescent="0.55000000000000004">
      <c r="A1620">
        <v>3600426433</v>
      </c>
      <c r="B1620">
        <v>8</v>
      </c>
      <c r="C1620" t="s">
        <v>0</v>
      </c>
    </row>
    <row r="1621" spans="1:3" hidden="1" x14ac:dyDescent="0.55000000000000004">
      <c r="A1621">
        <v>3600501895</v>
      </c>
      <c r="B1621">
        <v>28</v>
      </c>
      <c r="C1621" t="s">
        <v>564</v>
      </c>
    </row>
    <row r="1622" spans="1:3" hidden="1" x14ac:dyDescent="0.55000000000000004">
      <c r="A1622">
        <v>3600502713</v>
      </c>
      <c r="B1622">
        <v>28</v>
      </c>
      <c r="C1622" t="s">
        <v>0</v>
      </c>
    </row>
    <row r="1623" spans="1:3" x14ac:dyDescent="0.55000000000000004">
      <c r="A1623">
        <v>3600543257</v>
      </c>
      <c r="B1623">
        <v>11</v>
      </c>
      <c r="C1623" t="s">
        <v>565</v>
      </c>
    </row>
    <row r="1624" spans="1:3" x14ac:dyDescent="0.55000000000000004">
      <c r="A1624">
        <v>3600544076</v>
      </c>
      <c r="B1624">
        <v>11</v>
      </c>
      <c r="C1624" t="s">
        <v>0</v>
      </c>
    </row>
    <row r="1625" spans="1:3" hidden="1" x14ac:dyDescent="0.55000000000000004">
      <c r="A1625">
        <v>3600564022</v>
      </c>
      <c r="B1625">
        <v>31</v>
      </c>
      <c r="C1625" t="s">
        <v>566</v>
      </c>
    </row>
    <row r="1626" spans="1:3" hidden="1" x14ac:dyDescent="0.55000000000000004">
      <c r="A1626">
        <v>3600564841</v>
      </c>
      <c r="B1626">
        <v>31</v>
      </c>
      <c r="C1626" t="s">
        <v>0</v>
      </c>
    </row>
    <row r="1627" spans="1:3" x14ac:dyDescent="0.55000000000000004">
      <c r="A1627">
        <v>3600588583</v>
      </c>
      <c r="B1627">
        <v>2</v>
      </c>
      <c r="C1627" t="s">
        <v>567</v>
      </c>
    </row>
    <row r="1628" spans="1:3" x14ac:dyDescent="0.55000000000000004">
      <c r="A1628">
        <v>3600589401</v>
      </c>
      <c r="B1628">
        <v>2</v>
      </c>
      <c r="C1628" t="s">
        <v>0</v>
      </c>
    </row>
    <row r="1629" spans="1:3" x14ac:dyDescent="0.55000000000000004">
      <c r="A1629">
        <v>3600603196</v>
      </c>
      <c r="B1629">
        <v>6</v>
      </c>
      <c r="C1629" t="s">
        <v>568</v>
      </c>
    </row>
    <row r="1630" spans="1:3" x14ac:dyDescent="0.55000000000000004">
      <c r="A1630">
        <v>3600604014</v>
      </c>
      <c r="B1630">
        <v>6</v>
      </c>
      <c r="C1630" t="s">
        <v>0</v>
      </c>
    </row>
    <row r="1631" spans="1:3" hidden="1" x14ac:dyDescent="0.55000000000000004">
      <c r="A1631">
        <v>3600604483</v>
      </c>
      <c r="B1631">
        <v>30</v>
      </c>
      <c r="C1631" t="s">
        <v>569</v>
      </c>
    </row>
    <row r="1632" spans="1:3" hidden="1" x14ac:dyDescent="0.55000000000000004">
      <c r="A1632">
        <v>3600605301</v>
      </c>
      <c r="B1632">
        <v>30</v>
      </c>
      <c r="C1632" t="s">
        <v>0</v>
      </c>
    </row>
    <row r="1633" spans="1:3" hidden="1" x14ac:dyDescent="0.55000000000000004">
      <c r="A1633">
        <v>3600677906</v>
      </c>
      <c r="B1633">
        <v>33</v>
      </c>
      <c r="C1633" t="s">
        <v>9</v>
      </c>
    </row>
    <row r="1634" spans="1:3" hidden="1" x14ac:dyDescent="0.55000000000000004">
      <c r="A1634">
        <v>3600684984</v>
      </c>
      <c r="B1634">
        <v>18</v>
      </c>
      <c r="C1634" t="s">
        <v>570</v>
      </c>
    </row>
    <row r="1635" spans="1:3" hidden="1" x14ac:dyDescent="0.55000000000000004">
      <c r="A1635">
        <v>3600685804</v>
      </c>
      <c r="B1635">
        <v>18</v>
      </c>
      <c r="C1635" t="s">
        <v>0</v>
      </c>
    </row>
    <row r="1636" spans="1:3" x14ac:dyDescent="0.55000000000000004">
      <c r="A1636">
        <v>3600701158</v>
      </c>
      <c r="B1636">
        <v>4</v>
      </c>
      <c r="C1636" t="s">
        <v>571</v>
      </c>
    </row>
    <row r="1637" spans="1:3" x14ac:dyDescent="0.55000000000000004">
      <c r="A1637">
        <v>3600701977</v>
      </c>
      <c r="B1637">
        <v>4</v>
      </c>
      <c r="C1637" t="s">
        <v>0</v>
      </c>
    </row>
    <row r="1638" spans="1:3" x14ac:dyDescent="0.55000000000000004">
      <c r="A1638">
        <v>3600734560</v>
      </c>
      <c r="B1638">
        <v>1</v>
      </c>
      <c r="C1638" t="s">
        <v>572</v>
      </c>
    </row>
    <row r="1639" spans="1:3" x14ac:dyDescent="0.55000000000000004">
      <c r="A1639">
        <v>3600735379</v>
      </c>
      <c r="B1639">
        <v>1</v>
      </c>
      <c r="C1639" t="s">
        <v>0</v>
      </c>
    </row>
    <row r="1640" spans="1:3" hidden="1" x14ac:dyDescent="0.55000000000000004">
      <c r="A1640">
        <v>3600745863</v>
      </c>
      <c r="B1640">
        <v>27</v>
      </c>
      <c r="C1640" t="s">
        <v>573</v>
      </c>
    </row>
    <row r="1641" spans="1:3" hidden="1" x14ac:dyDescent="0.55000000000000004">
      <c r="A1641">
        <v>3600746682</v>
      </c>
      <c r="B1641">
        <v>27</v>
      </c>
      <c r="C1641" t="s">
        <v>0</v>
      </c>
    </row>
    <row r="1642" spans="1:3" x14ac:dyDescent="0.55000000000000004">
      <c r="A1642">
        <v>3600754213</v>
      </c>
      <c r="B1642">
        <v>7</v>
      </c>
      <c r="C1642" t="s">
        <v>574</v>
      </c>
    </row>
    <row r="1643" spans="1:3" x14ac:dyDescent="0.55000000000000004">
      <c r="A1643">
        <v>3600755032</v>
      </c>
      <c r="B1643">
        <v>7</v>
      </c>
      <c r="C1643" t="s">
        <v>0</v>
      </c>
    </row>
    <row r="1644" spans="1:3" x14ac:dyDescent="0.55000000000000004">
      <c r="A1644">
        <v>3600802950</v>
      </c>
      <c r="B1644">
        <v>14</v>
      </c>
      <c r="C1644" t="s">
        <v>575</v>
      </c>
    </row>
    <row r="1645" spans="1:3" x14ac:dyDescent="0.55000000000000004">
      <c r="A1645">
        <v>3600803769</v>
      </c>
      <c r="B1645">
        <v>14</v>
      </c>
      <c r="C1645" t="s">
        <v>0</v>
      </c>
    </row>
    <row r="1646" spans="1:3" x14ac:dyDescent="0.55000000000000004">
      <c r="A1646">
        <v>3600815411</v>
      </c>
      <c r="B1646">
        <v>15</v>
      </c>
      <c r="C1646" t="s">
        <v>576</v>
      </c>
    </row>
    <row r="1647" spans="1:3" x14ac:dyDescent="0.55000000000000004">
      <c r="A1647">
        <v>3600816230</v>
      </c>
      <c r="B1647">
        <v>15</v>
      </c>
      <c r="C1647" t="s">
        <v>0</v>
      </c>
    </row>
    <row r="1648" spans="1:3" hidden="1" x14ac:dyDescent="0.55000000000000004">
      <c r="A1648">
        <v>3600827332</v>
      </c>
      <c r="B1648">
        <v>25</v>
      </c>
      <c r="C1648" t="s">
        <v>577</v>
      </c>
    </row>
    <row r="1649" spans="1:3" hidden="1" x14ac:dyDescent="0.55000000000000004">
      <c r="A1649">
        <v>3600828150</v>
      </c>
      <c r="B1649">
        <v>25</v>
      </c>
      <c r="C1649" t="s">
        <v>0</v>
      </c>
    </row>
    <row r="1650" spans="1:3" hidden="1" x14ac:dyDescent="0.55000000000000004">
      <c r="A1650">
        <v>3600832849</v>
      </c>
      <c r="B1650">
        <v>20</v>
      </c>
      <c r="C1650" t="s">
        <v>578</v>
      </c>
    </row>
    <row r="1651" spans="1:3" x14ac:dyDescent="0.55000000000000004">
      <c r="A1651">
        <v>3600833559</v>
      </c>
      <c r="B1651">
        <v>16</v>
      </c>
      <c r="C1651" t="s">
        <v>579</v>
      </c>
    </row>
    <row r="1652" spans="1:3" hidden="1" x14ac:dyDescent="0.55000000000000004">
      <c r="A1652">
        <v>3600833667</v>
      </c>
      <c r="B1652">
        <v>20</v>
      </c>
      <c r="C1652" t="s">
        <v>0</v>
      </c>
    </row>
    <row r="1653" spans="1:3" x14ac:dyDescent="0.55000000000000004">
      <c r="A1653">
        <v>3600834378</v>
      </c>
      <c r="B1653">
        <v>16</v>
      </c>
      <c r="C1653" t="s">
        <v>0</v>
      </c>
    </row>
    <row r="1654" spans="1:3" x14ac:dyDescent="0.55000000000000004">
      <c r="A1654">
        <v>3600909272</v>
      </c>
      <c r="B1654">
        <v>10</v>
      </c>
      <c r="C1654" t="s">
        <v>580</v>
      </c>
    </row>
    <row r="1655" spans="1:3" x14ac:dyDescent="0.55000000000000004">
      <c r="A1655">
        <v>3600910091</v>
      </c>
      <c r="B1655">
        <v>10</v>
      </c>
      <c r="C1655" t="s">
        <v>0</v>
      </c>
    </row>
    <row r="1656" spans="1:3" x14ac:dyDescent="0.55000000000000004">
      <c r="A1656">
        <v>3600946769</v>
      </c>
      <c r="B1656">
        <v>12</v>
      </c>
      <c r="C1656" t="s">
        <v>581</v>
      </c>
    </row>
    <row r="1657" spans="1:3" x14ac:dyDescent="0.55000000000000004">
      <c r="A1657">
        <v>3600947587</v>
      </c>
      <c r="B1657">
        <v>12</v>
      </c>
      <c r="C1657" t="s">
        <v>0</v>
      </c>
    </row>
    <row r="1658" spans="1:3" hidden="1" x14ac:dyDescent="0.55000000000000004">
      <c r="A1658">
        <v>3600997305</v>
      </c>
      <c r="B1658">
        <v>29</v>
      </c>
      <c r="C1658" t="s">
        <v>582</v>
      </c>
    </row>
    <row r="1659" spans="1:3" hidden="1" x14ac:dyDescent="0.55000000000000004">
      <c r="A1659">
        <v>3600998123</v>
      </c>
      <c r="B1659">
        <v>29</v>
      </c>
      <c r="C1659" t="s">
        <v>0</v>
      </c>
    </row>
    <row r="1660" spans="1:3" hidden="1" x14ac:dyDescent="0.55000000000000004">
      <c r="A1660">
        <v>3601023311</v>
      </c>
      <c r="B1660">
        <v>22</v>
      </c>
      <c r="C1660" t="s">
        <v>583</v>
      </c>
    </row>
    <row r="1661" spans="1:3" hidden="1" x14ac:dyDescent="0.55000000000000004">
      <c r="A1661">
        <v>3601024129</v>
      </c>
      <c r="B1661">
        <v>22</v>
      </c>
      <c r="C1661" t="s">
        <v>0</v>
      </c>
    </row>
    <row r="1662" spans="1:3" hidden="1" x14ac:dyDescent="0.55000000000000004">
      <c r="A1662">
        <v>3601050303</v>
      </c>
      <c r="B1662">
        <v>26</v>
      </c>
      <c r="C1662" t="s">
        <v>584</v>
      </c>
    </row>
    <row r="1663" spans="1:3" hidden="1" x14ac:dyDescent="0.55000000000000004">
      <c r="A1663">
        <v>3601051121</v>
      </c>
      <c r="B1663">
        <v>26</v>
      </c>
      <c r="C1663" t="s">
        <v>0</v>
      </c>
    </row>
    <row r="1664" spans="1:3" x14ac:dyDescent="0.55000000000000004">
      <c r="A1664">
        <v>3601061337</v>
      </c>
      <c r="B1664">
        <v>9</v>
      </c>
      <c r="C1664" t="s">
        <v>585</v>
      </c>
    </row>
    <row r="1665" spans="1:3" x14ac:dyDescent="0.55000000000000004">
      <c r="A1665">
        <v>3601062155</v>
      </c>
      <c r="B1665">
        <v>9</v>
      </c>
      <c r="C1665" t="s">
        <v>0</v>
      </c>
    </row>
    <row r="1666" spans="1:3" x14ac:dyDescent="0.55000000000000004">
      <c r="A1666">
        <v>3601067952</v>
      </c>
      <c r="B1666">
        <v>5</v>
      </c>
      <c r="C1666" t="s">
        <v>586</v>
      </c>
    </row>
    <row r="1667" spans="1:3" x14ac:dyDescent="0.55000000000000004">
      <c r="A1667">
        <v>3601068771</v>
      </c>
      <c r="B1667">
        <v>5</v>
      </c>
      <c r="C1667" t="s">
        <v>0</v>
      </c>
    </row>
    <row r="1668" spans="1:3" hidden="1" x14ac:dyDescent="0.55000000000000004">
      <c r="A1668">
        <v>3601078474</v>
      </c>
      <c r="B1668">
        <v>19</v>
      </c>
      <c r="C1668" t="s">
        <v>587</v>
      </c>
    </row>
    <row r="1669" spans="1:3" hidden="1" x14ac:dyDescent="0.55000000000000004">
      <c r="A1669">
        <v>3601079294</v>
      </c>
      <c r="B1669">
        <v>19</v>
      </c>
      <c r="C1669" t="s">
        <v>0</v>
      </c>
    </row>
    <row r="1670" spans="1:3" x14ac:dyDescent="0.55000000000000004">
      <c r="A1670">
        <v>3601169640</v>
      </c>
      <c r="B1670">
        <v>17</v>
      </c>
      <c r="C1670" t="s">
        <v>588</v>
      </c>
    </row>
    <row r="1671" spans="1:3" x14ac:dyDescent="0.55000000000000004">
      <c r="A1671">
        <v>3601170458</v>
      </c>
      <c r="B1671">
        <v>17</v>
      </c>
      <c r="C1671" t="s">
        <v>0</v>
      </c>
    </row>
    <row r="1672" spans="1:3" x14ac:dyDescent="0.55000000000000004">
      <c r="A1672">
        <v>3601236644</v>
      </c>
      <c r="B1672">
        <v>13</v>
      </c>
      <c r="C1672" t="s">
        <v>589</v>
      </c>
    </row>
    <row r="1673" spans="1:3" x14ac:dyDescent="0.55000000000000004">
      <c r="A1673">
        <v>3601237462</v>
      </c>
      <c r="B1673">
        <v>13</v>
      </c>
      <c r="C1673" t="s">
        <v>0</v>
      </c>
    </row>
    <row r="1674" spans="1:3" x14ac:dyDescent="0.55000000000000004">
      <c r="A1674">
        <v>3601252187</v>
      </c>
      <c r="B1674">
        <v>3</v>
      </c>
      <c r="C1674" t="s">
        <v>590</v>
      </c>
    </row>
    <row r="1675" spans="1:3" x14ac:dyDescent="0.55000000000000004">
      <c r="A1675">
        <v>3601253005</v>
      </c>
      <c r="B1675">
        <v>3</v>
      </c>
      <c r="C1675" t="s">
        <v>0</v>
      </c>
    </row>
    <row r="1676" spans="1:3" hidden="1" x14ac:dyDescent="0.55000000000000004">
      <c r="A1676">
        <v>3601265482</v>
      </c>
      <c r="B1676">
        <v>21</v>
      </c>
      <c r="C1676" t="s">
        <v>591</v>
      </c>
    </row>
    <row r="1677" spans="1:3" hidden="1" x14ac:dyDescent="0.55000000000000004">
      <c r="A1677">
        <v>3601266301</v>
      </c>
      <c r="B1677">
        <v>21</v>
      </c>
      <c r="C1677" t="s">
        <v>0</v>
      </c>
    </row>
    <row r="1678" spans="1:3" hidden="1" x14ac:dyDescent="0.55000000000000004">
      <c r="A1678">
        <v>3601304937</v>
      </c>
      <c r="B1678">
        <v>23</v>
      </c>
      <c r="C1678" t="s">
        <v>592</v>
      </c>
    </row>
    <row r="1679" spans="1:3" hidden="1" x14ac:dyDescent="0.55000000000000004">
      <c r="A1679">
        <v>3601305756</v>
      </c>
      <c r="B1679">
        <v>23</v>
      </c>
      <c r="C1679" t="s">
        <v>0</v>
      </c>
    </row>
    <row r="1680" spans="1:3" hidden="1" x14ac:dyDescent="0.55000000000000004">
      <c r="A1680">
        <v>3601338379</v>
      </c>
      <c r="B1680">
        <v>32</v>
      </c>
      <c r="C1680" t="s">
        <v>593</v>
      </c>
    </row>
    <row r="1681" spans="1:3" hidden="1" x14ac:dyDescent="0.55000000000000004">
      <c r="A1681">
        <v>3601339197</v>
      </c>
      <c r="B1681">
        <v>32</v>
      </c>
      <c r="C1681" t="s">
        <v>0</v>
      </c>
    </row>
    <row r="1682" spans="1:3" hidden="1" x14ac:dyDescent="0.55000000000000004">
      <c r="A1682">
        <v>3615393551</v>
      </c>
      <c r="B1682">
        <v>24</v>
      </c>
      <c r="C1682" t="s">
        <v>594</v>
      </c>
    </row>
    <row r="1683" spans="1:3" x14ac:dyDescent="0.55000000000000004">
      <c r="A1683">
        <v>3615423496</v>
      </c>
      <c r="B1683">
        <v>8</v>
      </c>
      <c r="C1683" t="s">
        <v>594</v>
      </c>
    </row>
    <row r="1684" spans="1:3" hidden="1" x14ac:dyDescent="0.55000000000000004">
      <c r="A1684">
        <v>3615500261</v>
      </c>
      <c r="B1684">
        <v>28</v>
      </c>
      <c r="C1684" t="s">
        <v>594</v>
      </c>
    </row>
    <row r="1685" spans="1:3" x14ac:dyDescent="0.55000000000000004">
      <c r="A1685">
        <v>3615541187</v>
      </c>
      <c r="B1685">
        <v>11</v>
      </c>
      <c r="C1685" t="s">
        <v>594</v>
      </c>
    </row>
    <row r="1686" spans="1:3" hidden="1" x14ac:dyDescent="0.55000000000000004">
      <c r="A1686">
        <v>3615562189</v>
      </c>
      <c r="B1686">
        <v>31</v>
      </c>
      <c r="C1686" t="s">
        <v>594</v>
      </c>
    </row>
    <row r="1687" spans="1:3" x14ac:dyDescent="0.55000000000000004">
      <c r="A1687">
        <v>3615586892</v>
      </c>
      <c r="B1687">
        <v>2</v>
      </c>
      <c r="C1687" t="s">
        <v>594</v>
      </c>
    </row>
    <row r="1688" spans="1:3" x14ac:dyDescent="0.55000000000000004">
      <c r="A1688">
        <v>3615601428</v>
      </c>
      <c r="B1688">
        <v>6</v>
      </c>
      <c r="C1688" t="s">
        <v>594</v>
      </c>
    </row>
    <row r="1689" spans="1:3" hidden="1" x14ac:dyDescent="0.55000000000000004">
      <c r="A1689">
        <v>3615602676</v>
      </c>
      <c r="B1689">
        <v>30</v>
      </c>
      <c r="C1689" t="s">
        <v>594</v>
      </c>
    </row>
    <row r="1690" spans="1:3" hidden="1" x14ac:dyDescent="0.55000000000000004">
      <c r="A1690">
        <v>3615685029</v>
      </c>
      <c r="B1690">
        <v>18</v>
      </c>
      <c r="C1690" t="s">
        <v>594</v>
      </c>
    </row>
    <row r="1691" spans="1:3" x14ac:dyDescent="0.55000000000000004">
      <c r="A1691">
        <v>3615699130</v>
      </c>
      <c r="B1691">
        <v>4</v>
      </c>
      <c r="C1691" t="s">
        <v>594</v>
      </c>
    </row>
    <row r="1692" spans="1:3" x14ac:dyDescent="0.55000000000000004">
      <c r="A1692">
        <v>3615732923</v>
      </c>
      <c r="B1692">
        <v>1</v>
      </c>
      <c r="C1692" t="s">
        <v>594</v>
      </c>
    </row>
    <row r="1693" spans="1:3" hidden="1" x14ac:dyDescent="0.55000000000000004">
      <c r="A1693">
        <v>3615744205</v>
      </c>
      <c r="B1693">
        <v>27</v>
      </c>
      <c r="C1693" t="s">
        <v>594</v>
      </c>
    </row>
    <row r="1694" spans="1:3" x14ac:dyDescent="0.55000000000000004">
      <c r="A1694">
        <v>3615800824</v>
      </c>
      <c r="B1694">
        <v>14</v>
      </c>
      <c r="C1694" t="s">
        <v>594</v>
      </c>
    </row>
    <row r="1695" spans="1:3" x14ac:dyDescent="0.55000000000000004">
      <c r="A1695">
        <v>3615813276</v>
      </c>
      <c r="B1695">
        <v>15</v>
      </c>
      <c r="C1695" t="s">
        <v>594</v>
      </c>
    </row>
    <row r="1696" spans="1:3" hidden="1" x14ac:dyDescent="0.55000000000000004">
      <c r="A1696">
        <v>3615826017</v>
      </c>
      <c r="B1696">
        <v>25</v>
      </c>
      <c r="C1696" t="s">
        <v>594</v>
      </c>
    </row>
    <row r="1697" spans="1:3" hidden="1" x14ac:dyDescent="0.55000000000000004">
      <c r="A1697">
        <v>3615831002</v>
      </c>
      <c r="B1697">
        <v>20</v>
      </c>
      <c r="C1697" t="s">
        <v>594</v>
      </c>
    </row>
    <row r="1698" spans="1:3" x14ac:dyDescent="0.55000000000000004">
      <c r="A1698">
        <v>3615831527</v>
      </c>
      <c r="B1698">
        <v>16</v>
      </c>
      <c r="C1698" t="s">
        <v>594</v>
      </c>
    </row>
    <row r="1699" spans="1:3" x14ac:dyDescent="0.55000000000000004">
      <c r="A1699">
        <v>3615833021</v>
      </c>
      <c r="B1699">
        <v>7</v>
      </c>
      <c r="C1699" t="s">
        <v>594</v>
      </c>
    </row>
    <row r="1700" spans="1:3" hidden="1" x14ac:dyDescent="0.55000000000000004">
      <c r="A1700">
        <v>3615847928</v>
      </c>
      <c r="B1700">
        <v>33</v>
      </c>
      <c r="C1700" t="s">
        <v>595</v>
      </c>
    </row>
    <row r="1701" spans="1:3" hidden="1" x14ac:dyDescent="0.55000000000000004">
      <c r="A1701">
        <v>3615904434</v>
      </c>
      <c r="B1701">
        <v>33</v>
      </c>
      <c r="C1701" t="s">
        <v>596</v>
      </c>
    </row>
    <row r="1702" spans="1:3" x14ac:dyDescent="0.55000000000000004">
      <c r="A1702">
        <v>3615907207</v>
      </c>
      <c r="B1702">
        <v>10</v>
      </c>
      <c r="C1702" t="s">
        <v>594</v>
      </c>
    </row>
    <row r="1703" spans="1:3" x14ac:dyDescent="0.55000000000000004">
      <c r="A1703">
        <v>3615945108</v>
      </c>
      <c r="B1703">
        <v>12</v>
      </c>
      <c r="C1703" t="s">
        <v>594</v>
      </c>
    </row>
    <row r="1704" spans="1:3" hidden="1" x14ac:dyDescent="0.55000000000000004">
      <c r="A1704">
        <v>3615958368</v>
      </c>
      <c r="B1704">
        <v>33</v>
      </c>
      <c r="C1704" t="s">
        <v>597</v>
      </c>
    </row>
    <row r="1705" spans="1:3" hidden="1" x14ac:dyDescent="0.55000000000000004">
      <c r="A1705">
        <v>3615995536</v>
      </c>
      <c r="B1705">
        <v>29</v>
      </c>
      <c r="C1705" t="s">
        <v>594</v>
      </c>
    </row>
    <row r="1706" spans="1:3" hidden="1" x14ac:dyDescent="0.55000000000000004">
      <c r="A1706">
        <v>3616021581</v>
      </c>
      <c r="B1706">
        <v>22</v>
      </c>
      <c r="C1706" t="s">
        <v>594</v>
      </c>
    </row>
    <row r="1707" spans="1:3" hidden="1" x14ac:dyDescent="0.55000000000000004">
      <c r="A1707">
        <v>3616048986</v>
      </c>
      <c r="B1707">
        <v>26</v>
      </c>
      <c r="C1707" t="s">
        <v>594</v>
      </c>
    </row>
    <row r="1708" spans="1:3" x14ac:dyDescent="0.55000000000000004">
      <c r="A1708">
        <v>3616059204</v>
      </c>
      <c r="B1708">
        <v>9</v>
      </c>
      <c r="C1708" t="s">
        <v>594</v>
      </c>
    </row>
    <row r="1709" spans="1:3" x14ac:dyDescent="0.55000000000000004">
      <c r="A1709">
        <v>3616065838</v>
      </c>
      <c r="B1709">
        <v>5</v>
      </c>
      <c r="C1709" t="s">
        <v>594</v>
      </c>
    </row>
    <row r="1710" spans="1:3" hidden="1" x14ac:dyDescent="0.55000000000000004">
      <c r="A1710">
        <v>3616077582</v>
      </c>
      <c r="B1710">
        <v>19</v>
      </c>
      <c r="C1710" t="s">
        <v>594</v>
      </c>
    </row>
    <row r="1711" spans="1:3" hidden="1" x14ac:dyDescent="0.55000000000000004">
      <c r="A1711">
        <v>3616138445</v>
      </c>
      <c r="B1711">
        <v>33</v>
      </c>
      <c r="C1711" t="s">
        <v>598</v>
      </c>
    </row>
    <row r="1712" spans="1:3" x14ac:dyDescent="0.55000000000000004">
      <c r="A1712">
        <v>3616167588</v>
      </c>
      <c r="B1712">
        <v>17</v>
      </c>
      <c r="C1712" t="s">
        <v>594</v>
      </c>
    </row>
    <row r="1713" spans="1:3" hidden="1" x14ac:dyDescent="0.55000000000000004">
      <c r="A1713">
        <v>3616217372</v>
      </c>
      <c r="B1713">
        <v>33</v>
      </c>
      <c r="C1713" t="s">
        <v>599</v>
      </c>
    </row>
    <row r="1714" spans="1:3" x14ac:dyDescent="0.55000000000000004">
      <c r="A1714">
        <v>3616234645</v>
      </c>
      <c r="B1714">
        <v>13</v>
      </c>
      <c r="C1714" t="s">
        <v>594</v>
      </c>
    </row>
    <row r="1715" spans="1:3" hidden="1" x14ac:dyDescent="0.55000000000000004">
      <c r="A1715">
        <v>3616245553</v>
      </c>
      <c r="B1715">
        <v>33</v>
      </c>
      <c r="C1715" t="s">
        <v>600</v>
      </c>
    </row>
    <row r="1716" spans="1:3" x14ac:dyDescent="0.55000000000000004">
      <c r="A1716">
        <v>3616250067</v>
      </c>
      <c r="B1716">
        <v>3</v>
      </c>
      <c r="C1716" t="s">
        <v>594</v>
      </c>
    </row>
    <row r="1717" spans="1:3" hidden="1" x14ac:dyDescent="0.55000000000000004">
      <c r="A1717">
        <v>3616265194</v>
      </c>
      <c r="B1717">
        <v>21</v>
      </c>
      <c r="C1717" t="s">
        <v>594</v>
      </c>
    </row>
    <row r="1718" spans="1:3" hidden="1" x14ac:dyDescent="0.55000000000000004">
      <c r="A1718">
        <v>3616267412</v>
      </c>
      <c r="B1718">
        <v>33</v>
      </c>
      <c r="C1718" t="s">
        <v>601</v>
      </c>
    </row>
    <row r="1719" spans="1:3" hidden="1" x14ac:dyDescent="0.55000000000000004">
      <c r="A1719">
        <v>3616284018</v>
      </c>
      <c r="B1719">
        <v>33</v>
      </c>
      <c r="C1719" t="s">
        <v>602</v>
      </c>
    </row>
    <row r="1720" spans="1:3" hidden="1" x14ac:dyDescent="0.55000000000000004">
      <c r="A1720">
        <v>3616295526</v>
      </c>
      <c r="B1720">
        <v>33</v>
      </c>
      <c r="C1720" t="s">
        <v>603</v>
      </c>
    </row>
    <row r="1721" spans="1:3" hidden="1" x14ac:dyDescent="0.55000000000000004">
      <c r="A1721">
        <v>3616303750</v>
      </c>
      <c r="B1721">
        <v>23</v>
      </c>
      <c r="C1721" t="s">
        <v>594</v>
      </c>
    </row>
    <row r="1722" spans="1:3" hidden="1" x14ac:dyDescent="0.55000000000000004">
      <c r="A1722">
        <v>3616317041</v>
      </c>
      <c r="B1722">
        <v>33</v>
      </c>
      <c r="C1722" t="s">
        <v>604</v>
      </c>
    </row>
    <row r="1723" spans="1:3" hidden="1" x14ac:dyDescent="0.55000000000000004">
      <c r="A1723">
        <v>3616336296</v>
      </c>
      <c r="B1723">
        <v>32</v>
      </c>
      <c r="C1723" t="s">
        <v>594</v>
      </c>
    </row>
    <row r="1724" spans="1:3" hidden="1" x14ac:dyDescent="0.55000000000000004">
      <c r="A1724">
        <v>3616346117</v>
      </c>
      <c r="B1724">
        <v>33</v>
      </c>
      <c r="C1724" t="s">
        <v>605</v>
      </c>
    </row>
    <row r="1725" spans="1:3" hidden="1" x14ac:dyDescent="0.55000000000000004">
      <c r="A1725">
        <v>3616366794</v>
      </c>
      <c r="B1725">
        <v>33</v>
      </c>
      <c r="C1725" t="s">
        <v>606</v>
      </c>
    </row>
    <row r="1726" spans="1:3" hidden="1" x14ac:dyDescent="0.55000000000000004">
      <c r="A1726">
        <v>3616374764</v>
      </c>
      <c r="B1726">
        <v>33</v>
      </c>
      <c r="C1726" t="s">
        <v>607</v>
      </c>
    </row>
    <row r="1727" spans="1:3" hidden="1" x14ac:dyDescent="0.55000000000000004">
      <c r="A1727">
        <v>3616389519</v>
      </c>
      <c r="B1727">
        <v>33</v>
      </c>
      <c r="C1727" t="s">
        <v>608</v>
      </c>
    </row>
    <row r="1728" spans="1:3" hidden="1" x14ac:dyDescent="0.55000000000000004">
      <c r="A1728">
        <v>3616404608</v>
      </c>
      <c r="B1728">
        <v>33</v>
      </c>
      <c r="C1728" t="s">
        <v>609</v>
      </c>
    </row>
    <row r="1729" spans="1:3" hidden="1" x14ac:dyDescent="0.55000000000000004">
      <c r="A1729">
        <v>3616436378</v>
      </c>
      <c r="B1729">
        <v>33</v>
      </c>
      <c r="C1729" t="s">
        <v>610</v>
      </c>
    </row>
    <row r="1730" spans="1:3" hidden="1" x14ac:dyDescent="0.55000000000000004">
      <c r="A1730">
        <v>3616517646</v>
      </c>
      <c r="B1730">
        <v>33</v>
      </c>
      <c r="C1730" t="s">
        <v>611</v>
      </c>
    </row>
    <row r="1731" spans="1:3" hidden="1" x14ac:dyDescent="0.55000000000000004">
      <c r="A1731">
        <v>3616538023</v>
      </c>
      <c r="B1731">
        <v>33</v>
      </c>
      <c r="C1731" t="s">
        <v>612</v>
      </c>
    </row>
    <row r="1732" spans="1:3" hidden="1" x14ac:dyDescent="0.55000000000000004">
      <c r="A1732">
        <v>3616567100</v>
      </c>
      <c r="B1732">
        <v>33</v>
      </c>
      <c r="C1732" t="s">
        <v>613</v>
      </c>
    </row>
    <row r="1733" spans="1:3" hidden="1" x14ac:dyDescent="0.55000000000000004">
      <c r="A1733">
        <v>3616732103</v>
      </c>
      <c r="B1733">
        <v>33</v>
      </c>
      <c r="C1733" t="s">
        <v>614</v>
      </c>
    </row>
    <row r="1734" spans="1:3" hidden="1" x14ac:dyDescent="0.55000000000000004">
      <c r="A1734">
        <v>3616739907</v>
      </c>
      <c r="B1734">
        <v>33</v>
      </c>
      <c r="C1734" t="s">
        <v>615</v>
      </c>
    </row>
    <row r="1735" spans="1:3" hidden="1" x14ac:dyDescent="0.55000000000000004">
      <c r="A1735">
        <v>3616747618</v>
      </c>
      <c r="B1735">
        <v>33</v>
      </c>
      <c r="C1735" t="s">
        <v>616</v>
      </c>
    </row>
    <row r="1736" spans="1:3" hidden="1" x14ac:dyDescent="0.55000000000000004">
      <c r="A1736">
        <v>3616755320</v>
      </c>
      <c r="B1736">
        <v>33</v>
      </c>
      <c r="C1736" t="s">
        <v>617</v>
      </c>
    </row>
    <row r="1737" spans="1:3" hidden="1" x14ac:dyDescent="0.55000000000000004">
      <c r="A1737">
        <v>3616896348</v>
      </c>
      <c r="B1737">
        <v>33</v>
      </c>
      <c r="C1737" t="s">
        <v>618</v>
      </c>
    </row>
    <row r="1738" spans="1:3" hidden="1" x14ac:dyDescent="0.55000000000000004">
      <c r="A1738">
        <v>3640392257</v>
      </c>
      <c r="B1738">
        <v>24</v>
      </c>
      <c r="C1738" t="s">
        <v>50</v>
      </c>
    </row>
    <row r="1739" spans="1:3" x14ac:dyDescent="0.55000000000000004">
      <c r="A1739">
        <v>3640422187</v>
      </c>
      <c r="B1739">
        <v>8</v>
      </c>
      <c r="C1739" t="s">
        <v>50</v>
      </c>
    </row>
    <row r="1740" spans="1:3" hidden="1" x14ac:dyDescent="0.55000000000000004">
      <c r="A1740">
        <v>3640498922</v>
      </c>
      <c r="B1740">
        <v>28</v>
      </c>
      <c r="C1740" t="s">
        <v>50</v>
      </c>
    </row>
    <row r="1741" spans="1:3" x14ac:dyDescent="0.55000000000000004">
      <c r="A1741">
        <v>3640539878</v>
      </c>
      <c r="B1741">
        <v>11</v>
      </c>
      <c r="C1741" t="s">
        <v>50</v>
      </c>
    </row>
    <row r="1742" spans="1:3" hidden="1" x14ac:dyDescent="0.55000000000000004">
      <c r="A1742">
        <v>3640560880</v>
      </c>
      <c r="B1742">
        <v>31</v>
      </c>
      <c r="C1742" t="s">
        <v>50</v>
      </c>
    </row>
    <row r="1743" spans="1:3" x14ac:dyDescent="0.55000000000000004">
      <c r="A1743">
        <v>3640585538</v>
      </c>
      <c r="B1743">
        <v>2</v>
      </c>
      <c r="C1743" t="s">
        <v>50</v>
      </c>
    </row>
    <row r="1744" spans="1:3" x14ac:dyDescent="0.55000000000000004">
      <c r="A1744">
        <v>3640600074</v>
      </c>
      <c r="B1744">
        <v>6</v>
      </c>
      <c r="C1744" t="s">
        <v>50</v>
      </c>
    </row>
    <row r="1745" spans="1:3" hidden="1" x14ac:dyDescent="0.55000000000000004">
      <c r="A1745">
        <v>3640601387</v>
      </c>
      <c r="B1745">
        <v>30</v>
      </c>
      <c r="C1745" t="s">
        <v>50</v>
      </c>
    </row>
    <row r="1746" spans="1:3" hidden="1" x14ac:dyDescent="0.55000000000000004">
      <c r="A1746">
        <v>3640683720</v>
      </c>
      <c r="B1746">
        <v>18</v>
      </c>
      <c r="C1746" t="s">
        <v>50</v>
      </c>
    </row>
    <row r="1747" spans="1:3" x14ac:dyDescent="0.55000000000000004">
      <c r="A1747">
        <v>3640697776</v>
      </c>
      <c r="B1747">
        <v>4</v>
      </c>
      <c r="C1747" t="s">
        <v>50</v>
      </c>
    </row>
    <row r="1748" spans="1:3" x14ac:dyDescent="0.55000000000000004">
      <c r="A1748">
        <v>3640731614</v>
      </c>
      <c r="B1748">
        <v>1</v>
      </c>
      <c r="C1748" t="s">
        <v>50</v>
      </c>
    </row>
    <row r="1749" spans="1:3" hidden="1" x14ac:dyDescent="0.55000000000000004">
      <c r="A1749">
        <v>3640742911</v>
      </c>
      <c r="B1749">
        <v>27</v>
      </c>
      <c r="C1749" t="s">
        <v>50</v>
      </c>
    </row>
    <row r="1750" spans="1:3" x14ac:dyDescent="0.55000000000000004">
      <c r="A1750">
        <v>3640751188</v>
      </c>
      <c r="B1750">
        <v>7</v>
      </c>
      <c r="C1750" t="s">
        <v>50</v>
      </c>
    </row>
    <row r="1751" spans="1:3" x14ac:dyDescent="0.55000000000000004">
      <c r="A1751">
        <v>3640799515</v>
      </c>
      <c r="B1751">
        <v>14</v>
      </c>
      <c r="C1751" t="s">
        <v>50</v>
      </c>
    </row>
    <row r="1752" spans="1:3" x14ac:dyDescent="0.55000000000000004">
      <c r="A1752">
        <v>3640811967</v>
      </c>
      <c r="B1752">
        <v>15</v>
      </c>
      <c r="C1752" t="s">
        <v>50</v>
      </c>
    </row>
    <row r="1753" spans="1:3" hidden="1" x14ac:dyDescent="0.55000000000000004">
      <c r="A1753">
        <v>3640824723</v>
      </c>
      <c r="B1753">
        <v>25</v>
      </c>
      <c r="C1753" t="s">
        <v>50</v>
      </c>
    </row>
    <row r="1754" spans="1:3" hidden="1" x14ac:dyDescent="0.55000000000000004">
      <c r="A1754">
        <v>3640829693</v>
      </c>
      <c r="B1754">
        <v>20</v>
      </c>
      <c r="C1754" t="s">
        <v>50</v>
      </c>
    </row>
    <row r="1755" spans="1:3" x14ac:dyDescent="0.55000000000000004">
      <c r="A1755">
        <v>3640830172</v>
      </c>
      <c r="B1755">
        <v>16</v>
      </c>
      <c r="C1755" t="s">
        <v>50</v>
      </c>
    </row>
    <row r="1756" spans="1:3" x14ac:dyDescent="0.55000000000000004">
      <c r="A1756">
        <v>3640905898</v>
      </c>
      <c r="B1756">
        <v>10</v>
      </c>
      <c r="C1756" t="s">
        <v>50</v>
      </c>
    </row>
    <row r="1757" spans="1:3" x14ac:dyDescent="0.55000000000000004">
      <c r="A1757">
        <v>3640943753</v>
      </c>
      <c r="B1757">
        <v>12</v>
      </c>
      <c r="C1757" t="s">
        <v>50</v>
      </c>
    </row>
    <row r="1758" spans="1:3" hidden="1" x14ac:dyDescent="0.55000000000000004">
      <c r="A1758">
        <v>3640994243</v>
      </c>
      <c r="B1758">
        <v>29</v>
      </c>
      <c r="C1758" t="s">
        <v>50</v>
      </c>
    </row>
    <row r="1759" spans="1:3" hidden="1" x14ac:dyDescent="0.55000000000000004">
      <c r="A1759">
        <v>3641020313</v>
      </c>
      <c r="B1759">
        <v>22</v>
      </c>
      <c r="C1759" t="s">
        <v>50</v>
      </c>
    </row>
    <row r="1760" spans="1:3" hidden="1" x14ac:dyDescent="0.55000000000000004">
      <c r="A1760">
        <v>3641047738</v>
      </c>
      <c r="B1760">
        <v>26</v>
      </c>
      <c r="C1760" t="s">
        <v>50</v>
      </c>
    </row>
    <row r="1761" spans="1:3" x14ac:dyDescent="0.55000000000000004">
      <c r="A1761">
        <v>3641057895</v>
      </c>
      <c r="B1761">
        <v>9</v>
      </c>
      <c r="C1761" t="s">
        <v>50</v>
      </c>
    </row>
    <row r="1762" spans="1:3" x14ac:dyDescent="0.55000000000000004">
      <c r="A1762">
        <v>3641064529</v>
      </c>
      <c r="B1762">
        <v>5</v>
      </c>
      <c r="C1762" t="s">
        <v>50</v>
      </c>
    </row>
    <row r="1763" spans="1:3" hidden="1" x14ac:dyDescent="0.55000000000000004">
      <c r="A1763">
        <v>3641076273</v>
      </c>
      <c r="B1763">
        <v>19</v>
      </c>
      <c r="C1763" t="s">
        <v>50</v>
      </c>
    </row>
    <row r="1764" spans="1:3" x14ac:dyDescent="0.55000000000000004">
      <c r="A1764">
        <v>3641166279</v>
      </c>
      <c r="B1764">
        <v>17</v>
      </c>
      <c r="C1764" t="s">
        <v>50</v>
      </c>
    </row>
    <row r="1765" spans="1:3" x14ac:dyDescent="0.55000000000000004">
      <c r="A1765">
        <v>3641233290</v>
      </c>
      <c r="B1765">
        <v>13</v>
      </c>
      <c r="C1765" t="s">
        <v>50</v>
      </c>
    </row>
    <row r="1766" spans="1:3" x14ac:dyDescent="0.55000000000000004">
      <c r="A1766">
        <v>3641248758</v>
      </c>
      <c r="B1766">
        <v>3</v>
      </c>
      <c r="C1766" t="s">
        <v>50</v>
      </c>
    </row>
    <row r="1767" spans="1:3" hidden="1" x14ac:dyDescent="0.55000000000000004">
      <c r="A1767">
        <v>3641263885</v>
      </c>
      <c r="B1767">
        <v>21</v>
      </c>
      <c r="C1767" t="s">
        <v>50</v>
      </c>
    </row>
    <row r="1768" spans="1:3" hidden="1" x14ac:dyDescent="0.55000000000000004">
      <c r="A1768">
        <v>3641302456</v>
      </c>
      <c r="B1768">
        <v>23</v>
      </c>
      <c r="C1768" t="s">
        <v>50</v>
      </c>
    </row>
    <row r="1769" spans="1:3" hidden="1" x14ac:dyDescent="0.55000000000000004">
      <c r="A1769">
        <v>3641334941</v>
      </c>
      <c r="B1769">
        <v>32</v>
      </c>
      <c r="C1769" t="s">
        <v>50</v>
      </c>
    </row>
    <row r="1770" spans="1:3" hidden="1" x14ac:dyDescent="0.55000000000000004">
      <c r="A1770">
        <v>3900361033</v>
      </c>
      <c r="B1770">
        <v>24</v>
      </c>
      <c r="C1770" t="s">
        <v>0</v>
      </c>
    </row>
    <row r="1771" spans="1:3" x14ac:dyDescent="0.55000000000000004">
      <c r="A1771">
        <v>3900390962</v>
      </c>
      <c r="B1771">
        <v>8</v>
      </c>
      <c r="C1771" t="s">
        <v>0</v>
      </c>
    </row>
    <row r="1772" spans="1:3" hidden="1" x14ac:dyDescent="0.55000000000000004">
      <c r="A1772">
        <v>3900396072</v>
      </c>
      <c r="B1772">
        <v>24</v>
      </c>
      <c r="C1772" t="s">
        <v>619</v>
      </c>
    </row>
    <row r="1773" spans="1:3" x14ac:dyDescent="0.55000000000000004">
      <c r="A1773">
        <v>3900426744</v>
      </c>
      <c r="B1773">
        <v>8</v>
      </c>
      <c r="C1773" t="s">
        <v>620</v>
      </c>
    </row>
    <row r="1774" spans="1:3" hidden="1" x14ac:dyDescent="0.55000000000000004">
      <c r="A1774">
        <v>3900467698</v>
      </c>
      <c r="B1774">
        <v>28</v>
      </c>
      <c r="C1774" t="s">
        <v>0</v>
      </c>
    </row>
    <row r="1775" spans="1:3" hidden="1" x14ac:dyDescent="0.55000000000000004">
      <c r="A1775">
        <v>3900502743</v>
      </c>
      <c r="B1775">
        <v>28</v>
      </c>
      <c r="C1775" t="s">
        <v>621</v>
      </c>
    </row>
    <row r="1776" spans="1:3" x14ac:dyDescent="0.55000000000000004">
      <c r="A1776">
        <v>3900508653</v>
      </c>
      <c r="B1776">
        <v>11</v>
      </c>
      <c r="C1776" t="s">
        <v>0</v>
      </c>
    </row>
    <row r="1777" spans="1:3" hidden="1" x14ac:dyDescent="0.55000000000000004">
      <c r="A1777">
        <v>3900529656</v>
      </c>
      <c r="B1777">
        <v>31</v>
      </c>
      <c r="C1777" t="s">
        <v>0</v>
      </c>
    </row>
    <row r="1778" spans="1:3" x14ac:dyDescent="0.55000000000000004">
      <c r="A1778">
        <v>3900544538</v>
      </c>
      <c r="B1778">
        <v>11</v>
      </c>
      <c r="C1778" t="s">
        <v>622</v>
      </c>
    </row>
    <row r="1779" spans="1:3" x14ac:dyDescent="0.55000000000000004">
      <c r="A1779">
        <v>3900554313</v>
      </c>
      <c r="B1779">
        <v>2</v>
      </c>
      <c r="C1779" t="s">
        <v>0</v>
      </c>
    </row>
    <row r="1780" spans="1:3" hidden="1" x14ac:dyDescent="0.55000000000000004">
      <c r="A1780">
        <v>3900565070</v>
      </c>
      <c r="B1780">
        <v>31</v>
      </c>
      <c r="C1780" t="s">
        <v>623</v>
      </c>
    </row>
    <row r="1781" spans="1:3" x14ac:dyDescent="0.55000000000000004">
      <c r="A1781">
        <v>3900568849</v>
      </c>
      <c r="B1781">
        <v>6</v>
      </c>
      <c r="C1781" t="s">
        <v>0</v>
      </c>
    </row>
    <row r="1782" spans="1:3" hidden="1" x14ac:dyDescent="0.55000000000000004">
      <c r="A1782">
        <v>3900570117</v>
      </c>
      <c r="B1782">
        <v>30</v>
      </c>
      <c r="C1782" t="s">
        <v>0</v>
      </c>
    </row>
    <row r="1783" spans="1:3" x14ac:dyDescent="0.55000000000000004">
      <c r="A1783">
        <v>3900589740</v>
      </c>
      <c r="B1783">
        <v>2</v>
      </c>
      <c r="C1783" t="s">
        <v>624</v>
      </c>
    </row>
    <row r="1784" spans="1:3" x14ac:dyDescent="0.55000000000000004">
      <c r="A1784">
        <v>3900604711</v>
      </c>
      <c r="B1784">
        <v>6</v>
      </c>
      <c r="C1784" t="s">
        <v>625</v>
      </c>
    </row>
    <row r="1785" spans="1:3" hidden="1" x14ac:dyDescent="0.55000000000000004">
      <c r="A1785">
        <v>3900605630</v>
      </c>
      <c r="B1785">
        <v>30</v>
      </c>
      <c r="C1785" t="s">
        <v>626</v>
      </c>
    </row>
    <row r="1786" spans="1:3" hidden="1" x14ac:dyDescent="0.55000000000000004">
      <c r="A1786">
        <v>3900652472</v>
      </c>
      <c r="B1786">
        <v>18</v>
      </c>
      <c r="C1786" t="s">
        <v>0</v>
      </c>
    </row>
    <row r="1787" spans="1:3" x14ac:dyDescent="0.55000000000000004">
      <c r="A1787">
        <v>3900666551</v>
      </c>
      <c r="B1787">
        <v>4</v>
      </c>
      <c r="C1787" t="s">
        <v>0</v>
      </c>
    </row>
    <row r="1788" spans="1:3" hidden="1" x14ac:dyDescent="0.55000000000000004">
      <c r="A1788">
        <v>3900677906</v>
      </c>
      <c r="B1788">
        <v>33</v>
      </c>
      <c r="C1788" t="s">
        <v>9</v>
      </c>
    </row>
    <row r="1789" spans="1:3" hidden="1" x14ac:dyDescent="0.55000000000000004">
      <c r="A1789">
        <v>3900686204</v>
      </c>
      <c r="B1789">
        <v>18</v>
      </c>
      <c r="C1789" t="s">
        <v>627</v>
      </c>
    </row>
    <row r="1790" spans="1:3" x14ac:dyDescent="0.55000000000000004">
      <c r="A1790">
        <v>3900700389</v>
      </c>
      <c r="B1790">
        <v>1</v>
      </c>
      <c r="C1790" t="s">
        <v>0</v>
      </c>
    </row>
    <row r="1791" spans="1:3" x14ac:dyDescent="0.55000000000000004">
      <c r="A1791">
        <v>3900702320</v>
      </c>
      <c r="B1791">
        <v>4</v>
      </c>
      <c r="C1791" t="s">
        <v>628</v>
      </c>
    </row>
    <row r="1792" spans="1:3" hidden="1" x14ac:dyDescent="0.55000000000000004">
      <c r="A1792">
        <v>3900711641</v>
      </c>
      <c r="B1792">
        <v>27</v>
      </c>
      <c r="C1792" t="s">
        <v>0</v>
      </c>
    </row>
    <row r="1793" spans="1:3" x14ac:dyDescent="0.55000000000000004">
      <c r="A1793">
        <v>3900719963</v>
      </c>
      <c r="B1793">
        <v>7</v>
      </c>
      <c r="C1793" t="s">
        <v>0</v>
      </c>
    </row>
    <row r="1794" spans="1:3" x14ac:dyDescent="0.55000000000000004">
      <c r="A1794">
        <v>3900736252</v>
      </c>
      <c r="B1794">
        <v>1</v>
      </c>
      <c r="C1794" t="s">
        <v>629</v>
      </c>
    </row>
    <row r="1795" spans="1:3" hidden="1" x14ac:dyDescent="0.55000000000000004">
      <c r="A1795">
        <v>3900747068</v>
      </c>
      <c r="B1795">
        <v>27</v>
      </c>
      <c r="C1795" t="s">
        <v>630</v>
      </c>
    </row>
    <row r="1796" spans="1:3" x14ac:dyDescent="0.55000000000000004">
      <c r="A1796">
        <v>3900755742</v>
      </c>
      <c r="B1796">
        <v>7</v>
      </c>
      <c r="C1796" t="s">
        <v>631</v>
      </c>
    </row>
    <row r="1797" spans="1:3" x14ac:dyDescent="0.55000000000000004">
      <c r="A1797">
        <v>3900768290</v>
      </c>
      <c r="B1797">
        <v>14</v>
      </c>
      <c r="C1797" t="s">
        <v>0</v>
      </c>
    </row>
    <row r="1798" spans="1:3" x14ac:dyDescent="0.55000000000000004">
      <c r="A1798">
        <v>3900780742</v>
      </c>
      <c r="B1798">
        <v>15</v>
      </c>
      <c r="C1798" t="s">
        <v>0</v>
      </c>
    </row>
    <row r="1799" spans="1:3" hidden="1" x14ac:dyDescent="0.55000000000000004">
      <c r="A1799">
        <v>3900793499</v>
      </c>
      <c r="B1799">
        <v>25</v>
      </c>
      <c r="C1799" t="s">
        <v>0</v>
      </c>
    </row>
    <row r="1800" spans="1:3" hidden="1" x14ac:dyDescent="0.55000000000000004">
      <c r="A1800">
        <v>3900798446</v>
      </c>
      <c r="B1800">
        <v>20</v>
      </c>
      <c r="C1800" t="s">
        <v>0</v>
      </c>
    </row>
    <row r="1801" spans="1:3" x14ac:dyDescent="0.55000000000000004">
      <c r="A1801">
        <v>3900798948</v>
      </c>
      <c r="B1801">
        <v>16</v>
      </c>
      <c r="C1801" t="s">
        <v>0</v>
      </c>
    </row>
    <row r="1802" spans="1:3" x14ac:dyDescent="0.55000000000000004">
      <c r="A1802">
        <v>3900803745</v>
      </c>
      <c r="B1802">
        <v>14</v>
      </c>
      <c r="C1802" t="s">
        <v>632</v>
      </c>
    </row>
    <row r="1803" spans="1:3" x14ac:dyDescent="0.55000000000000004">
      <c r="A1803">
        <v>3900816514</v>
      </c>
      <c r="B1803">
        <v>15</v>
      </c>
      <c r="C1803" t="s">
        <v>633</v>
      </c>
    </row>
    <row r="1804" spans="1:3" hidden="1" x14ac:dyDescent="0.55000000000000004">
      <c r="A1804">
        <v>3900828532</v>
      </c>
      <c r="B1804">
        <v>25</v>
      </c>
      <c r="C1804" t="s">
        <v>634</v>
      </c>
    </row>
    <row r="1805" spans="1:3" hidden="1" x14ac:dyDescent="0.55000000000000004">
      <c r="A1805">
        <v>3900831923</v>
      </c>
      <c r="B1805">
        <v>20</v>
      </c>
      <c r="C1805" t="s">
        <v>635</v>
      </c>
    </row>
    <row r="1806" spans="1:3" x14ac:dyDescent="0.55000000000000004">
      <c r="A1806">
        <v>3900834703</v>
      </c>
      <c r="B1806">
        <v>16</v>
      </c>
      <c r="C1806" t="s">
        <v>636</v>
      </c>
    </row>
    <row r="1807" spans="1:3" x14ac:dyDescent="0.55000000000000004">
      <c r="A1807">
        <v>3900874673</v>
      </c>
      <c r="B1807">
        <v>10</v>
      </c>
      <c r="C1807" t="s">
        <v>0</v>
      </c>
    </row>
    <row r="1808" spans="1:3" x14ac:dyDescent="0.55000000000000004">
      <c r="A1808">
        <v>3900910188</v>
      </c>
      <c r="B1808">
        <v>10</v>
      </c>
      <c r="C1808" t="s">
        <v>637</v>
      </c>
    </row>
    <row r="1809" spans="1:3" x14ac:dyDescent="0.55000000000000004">
      <c r="A1809">
        <v>3900912528</v>
      </c>
      <c r="B1809">
        <v>12</v>
      </c>
      <c r="C1809" t="s">
        <v>0</v>
      </c>
    </row>
    <row r="1810" spans="1:3" x14ac:dyDescent="0.55000000000000004">
      <c r="A1810">
        <v>3900948328</v>
      </c>
      <c r="B1810">
        <v>12</v>
      </c>
      <c r="C1810" t="s">
        <v>638</v>
      </c>
    </row>
    <row r="1811" spans="1:3" hidden="1" x14ac:dyDescent="0.55000000000000004">
      <c r="A1811">
        <v>3900962973</v>
      </c>
      <c r="B1811">
        <v>29</v>
      </c>
      <c r="C1811" t="s">
        <v>0</v>
      </c>
    </row>
    <row r="1812" spans="1:3" hidden="1" x14ac:dyDescent="0.55000000000000004">
      <c r="A1812">
        <v>3900989063</v>
      </c>
      <c r="B1812">
        <v>22</v>
      </c>
      <c r="C1812" t="s">
        <v>0</v>
      </c>
    </row>
    <row r="1813" spans="1:3" hidden="1" x14ac:dyDescent="0.55000000000000004">
      <c r="A1813">
        <v>3900998487</v>
      </c>
      <c r="B1813">
        <v>29</v>
      </c>
      <c r="C1813" t="s">
        <v>639</v>
      </c>
    </row>
    <row r="1814" spans="1:3" hidden="1" x14ac:dyDescent="0.55000000000000004">
      <c r="A1814">
        <v>3901016468</v>
      </c>
      <c r="B1814">
        <v>26</v>
      </c>
      <c r="C1814" t="s">
        <v>0</v>
      </c>
    </row>
    <row r="1815" spans="1:3" hidden="1" x14ac:dyDescent="0.55000000000000004">
      <c r="A1815">
        <v>3901023551</v>
      </c>
      <c r="B1815">
        <v>22</v>
      </c>
      <c r="C1815" t="s">
        <v>640</v>
      </c>
    </row>
    <row r="1816" spans="1:3" x14ac:dyDescent="0.55000000000000004">
      <c r="A1816">
        <v>3901026670</v>
      </c>
      <c r="B1816">
        <v>9</v>
      </c>
      <c r="C1816" t="s">
        <v>0</v>
      </c>
    </row>
    <row r="1817" spans="1:3" x14ac:dyDescent="0.55000000000000004">
      <c r="A1817">
        <v>3901033304</v>
      </c>
      <c r="B1817">
        <v>5</v>
      </c>
      <c r="C1817" t="s">
        <v>0</v>
      </c>
    </row>
    <row r="1818" spans="1:3" hidden="1" x14ac:dyDescent="0.55000000000000004">
      <c r="A1818">
        <v>3901045064</v>
      </c>
      <c r="B1818">
        <v>19</v>
      </c>
      <c r="C1818" t="s">
        <v>0</v>
      </c>
    </row>
    <row r="1819" spans="1:3" hidden="1" x14ac:dyDescent="0.55000000000000004">
      <c r="A1819">
        <v>3901051571</v>
      </c>
      <c r="B1819">
        <v>26</v>
      </c>
      <c r="C1819" t="s">
        <v>641</v>
      </c>
    </row>
    <row r="1820" spans="1:3" x14ac:dyDescent="0.55000000000000004">
      <c r="A1820">
        <v>3901062084</v>
      </c>
      <c r="B1820">
        <v>9</v>
      </c>
      <c r="C1820" t="s">
        <v>642</v>
      </c>
    </row>
    <row r="1821" spans="1:3" x14ac:dyDescent="0.55000000000000004">
      <c r="A1821">
        <v>3901069181</v>
      </c>
      <c r="B1821">
        <v>5</v>
      </c>
      <c r="C1821" t="s">
        <v>643</v>
      </c>
    </row>
    <row r="1822" spans="1:3" hidden="1" x14ac:dyDescent="0.55000000000000004">
      <c r="A1822">
        <v>3901080209</v>
      </c>
      <c r="B1822">
        <v>19</v>
      </c>
      <c r="C1822" t="s">
        <v>644</v>
      </c>
    </row>
    <row r="1823" spans="1:3" x14ac:dyDescent="0.55000000000000004">
      <c r="A1823">
        <v>3901135055</v>
      </c>
      <c r="B1823">
        <v>17</v>
      </c>
      <c r="C1823" t="s">
        <v>0</v>
      </c>
    </row>
    <row r="1824" spans="1:3" x14ac:dyDescent="0.55000000000000004">
      <c r="A1824">
        <v>3901170932</v>
      </c>
      <c r="B1824">
        <v>17</v>
      </c>
      <c r="C1824" t="s">
        <v>645</v>
      </c>
    </row>
    <row r="1825" spans="1:3" x14ac:dyDescent="0.55000000000000004">
      <c r="A1825">
        <v>3901202065</v>
      </c>
      <c r="B1825">
        <v>13</v>
      </c>
      <c r="C1825" t="s">
        <v>0</v>
      </c>
    </row>
    <row r="1826" spans="1:3" x14ac:dyDescent="0.55000000000000004">
      <c r="A1826">
        <v>3901217533</v>
      </c>
      <c r="B1826">
        <v>3</v>
      </c>
      <c r="C1826" t="s">
        <v>0</v>
      </c>
    </row>
    <row r="1827" spans="1:3" hidden="1" x14ac:dyDescent="0.55000000000000004">
      <c r="A1827">
        <v>3901232637</v>
      </c>
      <c r="B1827">
        <v>21</v>
      </c>
      <c r="C1827" t="s">
        <v>0</v>
      </c>
    </row>
    <row r="1828" spans="1:3" x14ac:dyDescent="0.55000000000000004">
      <c r="A1828">
        <v>3901237857</v>
      </c>
      <c r="B1828">
        <v>13</v>
      </c>
      <c r="C1828" t="s">
        <v>646</v>
      </c>
    </row>
    <row r="1829" spans="1:3" x14ac:dyDescent="0.55000000000000004">
      <c r="A1829">
        <v>3901253330</v>
      </c>
      <c r="B1829">
        <v>3</v>
      </c>
      <c r="C1829" t="s">
        <v>647</v>
      </c>
    </row>
    <row r="1830" spans="1:3" hidden="1" x14ac:dyDescent="0.55000000000000004">
      <c r="A1830">
        <v>3901266867</v>
      </c>
      <c r="B1830">
        <v>21</v>
      </c>
      <c r="C1830" t="s">
        <v>648</v>
      </c>
    </row>
    <row r="1831" spans="1:3" hidden="1" x14ac:dyDescent="0.55000000000000004">
      <c r="A1831">
        <v>3901271232</v>
      </c>
      <c r="B1831">
        <v>23</v>
      </c>
      <c r="C1831" t="s">
        <v>0</v>
      </c>
    </row>
    <row r="1832" spans="1:3" hidden="1" x14ac:dyDescent="0.55000000000000004">
      <c r="A1832">
        <v>3901303717</v>
      </c>
      <c r="B1832">
        <v>32</v>
      </c>
      <c r="C1832" t="s">
        <v>0</v>
      </c>
    </row>
    <row r="1833" spans="1:3" hidden="1" x14ac:dyDescent="0.55000000000000004">
      <c r="A1833">
        <v>3901306264</v>
      </c>
      <c r="B1833">
        <v>23</v>
      </c>
      <c r="C1833" t="s">
        <v>649</v>
      </c>
    </row>
    <row r="1834" spans="1:3" hidden="1" x14ac:dyDescent="0.55000000000000004">
      <c r="A1834">
        <v>3901339500</v>
      </c>
      <c r="B1834">
        <v>32</v>
      </c>
      <c r="C1834" t="s">
        <v>650</v>
      </c>
    </row>
    <row r="1835" spans="1:3" hidden="1" x14ac:dyDescent="0.55000000000000004">
      <c r="A1835">
        <v>3915362321</v>
      </c>
      <c r="B1835">
        <v>24</v>
      </c>
      <c r="C1835" t="s">
        <v>651</v>
      </c>
    </row>
    <row r="1836" spans="1:3" x14ac:dyDescent="0.55000000000000004">
      <c r="A1836">
        <v>3915392674</v>
      </c>
      <c r="B1836">
        <v>8</v>
      </c>
      <c r="C1836" t="s">
        <v>651</v>
      </c>
    </row>
    <row r="1837" spans="1:3" hidden="1" x14ac:dyDescent="0.55000000000000004">
      <c r="A1837">
        <v>3915469031</v>
      </c>
      <c r="B1837">
        <v>28</v>
      </c>
      <c r="C1837" t="s">
        <v>651</v>
      </c>
    </row>
    <row r="1838" spans="1:3" x14ac:dyDescent="0.55000000000000004">
      <c r="A1838">
        <v>3915509956</v>
      </c>
      <c r="B1838">
        <v>11</v>
      </c>
      <c r="C1838" t="s">
        <v>651</v>
      </c>
    </row>
    <row r="1839" spans="1:3" hidden="1" x14ac:dyDescent="0.55000000000000004">
      <c r="A1839">
        <v>3915532318</v>
      </c>
      <c r="B1839">
        <v>31</v>
      </c>
      <c r="C1839" t="s">
        <v>651</v>
      </c>
    </row>
    <row r="1840" spans="1:3" x14ac:dyDescent="0.55000000000000004">
      <c r="A1840">
        <v>3915555616</v>
      </c>
      <c r="B1840">
        <v>2</v>
      </c>
      <c r="C1840" t="s">
        <v>651</v>
      </c>
    </row>
    <row r="1841" spans="1:3" x14ac:dyDescent="0.55000000000000004">
      <c r="A1841">
        <v>3915571330</v>
      </c>
      <c r="B1841">
        <v>6</v>
      </c>
      <c r="C1841" t="s">
        <v>651</v>
      </c>
    </row>
    <row r="1842" spans="1:3" hidden="1" x14ac:dyDescent="0.55000000000000004">
      <c r="A1842">
        <v>3915571419</v>
      </c>
      <c r="B1842">
        <v>30</v>
      </c>
      <c r="C1842" t="s">
        <v>651</v>
      </c>
    </row>
    <row r="1843" spans="1:3" hidden="1" x14ac:dyDescent="0.55000000000000004">
      <c r="A1843">
        <v>3915653799</v>
      </c>
      <c r="B1843">
        <v>18</v>
      </c>
      <c r="C1843" t="s">
        <v>651</v>
      </c>
    </row>
    <row r="1844" spans="1:3" x14ac:dyDescent="0.55000000000000004">
      <c r="A1844">
        <v>3915669516</v>
      </c>
      <c r="B1844">
        <v>4</v>
      </c>
      <c r="C1844" t="s">
        <v>651</v>
      </c>
    </row>
    <row r="1845" spans="1:3" x14ac:dyDescent="0.55000000000000004">
      <c r="A1845">
        <v>3915701738</v>
      </c>
      <c r="B1845">
        <v>1</v>
      </c>
      <c r="C1845" t="s">
        <v>651</v>
      </c>
    </row>
    <row r="1846" spans="1:3" hidden="1" x14ac:dyDescent="0.55000000000000004">
      <c r="A1846">
        <v>3915706884</v>
      </c>
      <c r="B1846">
        <v>33</v>
      </c>
      <c r="C1846" t="s">
        <v>652</v>
      </c>
    </row>
    <row r="1847" spans="1:3" hidden="1" x14ac:dyDescent="0.55000000000000004">
      <c r="A1847">
        <v>3915712975</v>
      </c>
      <c r="B1847">
        <v>27</v>
      </c>
      <c r="C1847" t="s">
        <v>651</v>
      </c>
    </row>
    <row r="1848" spans="1:3" x14ac:dyDescent="0.55000000000000004">
      <c r="A1848">
        <v>3915721266</v>
      </c>
      <c r="B1848">
        <v>7</v>
      </c>
      <c r="C1848" t="s">
        <v>651</v>
      </c>
    </row>
    <row r="1849" spans="1:3" hidden="1" x14ac:dyDescent="0.55000000000000004">
      <c r="A1849">
        <v>3915732070</v>
      </c>
      <c r="B1849">
        <v>33</v>
      </c>
      <c r="C1849" t="s">
        <v>653</v>
      </c>
    </row>
    <row r="1850" spans="1:3" x14ac:dyDescent="0.55000000000000004">
      <c r="A1850">
        <v>3915769593</v>
      </c>
      <c r="B1850">
        <v>14</v>
      </c>
      <c r="C1850" t="s">
        <v>651</v>
      </c>
    </row>
    <row r="1851" spans="1:3" hidden="1" x14ac:dyDescent="0.55000000000000004">
      <c r="A1851">
        <v>3915778276</v>
      </c>
      <c r="B1851">
        <v>33</v>
      </c>
      <c r="C1851" t="s">
        <v>654</v>
      </c>
    </row>
    <row r="1852" spans="1:3" x14ac:dyDescent="0.55000000000000004">
      <c r="A1852">
        <v>3915788506</v>
      </c>
      <c r="B1852">
        <v>15</v>
      </c>
      <c r="C1852" t="s">
        <v>651</v>
      </c>
    </row>
    <row r="1853" spans="1:3" hidden="1" x14ac:dyDescent="0.55000000000000004">
      <c r="A1853">
        <v>3915794787</v>
      </c>
      <c r="B1853">
        <v>25</v>
      </c>
      <c r="C1853" t="s">
        <v>651</v>
      </c>
    </row>
    <row r="1854" spans="1:3" hidden="1" x14ac:dyDescent="0.55000000000000004">
      <c r="A1854">
        <v>3915799772</v>
      </c>
      <c r="B1854">
        <v>20</v>
      </c>
      <c r="C1854" t="s">
        <v>651</v>
      </c>
    </row>
    <row r="1855" spans="1:3" x14ac:dyDescent="0.55000000000000004">
      <c r="A1855">
        <v>3915800250</v>
      </c>
      <c r="B1855">
        <v>16</v>
      </c>
      <c r="C1855" t="s">
        <v>651</v>
      </c>
    </row>
    <row r="1856" spans="1:3" hidden="1" x14ac:dyDescent="0.55000000000000004">
      <c r="A1856">
        <v>3915803551</v>
      </c>
      <c r="B1856">
        <v>33</v>
      </c>
      <c r="C1856" t="s">
        <v>655</v>
      </c>
    </row>
    <row r="1857" spans="1:3" hidden="1" x14ac:dyDescent="0.55000000000000004">
      <c r="A1857">
        <v>3915865800</v>
      </c>
      <c r="B1857">
        <v>33</v>
      </c>
      <c r="C1857" t="s">
        <v>656</v>
      </c>
    </row>
    <row r="1858" spans="1:3" x14ac:dyDescent="0.55000000000000004">
      <c r="A1858">
        <v>3915875976</v>
      </c>
      <c r="B1858">
        <v>10</v>
      </c>
      <c r="C1858" t="s">
        <v>651</v>
      </c>
    </row>
    <row r="1859" spans="1:3" x14ac:dyDescent="0.55000000000000004">
      <c r="A1859">
        <v>3915913831</v>
      </c>
      <c r="B1859">
        <v>12</v>
      </c>
      <c r="C1859" t="s">
        <v>651</v>
      </c>
    </row>
    <row r="1860" spans="1:3" hidden="1" x14ac:dyDescent="0.55000000000000004">
      <c r="A1860">
        <v>3915964321</v>
      </c>
      <c r="B1860">
        <v>29</v>
      </c>
      <c r="C1860" t="s">
        <v>651</v>
      </c>
    </row>
    <row r="1861" spans="1:3" hidden="1" x14ac:dyDescent="0.55000000000000004">
      <c r="A1861">
        <v>3915976767</v>
      </c>
      <c r="B1861">
        <v>33</v>
      </c>
      <c r="C1861" t="s">
        <v>657</v>
      </c>
    </row>
    <row r="1862" spans="1:3" hidden="1" x14ac:dyDescent="0.55000000000000004">
      <c r="A1862">
        <v>3915990351</v>
      </c>
      <c r="B1862">
        <v>22</v>
      </c>
      <c r="C1862" t="s">
        <v>651</v>
      </c>
    </row>
    <row r="1863" spans="1:3" hidden="1" x14ac:dyDescent="0.55000000000000004">
      <c r="A1863">
        <v>3915995265</v>
      </c>
      <c r="B1863">
        <v>33</v>
      </c>
      <c r="C1863" t="s">
        <v>658</v>
      </c>
    </row>
    <row r="1864" spans="1:3" hidden="1" x14ac:dyDescent="0.55000000000000004">
      <c r="A1864">
        <v>3916017756</v>
      </c>
      <c r="B1864">
        <v>26</v>
      </c>
      <c r="C1864" t="s">
        <v>651</v>
      </c>
    </row>
    <row r="1865" spans="1:3" x14ac:dyDescent="0.55000000000000004">
      <c r="A1865">
        <v>3916027973</v>
      </c>
      <c r="B1865">
        <v>9</v>
      </c>
      <c r="C1865" t="s">
        <v>651</v>
      </c>
    </row>
    <row r="1866" spans="1:3" x14ac:dyDescent="0.55000000000000004">
      <c r="A1866">
        <v>3916041150</v>
      </c>
      <c r="B1866">
        <v>5</v>
      </c>
      <c r="C1866" t="s">
        <v>651</v>
      </c>
    </row>
    <row r="1867" spans="1:3" hidden="1" x14ac:dyDescent="0.55000000000000004">
      <c r="A1867">
        <v>3916046352</v>
      </c>
      <c r="B1867">
        <v>19</v>
      </c>
      <c r="C1867" t="s">
        <v>651</v>
      </c>
    </row>
    <row r="1868" spans="1:3" hidden="1" x14ac:dyDescent="0.55000000000000004">
      <c r="A1868">
        <v>3916117484</v>
      </c>
      <c r="B1868">
        <v>33</v>
      </c>
      <c r="C1868" t="s">
        <v>659</v>
      </c>
    </row>
    <row r="1869" spans="1:3" x14ac:dyDescent="0.55000000000000004">
      <c r="A1869">
        <v>3916136357</v>
      </c>
      <c r="B1869">
        <v>17</v>
      </c>
      <c r="C1869" t="s">
        <v>651</v>
      </c>
    </row>
    <row r="1870" spans="1:3" hidden="1" x14ac:dyDescent="0.55000000000000004">
      <c r="A1870">
        <v>3916137849</v>
      </c>
      <c r="B1870">
        <v>33</v>
      </c>
      <c r="C1870" t="s">
        <v>660</v>
      </c>
    </row>
    <row r="1871" spans="1:3" hidden="1" x14ac:dyDescent="0.55000000000000004">
      <c r="A1871">
        <v>3916177188</v>
      </c>
      <c r="B1871">
        <v>33</v>
      </c>
      <c r="C1871" t="s">
        <v>661</v>
      </c>
    </row>
    <row r="1872" spans="1:3" x14ac:dyDescent="0.55000000000000004">
      <c r="A1872">
        <v>3916203368</v>
      </c>
      <c r="B1872">
        <v>13</v>
      </c>
      <c r="C1872" t="s">
        <v>651</v>
      </c>
    </row>
    <row r="1873" spans="1:3" x14ac:dyDescent="0.55000000000000004">
      <c r="A1873">
        <v>3916218836</v>
      </c>
      <c r="B1873">
        <v>3</v>
      </c>
      <c r="C1873" t="s">
        <v>651</v>
      </c>
    </row>
    <row r="1874" spans="1:3" hidden="1" x14ac:dyDescent="0.55000000000000004">
      <c r="A1874">
        <v>3916233964</v>
      </c>
      <c r="B1874">
        <v>21</v>
      </c>
      <c r="C1874" t="s">
        <v>651</v>
      </c>
    </row>
    <row r="1875" spans="1:3" hidden="1" x14ac:dyDescent="0.55000000000000004">
      <c r="A1875">
        <v>3916234378</v>
      </c>
      <c r="B1875">
        <v>33</v>
      </c>
      <c r="C1875" t="s">
        <v>662</v>
      </c>
    </row>
    <row r="1876" spans="1:3" hidden="1" x14ac:dyDescent="0.55000000000000004">
      <c r="A1876">
        <v>3916272520</v>
      </c>
      <c r="B1876">
        <v>23</v>
      </c>
      <c r="C1876" t="s">
        <v>651</v>
      </c>
    </row>
    <row r="1877" spans="1:3" hidden="1" x14ac:dyDescent="0.55000000000000004">
      <c r="A1877">
        <v>3916278154</v>
      </c>
      <c r="B1877">
        <v>33</v>
      </c>
      <c r="C1877" t="s">
        <v>663</v>
      </c>
    </row>
    <row r="1878" spans="1:3" hidden="1" x14ac:dyDescent="0.55000000000000004">
      <c r="A1878">
        <v>3916305065</v>
      </c>
      <c r="B1878">
        <v>32</v>
      </c>
      <c r="C1878" t="s">
        <v>651</v>
      </c>
    </row>
    <row r="1879" spans="1:3" hidden="1" x14ac:dyDescent="0.55000000000000004">
      <c r="A1879">
        <v>3916317005</v>
      </c>
      <c r="B1879">
        <v>33</v>
      </c>
      <c r="C1879" t="s">
        <v>664</v>
      </c>
    </row>
    <row r="1880" spans="1:3" hidden="1" x14ac:dyDescent="0.55000000000000004">
      <c r="A1880">
        <v>3916371938</v>
      </c>
      <c r="B1880">
        <v>33</v>
      </c>
      <c r="C1880" t="s">
        <v>665</v>
      </c>
    </row>
    <row r="1881" spans="1:3" hidden="1" x14ac:dyDescent="0.55000000000000004">
      <c r="A1881">
        <v>3916393575</v>
      </c>
      <c r="B1881">
        <v>33</v>
      </c>
      <c r="C1881" t="s">
        <v>666</v>
      </c>
    </row>
    <row r="1882" spans="1:3" hidden="1" x14ac:dyDescent="0.55000000000000004">
      <c r="A1882">
        <v>3916429357</v>
      </c>
      <c r="B1882">
        <v>33</v>
      </c>
      <c r="C1882" t="s">
        <v>667</v>
      </c>
    </row>
    <row r="1883" spans="1:3" hidden="1" x14ac:dyDescent="0.55000000000000004">
      <c r="A1883">
        <v>3916451996</v>
      </c>
      <c r="B1883">
        <v>33</v>
      </c>
      <c r="C1883" t="s">
        <v>668</v>
      </c>
    </row>
    <row r="1884" spans="1:3" hidden="1" x14ac:dyDescent="0.55000000000000004">
      <c r="A1884">
        <v>3916459839</v>
      </c>
      <c r="B1884">
        <v>33</v>
      </c>
      <c r="C1884" t="s">
        <v>669</v>
      </c>
    </row>
    <row r="1885" spans="1:3" hidden="1" x14ac:dyDescent="0.55000000000000004">
      <c r="A1885">
        <v>3916466579</v>
      </c>
      <c r="B1885">
        <v>33</v>
      </c>
      <c r="C1885" t="s">
        <v>670</v>
      </c>
    </row>
    <row r="1886" spans="1:3" hidden="1" x14ac:dyDescent="0.55000000000000004">
      <c r="A1886">
        <v>3916622380</v>
      </c>
      <c r="B1886">
        <v>33</v>
      </c>
      <c r="C1886" t="s">
        <v>671</v>
      </c>
    </row>
    <row r="1887" spans="1:3" hidden="1" x14ac:dyDescent="0.55000000000000004">
      <c r="A1887">
        <v>3916942340</v>
      </c>
      <c r="B1887">
        <v>33</v>
      </c>
      <c r="C1887" t="s">
        <v>672</v>
      </c>
    </row>
    <row r="1888" spans="1:3" hidden="1" x14ac:dyDescent="0.55000000000000004">
      <c r="A1888">
        <v>3916950350</v>
      </c>
      <c r="B1888">
        <v>33</v>
      </c>
      <c r="C1888" t="s">
        <v>673</v>
      </c>
    </row>
    <row r="1889" spans="1:3" hidden="1" x14ac:dyDescent="0.55000000000000004">
      <c r="A1889">
        <v>3916957932</v>
      </c>
      <c r="B1889">
        <v>33</v>
      </c>
      <c r="C1889" t="s">
        <v>674</v>
      </c>
    </row>
    <row r="1890" spans="1:3" hidden="1" x14ac:dyDescent="0.55000000000000004">
      <c r="A1890">
        <v>3916968286</v>
      </c>
      <c r="B1890">
        <v>33</v>
      </c>
      <c r="C1890" t="s">
        <v>675</v>
      </c>
    </row>
    <row r="1891" spans="1:3" hidden="1" x14ac:dyDescent="0.55000000000000004">
      <c r="A1891">
        <v>3919932709</v>
      </c>
      <c r="B1891">
        <v>33</v>
      </c>
      <c r="C1891" t="s">
        <v>676</v>
      </c>
    </row>
    <row r="1892" spans="1:3" hidden="1" x14ac:dyDescent="0.55000000000000004">
      <c r="A1892">
        <v>3919940641</v>
      </c>
      <c r="B1892">
        <v>33</v>
      </c>
      <c r="C1892" t="s">
        <v>677</v>
      </c>
    </row>
    <row r="1893" spans="1:3" hidden="1" x14ac:dyDescent="0.55000000000000004">
      <c r="A1893">
        <v>3919948434</v>
      </c>
      <c r="B1893">
        <v>33</v>
      </c>
      <c r="C1893" t="s">
        <v>678</v>
      </c>
    </row>
    <row r="1894" spans="1:3" hidden="1" x14ac:dyDescent="0.55000000000000004">
      <c r="A1894">
        <v>3919956243</v>
      </c>
      <c r="B1894">
        <v>33</v>
      </c>
      <c r="C1894" t="s">
        <v>679</v>
      </c>
    </row>
    <row r="1895" spans="1:3" hidden="1" x14ac:dyDescent="0.55000000000000004">
      <c r="A1895">
        <v>3940361790</v>
      </c>
      <c r="B1895">
        <v>24</v>
      </c>
      <c r="C1895" t="s">
        <v>50</v>
      </c>
    </row>
    <row r="1896" spans="1:3" x14ac:dyDescent="0.55000000000000004">
      <c r="A1896">
        <v>3940390956</v>
      </c>
      <c r="B1896">
        <v>8</v>
      </c>
      <c r="C1896" t="s">
        <v>50</v>
      </c>
    </row>
    <row r="1897" spans="1:3" hidden="1" x14ac:dyDescent="0.55000000000000004">
      <c r="A1897">
        <v>3940468618</v>
      </c>
      <c r="B1897">
        <v>28</v>
      </c>
      <c r="C1897" t="s">
        <v>50</v>
      </c>
    </row>
    <row r="1898" spans="1:3" x14ac:dyDescent="0.55000000000000004">
      <c r="A1898">
        <v>3940508647</v>
      </c>
      <c r="B1898">
        <v>11</v>
      </c>
      <c r="C1898" t="s">
        <v>50</v>
      </c>
    </row>
    <row r="1899" spans="1:3" hidden="1" x14ac:dyDescent="0.55000000000000004">
      <c r="A1899">
        <v>3940532064</v>
      </c>
      <c r="B1899">
        <v>31</v>
      </c>
      <c r="C1899" t="s">
        <v>50</v>
      </c>
    </row>
    <row r="1900" spans="1:3" x14ac:dyDescent="0.55000000000000004">
      <c r="A1900">
        <v>3940554307</v>
      </c>
      <c r="B1900">
        <v>2</v>
      </c>
      <c r="C1900" t="s">
        <v>50</v>
      </c>
    </row>
    <row r="1901" spans="1:3" x14ac:dyDescent="0.55000000000000004">
      <c r="A1901">
        <v>3940568843</v>
      </c>
      <c r="B1901">
        <v>6</v>
      </c>
      <c r="C1901" t="s">
        <v>50</v>
      </c>
    </row>
    <row r="1902" spans="1:3" hidden="1" x14ac:dyDescent="0.55000000000000004">
      <c r="A1902">
        <v>3940572226</v>
      </c>
      <c r="B1902">
        <v>30</v>
      </c>
      <c r="C1902" t="s">
        <v>50</v>
      </c>
    </row>
    <row r="1903" spans="1:3" hidden="1" x14ac:dyDescent="0.55000000000000004">
      <c r="A1903">
        <v>3940653531</v>
      </c>
      <c r="B1903">
        <v>18</v>
      </c>
      <c r="C1903" t="s">
        <v>50</v>
      </c>
    </row>
    <row r="1904" spans="1:3" x14ac:dyDescent="0.55000000000000004">
      <c r="A1904">
        <v>3940666545</v>
      </c>
      <c r="B1904">
        <v>4</v>
      </c>
      <c r="C1904" t="s">
        <v>50</v>
      </c>
    </row>
    <row r="1905" spans="1:3" x14ac:dyDescent="0.55000000000000004">
      <c r="A1905">
        <v>3940700383</v>
      </c>
      <c r="B1905">
        <v>1</v>
      </c>
      <c r="C1905" t="s">
        <v>50</v>
      </c>
    </row>
    <row r="1906" spans="1:3" hidden="1" x14ac:dyDescent="0.55000000000000004">
      <c r="A1906">
        <v>3940712561</v>
      </c>
      <c r="B1906">
        <v>27</v>
      </c>
      <c r="C1906" t="s">
        <v>50</v>
      </c>
    </row>
    <row r="1907" spans="1:3" x14ac:dyDescent="0.55000000000000004">
      <c r="A1907">
        <v>3940719957</v>
      </c>
      <c r="B1907">
        <v>7</v>
      </c>
      <c r="C1907" t="s">
        <v>50</v>
      </c>
    </row>
    <row r="1908" spans="1:3" x14ac:dyDescent="0.55000000000000004">
      <c r="A1908">
        <v>3940768284</v>
      </c>
      <c r="B1908">
        <v>14</v>
      </c>
      <c r="C1908" t="s">
        <v>50</v>
      </c>
    </row>
    <row r="1909" spans="1:3" x14ac:dyDescent="0.55000000000000004">
      <c r="A1909">
        <v>3940780736</v>
      </c>
      <c r="B1909">
        <v>15</v>
      </c>
      <c r="C1909" t="s">
        <v>50</v>
      </c>
    </row>
    <row r="1910" spans="1:3" hidden="1" x14ac:dyDescent="0.55000000000000004">
      <c r="A1910">
        <v>3940794272</v>
      </c>
      <c r="B1910">
        <v>25</v>
      </c>
      <c r="C1910" t="s">
        <v>50</v>
      </c>
    </row>
    <row r="1911" spans="1:3" hidden="1" x14ac:dyDescent="0.55000000000000004">
      <c r="A1911">
        <v>3940800458</v>
      </c>
      <c r="B1911">
        <v>20</v>
      </c>
      <c r="C1911" t="s">
        <v>50</v>
      </c>
    </row>
    <row r="1912" spans="1:3" x14ac:dyDescent="0.55000000000000004">
      <c r="A1912">
        <v>3940802331</v>
      </c>
      <c r="B1912">
        <v>16</v>
      </c>
      <c r="C1912" t="s">
        <v>50</v>
      </c>
    </row>
    <row r="1913" spans="1:3" x14ac:dyDescent="0.55000000000000004">
      <c r="A1913">
        <v>3940874667</v>
      </c>
      <c r="B1913">
        <v>10</v>
      </c>
      <c r="C1913" t="s">
        <v>50</v>
      </c>
    </row>
    <row r="1914" spans="1:3" x14ac:dyDescent="0.55000000000000004">
      <c r="A1914">
        <v>3940912522</v>
      </c>
      <c r="B1914">
        <v>12</v>
      </c>
      <c r="C1914" t="s">
        <v>50</v>
      </c>
    </row>
    <row r="1915" spans="1:3" hidden="1" x14ac:dyDescent="0.55000000000000004">
      <c r="A1915">
        <v>3940964586</v>
      </c>
      <c r="B1915">
        <v>29</v>
      </c>
      <c r="C1915" t="s">
        <v>50</v>
      </c>
    </row>
    <row r="1916" spans="1:3" hidden="1" x14ac:dyDescent="0.55000000000000004">
      <c r="A1916">
        <v>3940990780</v>
      </c>
      <c r="B1916">
        <v>22</v>
      </c>
      <c r="C1916" t="s">
        <v>50</v>
      </c>
    </row>
    <row r="1917" spans="1:3" hidden="1" x14ac:dyDescent="0.55000000000000004">
      <c r="A1917">
        <v>3941017240</v>
      </c>
      <c r="B1917">
        <v>26</v>
      </c>
      <c r="C1917" t="s">
        <v>50</v>
      </c>
    </row>
    <row r="1918" spans="1:3" x14ac:dyDescent="0.55000000000000004">
      <c r="A1918">
        <v>3941026664</v>
      </c>
      <c r="B1918">
        <v>9</v>
      </c>
      <c r="C1918" t="s">
        <v>50</v>
      </c>
    </row>
    <row r="1919" spans="1:3" x14ac:dyDescent="0.55000000000000004">
      <c r="A1919">
        <v>3941033298</v>
      </c>
      <c r="B1919">
        <v>5</v>
      </c>
      <c r="C1919" t="s">
        <v>50</v>
      </c>
    </row>
    <row r="1920" spans="1:3" hidden="1" x14ac:dyDescent="0.55000000000000004">
      <c r="A1920">
        <v>3941046631</v>
      </c>
      <c r="B1920">
        <v>19</v>
      </c>
      <c r="C1920" t="s">
        <v>50</v>
      </c>
    </row>
    <row r="1921" spans="1:3" x14ac:dyDescent="0.55000000000000004">
      <c r="A1921">
        <v>3941138554</v>
      </c>
      <c r="B1921">
        <v>17</v>
      </c>
      <c r="C1921" t="s">
        <v>50</v>
      </c>
    </row>
    <row r="1922" spans="1:3" x14ac:dyDescent="0.55000000000000004">
      <c r="A1922">
        <v>3941202059</v>
      </c>
      <c r="B1922">
        <v>13</v>
      </c>
      <c r="C1922" t="s">
        <v>50</v>
      </c>
    </row>
    <row r="1923" spans="1:3" x14ac:dyDescent="0.55000000000000004">
      <c r="A1923">
        <v>3941217527</v>
      </c>
      <c r="B1923">
        <v>3</v>
      </c>
      <c r="C1923" t="s">
        <v>50</v>
      </c>
    </row>
    <row r="1924" spans="1:3" hidden="1" x14ac:dyDescent="0.55000000000000004">
      <c r="A1924">
        <v>3941234093</v>
      </c>
      <c r="B1924">
        <v>21</v>
      </c>
      <c r="C1924" t="s">
        <v>50</v>
      </c>
    </row>
    <row r="1925" spans="1:3" hidden="1" x14ac:dyDescent="0.55000000000000004">
      <c r="A1925">
        <v>3941272289</v>
      </c>
      <c r="B1925">
        <v>23</v>
      </c>
      <c r="C1925" t="s">
        <v>50</v>
      </c>
    </row>
    <row r="1926" spans="1:3" hidden="1" x14ac:dyDescent="0.55000000000000004">
      <c r="A1926">
        <v>3941307146</v>
      </c>
      <c r="B1926">
        <v>32</v>
      </c>
      <c r="C1926" t="s">
        <v>50</v>
      </c>
    </row>
    <row r="1927" spans="1:3" hidden="1" x14ac:dyDescent="0.55000000000000004">
      <c r="A1927">
        <v>4200395267</v>
      </c>
      <c r="B1927">
        <v>24</v>
      </c>
      <c r="C1927" t="s">
        <v>680</v>
      </c>
    </row>
    <row r="1928" spans="1:3" hidden="1" x14ac:dyDescent="0.55000000000000004">
      <c r="A1928">
        <v>4200396085</v>
      </c>
      <c r="B1928">
        <v>24</v>
      </c>
      <c r="C1928" t="s">
        <v>0</v>
      </c>
    </row>
    <row r="1929" spans="1:3" x14ac:dyDescent="0.55000000000000004">
      <c r="A1929">
        <v>4200425542</v>
      </c>
      <c r="B1929">
        <v>8</v>
      </c>
      <c r="C1929" t="s">
        <v>681</v>
      </c>
    </row>
    <row r="1930" spans="1:3" x14ac:dyDescent="0.55000000000000004">
      <c r="A1930">
        <v>4200426360</v>
      </c>
      <c r="B1930">
        <v>8</v>
      </c>
      <c r="C1930" t="s">
        <v>0</v>
      </c>
    </row>
    <row r="1931" spans="1:3" hidden="1" x14ac:dyDescent="0.55000000000000004">
      <c r="A1931">
        <v>4200501941</v>
      </c>
      <c r="B1931">
        <v>28</v>
      </c>
      <c r="C1931" t="s">
        <v>682</v>
      </c>
    </row>
    <row r="1932" spans="1:3" hidden="1" x14ac:dyDescent="0.55000000000000004">
      <c r="A1932">
        <v>4200502759</v>
      </c>
      <c r="B1932">
        <v>28</v>
      </c>
      <c r="C1932" t="s">
        <v>0</v>
      </c>
    </row>
    <row r="1933" spans="1:3" x14ac:dyDescent="0.55000000000000004">
      <c r="A1933">
        <v>4200543226</v>
      </c>
      <c r="B1933">
        <v>11</v>
      </c>
      <c r="C1933" t="s">
        <v>683</v>
      </c>
    </row>
    <row r="1934" spans="1:3" x14ac:dyDescent="0.55000000000000004">
      <c r="A1934">
        <v>4200544044</v>
      </c>
      <c r="B1934">
        <v>11</v>
      </c>
      <c r="C1934" t="s">
        <v>0</v>
      </c>
    </row>
    <row r="1935" spans="1:3" hidden="1" x14ac:dyDescent="0.55000000000000004">
      <c r="A1935">
        <v>4200563905</v>
      </c>
      <c r="B1935">
        <v>31</v>
      </c>
      <c r="C1935" t="s">
        <v>684</v>
      </c>
    </row>
    <row r="1936" spans="1:3" hidden="1" x14ac:dyDescent="0.55000000000000004">
      <c r="A1936">
        <v>4200564723</v>
      </c>
      <c r="B1936">
        <v>31</v>
      </c>
      <c r="C1936" t="s">
        <v>0</v>
      </c>
    </row>
    <row r="1937" spans="1:3" x14ac:dyDescent="0.55000000000000004">
      <c r="A1937">
        <v>4200588985</v>
      </c>
      <c r="B1937">
        <v>2</v>
      </c>
      <c r="C1937" t="s">
        <v>685</v>
      </c>
    </row>
    <row r="1938" spans="1:3" x14ac:dyDescent="0.55000000000000004">
      <c r="A1938">
        <v>4200589803</v>
      </c>
      <c r="B1938">
        <v>2</v>
      </c>
      <c r="C1938" t="s">
        <v>0</v>
      </c>
    </row>
    <row r="1939" spans="1:3" x14ac:dyDescent="0.55000000000000004">
      <c r="A1939">
        <v>4200603405</v>
      </c>
      <c r="B1939">
        <v>6</v>
      </c>
      <c r="C1939" t="s">
        <v>686</v>
      </c>
    </row>
    <row r="1940" spans="1:3" x14ac:dyDescent="0.55000000000000004">
      <c r="A1940">
        <v>4200604224</v>
      </c>
      <c r="B1940">
        <v>6</v>
      </c>
      <c r="C1940" t="s">
        <v>0</v>
      </c>
    </row>
    <row r="1941" spans="1:3" hidden="1" x14ac:dyDescent="0.55000000000000004">
      <c r="A1941">
        <v>4200604475</v>
      </c>
      <c r="B1941">
        <v>30</v>
      </c>
      <c r="C1941" t="s">
        <v>687</v>
      </c>
    </row>
    <row r="1942" spans="1:3" hidden="1" x14ac:dyDescent="0.55000000000000004">
      <c r="A1942">
        <v>4200605293</v>
      </c>
      <c r="B1942">
        <v>30</v>
      </c>
      <c r="C1942" t="s">
        <v>0</v>
      </c>
    </row>
    <row r="1943" spans="1:3" hidden="1" x14ac:dyDescent="0.55000000000000004">
      <c r="A1943">
        <v>4200677906</v>
      </c>
      <c r="B1943">
        <v>33</v>
      </c>
      <c r="C1943" t="s">
        <v>9</v>
      </c>
    </row>
    <row r="1944" spans="1:3" hidden="1" x14ac:dyDescent="0.55000000000000004">
      <c r="A1944">
        <v>4200685342</v>
      </c>
      <c r="B1944">
        <v>18</v>
      </c>
      <c r="C1944" t="s">
        <v>688</v>
      </c>
    </row>
    <row r="1945" spans="1:3" hidden="1" x14ac:dyDescent="0.55000000000000004">
      <c r="A1945">
        <v>4200686161</v>
      </c>
      <c r="B1945">
        <v>18</v>
      </c>
      <c r="C1945" t="s">
        <v>0</v>
      </c>
    </row>
    <row r="1946" spans="1:3" x14ac:dyDescent="0.55000000000000004">
      <c r="A1946">
        <v>4200701173</v>
      </c>
      <c r="B1946">
        <v>4</v>
      </c>
      <c r="C1946" t="s">
        <v>689</v>
      </c>
    </row>
    <row r="1947" spans="1:3" x14ac:dyDescent="0.55000000000000004">
      <c r="A1947">
        <v>4200701992</v>
      </c>
      <c r="B1947">
        <v>4</v>
      </c>
      <c r="C1947" t="s">
        <v>0</v>
      </c>
    </row>
    <row r="1948" spans="1:3" x14ac:dyDescent="0.55000000000000004">
      <c r="A1948">
        <v>4200735060</v>
      </c>
      <c r="B1948">
        <v>1</v>
      </c>
      <c r="C1948" t="s">
        <v>690</v>
      </c>
    </row>
    <row r="1949" spans="1:3" x14ac:dyDescent="0.55000000000000004">
      <c r="A1949">
        <v>4200735878</v>
      </c>
      <c r="B1949">
        <v>1</v>
      </c>
      <c r="C1949" t="s">
        <v>0</v>
      </c>
    </row>
    <row r="1950" spans="1:3" hidden="1" x14ac:dyDescent="0.55000000000000004">
      <c r="A1950">
        <v>4200745861</v>
      </c>
      <c r="B1950">
        <v>27</v>
      </c>
      <c r="C1950" t="s">
        <v>691</v>
      </c>
    </row>
    <row r="1951" spans="1:3" hidden="1" x14ac:dyDescent="0.55000000000000004">
      <c r="A1951">
        <v>4200746679</v>
      </c>
      <c r="B1951">
        <v>27</v>
      </c>
      <c r="C1951" t="s">
        <v>0</v>
      </c>
    </row>
    <row r="1952" spans="1:3" x14ac:dyDescent="0.55000000000000004">
      <c r="A1952">
        <v>4200754536</v>
      </c>
      <c r="B1952">
        <v>7</v>
      </c>
      <c r="C1952" t="s">
        <v>692</v>
      </c>
    </row>
    <row r="1953" spans="1:3" x14ac:dyDescent="0.55000000000000004">
      <c r="A1953">
        <v>4200755354</v>
      </c>
      <c r="B1953">
        <v>7</v>
      </c>
      <c r="C1953" t="s">
        <v>0</v>
      </c>
    </row>
    <row r="1954" spans="1:3" x14ac:dyDescent="0.55000000000000004">
      <c r="A1954">
        <v>4200802959</v>
      </c>
      <c r="B1954">
        <v>14</v>
      </c>
      <c r="C1954" t="s">
        <v>693</v>
      </c>
    </row>
    <row r="1955" spans="1:3" x14ac:dyDescent="0.55000000000000004">
      <c r="A1955">
        <v>4200803778</v>
      </c>
      <c r="B1955">
        <v>14</v>
      </c>
      <c r="C1955" t="s">
        <v>0</v>
      </c>
    </row>
    <row r="1956" spans="1:3" x14ac:dyDescent="0.55000000000000004">
      <c r="A1956">
        <v>4200815295</v>
      </c>
      <c r="B1956">
        <v>15</v>
      </c>
      <c r="C1956" t="s">
        <v>694</v>
      </c>
    </row>
    <row r="1957" spans="1:3" x14ac:dyDescent="0.55000000000000004">
      <c r="A1957">
        <v>4200816114</v>
      </c>
      <c r="B1957">
        <v>15</v>
      </c>
      <c r="C1957" t="s">
        <v>0</v>
      </c>
    </row>
    <row r="1958" spans="1:3" hidden="1" x14ac:dyDescent="0.55000000000000004">
      <c r="A1958">
        <v>4200827205</v>
      </c>
      <c r="B1958">
        <v>25</v>
      </c>
      <c r="C1958" t="s">
        <v>695</v>
      </c>
    </row>
    <row r="1959" spans="1:3" hidden="1" x14ac:dyDescent="0.55000000000000004">
      <c r="A1959">
        <v>4200828023</v>
      </c>
      <c r="B1959">
        <v>25</v>
      </c>
      <c r="C1959" t="s">
        <v>0</v>
      </c>
    </row>
    <row r="1960" spans="1:3" hidden="1" x14ac:dyDescent="0.55000000000000004">
      <c r="A1960">
        <v>4200832211</v>
      </c>
      <c r="B1960">
        <v>20</v>
      </c>
      <c r="C1960" t="s">
        <v>696</v>
      </c>
    </row>
    <row r="1961" spans="1:3" hidden="1" x14ac:dyDescent="0.55000000000000004">
      <c r="A1961">
        <v>4200833029</v>
      </c>
      <c r="B1961">
        <v>20</v>
      </c>
      <c r="C1961" t="s">
        <v>0</v>
      </c>
    </row>
    <row r="1962" spans="1:3" x14ac:dyDescent="0.55000000000000004">
      <c r="A1962">
        <v>4200833609</v>
      </c>
      <c r="B1962">
        <v>16</v>
      </c>
      <c r="C1962" t="s">
        <v>697</v>
      </c>
    </row>
    <row r="1963" spans="1:3" x14ac:dyDescent="0.55000000000000004">
      <c r="A1963">
        <v>4200834427</v>
      </c>
      <c r="B1963">
        <v>16</v>
      </c>
      <c r="C1963" t="s">
        <v>0</v>
      </c>
    </row>
    <row r="1964" spans="1:3" x14ac:dyDescent="0.55000000000000004">
      <c r="A1964">
        <v>4200909330</v>
      </c>
      <c r="B1964">
        <v>10</v>
      </c>
      <c r="C1964" t="s">
        <v>698</v>
      </c>
    </row>
    <row r="1965" spans="1:3" x14ac:dyDescent="0.55000000000000004">
      <c r="A1965">
        <v>4200910148</v>
      </c>
      <c r="B1965">
        <v>10</v>
      </c>
      <c r="C1965" t="s">
        <v>0</v>
      </c>
    </row>
    <row r="1966" spans="1:3" x14ac:dyDescent="0.55000000000000004">
      <c r="A1966">
        <v>4200947106</v>
      </c>
      <c r="B1966">
        <v>12</v>
      </c>
      <c r="C1966" t="s">
        <v>699</v>
      </c>
    </row>
    <row r="1967" spans="1:3" x14ac:dyDescent="0.55000000000000004">
      <c r="A1967">
        <v>4200947924</v>
      </c>
      <c r="B1967">
        <v>12</v>
      </c>
      <c r="C1967" t="s">
        <v>0</v>
      </c>
    </row>
    <row r="1968" spans="1:3" hidden="1" x14ac:dyDescent="0.55000000000000004">
      <c r="A1968">
        <v>4200997315</v>
      </c>
      <c r="B1968">
        <v>29</v>
      </c>
      <c r="C1968" t="s">
        <v>700</v>
      </c>
    </row>
    <row r="1969" spans="1:3" hidden="1" x14ac:dyDescent="0.55000000000000004">
      <c r="A1969">
        <v>4200998134</v>
      </c>
      <c r="B1969">
        <v>29</v>
      </c>
      <c r="C1969" t="s">
        <v>0</v>
      </c>
    </row>
    <row r="1970" spans="1:3" hidden="1" x14ac:dyDescent="0.55000000000000004">
      <c r="A1970">
        <v>4201022434</v>
      </c>
      <c r="B1970">
        <v>22</v>
      </c>
      <c r="C1970" t="s">
        <v>701</v>
      </c>
    </row>
    <row r="1971" spans="1:3" hidden="1" x14ac:dyDescent="0.55000000000000004">
      <c r="A1971">
        <v>4201023253</v>
      </c>
      <c r="B1971">
        <v>22</v>
      </c>
      <c r="C1971" t="s">
        <v>0</v>
      </c>
    </row>
    <row r="1972" spans="1:3" hidden="1" x14ac:dyDescent="0.55000000000000004">
      <c r="A1972">
        <v>4201050200</v>
      </c>
      <c r="B1972">
        <v>26</v>
      </c>
      <c r="C1972" t="s">
        <v>702</v>
      </c>
    </row>
    <row r="1973" spans="1:3" hidden="1" x14ac:dyDescent="0.55000000000000004">
      <c r="A1973">
        <v>4201051018</v>
      </c>
      <c r="B1973">
        <v>26</v>
      </c>
      <c r="C1973" t="s">
        <v>0</v>
      </c>
    </row>
    <row r="1974" spans="1:3" x14ac:dyDescent="0.55000000000000004">
      <c r="A1974">
        <v>4201060841</v>
      </c>
      <c r="B1974">
        <v>9</v>
      </c>
      <c r="C1974" t="s">
        <v>703</v>
      </c>
    </row>
    <row r="1975" spans="1:3" x14ac:dyDescent="0.55000000000000004">
      <c r="A1975">
        <v>4201061660</v>
      </c>
      <c r="B1975">
        <v>9</v>
      </c>
      <c r="C1975" t="s">
        <v>0</v>
      </c>
    </row>
    <row r="1976" spans="1:3" x14ac:dyDescent="0.55000000000000004">
      <c r="A1976">
        <v>4201067871</v>
      </c>
      <c r="B1976">
        <v>5</v>
      </c>
      <c r="C1976" t="s">
        <v>704</v>
      </c>
    </row>
    <row r="1977" spans="1:3" x14ac:dyDescent="0.55000000000000004">
      <c r="A1977">
        <v>4201068690</v>
      </c>
      <c r="B1977">
        <v>5</v>
      </c>
      <c r="C1977" t="s">
        <v>0</v>
      </c>
    </row>
    <row r="1978" spans="1:3" hidden="1" x14ac:dyDescent="0.55000000000000004">
      <c r="A1978">
        <v>4201078797</v>
      </c>
      <c r="B1978">
        <v>19</v>
      </c>
      <c r="C1978" t="s">
        <v>705</v>
      </c>
    </row>
    <row r="1979" spans="1:3" hidden="1" x14ac:dyDescent="0.55000000000000004">
      <c r="A1979">
        <v>4201079615</v>
      </c>
      <c r="B1979">
        <v>19</v>
      </c>
      <c r="C1979" t="s">
        <v>0</v>
      </c>
    </row>
    <row r="1980" spans="1:3" x14ac:dyDescent="0.55000000000000004">
      <c r="A1980">
        <v>4201169611</v>
      </c>
      <c r="B1980">
        <v>17</v>
      </c>
      <c r="C1980" t="s">
        <v>706</v>
      </c>
    </row>
    <row r="1981" spans="1:3" x14ac:dyDescent="0.55000000000000004">
      <c r="A1981">
        <v>4201170430</v>
      </c>
      <c r="B1981">
        <v>17</v>
      </c>
      <c r="C1981" t="s">
        <v>0</v>
      </c>
    </row>
    <row r="1982" spans="1:3" x14ac:dyDescent="0.55000000000000004">
      <c r="A1982">
        <v>4201236643</v>
      </c>
      <c r="B1982">
        <v>13</v>
      </c>
      <c r="C1982" t="s">
        <v>707</v>
      </c>
    </row>
    <row r="1983" spans="1:3" x14ac:dyDescent="0.55000000000000004">
      <c r="A1983">
        <v>4201237461</v>
      </c>
      <c r="B1983">
        <v>13</v>
      </c>
      <c r="C1983" t="s">
        <v>0</v>
      </c>
    </row>
    <row r="1984" spans="1:3" x14ac:dyDescent="0.55000000000000004">
      <c r="A1984">
        <v>4201252098</v>
      </c>
      <c r="B1984">
        <v>3</v>
      </c>
      <c r="C1984" t="s">
        <v>708</v>
      </c>
    </row>
    <row r="1985" spans="1:3" x14ac:dyDescent="0.55000000000000004">
      <c r="A1985">
        <v>4201252917</v>
      </c>
      <c r="B1985">
        <v>3</v>
      </c>
      <c r="C1985" t="s">
        <v>0</v>
      </c>
    </row>
    <row r="1986" spans="1:3" hidden="1" x14ac:dyDescent="0.55000000000000004">
      <c r="A1986">
        <v>4201265466</v>
      </c>
      <c r="B1986">
        <v>21</v>
      </c>
      <c r="C1986" t="s">
        <v>709</v>
      </c>
    </row>
    <row r="1987" spans="1:3" hidden="1" x14ac:dyDescent="0.55000000000000004">
      <c r="A1987">
        <v>4201266284</v>
      </c>
      <c r="B1987">
        <v>21</v>
      </c>
      <c r="C1987" t="s">
        <v>0</v>
      </c>
    </row>
    <row r="1988" spans="1:3" hidden="1" x14ac:dyDescent="0.55000000000000004">
      <c r="A1988">
        <v>4201304965</v>
      </c>
      <c r="B1988">
        <v>23</v>
      </c>
      <c r="C1988" t="s">
        <v>710</v>
      </c>
    </row>
    <row r="1989" spans="1:3" hidden="1" x14ac:dyDescent="0.55000000000000004">
      <c r="A1989">
        <v>4201305783</v>
      </c>
      <c r="B1989">
        <v>23</v>
      </c>
      <c r="C1989" t="s">
        <v>0</v>
      </c>
    </row>
    <row r="1990" spans="1:3" hidden="1" x14ac:dyDescent="0.55000000000000004">
      <c r="A1990">
        <v>4201338272</v>
      </c>
      <c r="B1990">
        <v>32</v>
      </c>
      <c r="C1990" t="s">
        <v>711</v>
      </c>
    </row>
    <row r="1991" spans="1:3" hidden="1" x14ac:dyDescent="0.55000000000000004">
      <c r="A1991">
        <v>4201339090</v>
      </c>
      <c r="B1991">
        <v>32</v>
      </c>
      <c r="C1991" t="s">
        <v>0</v>
      </c>
    </row>
    <row r="1992" spans="1:3" hidden="1" x14ac:dyDescent="0.55000000000000004">
      <c r="A1992">
        <v>4215393551</v>
      </c>
      <c r="B1992">
        <v>24</v>
      </c>
      <c r="C1992" t="s">
        <v>712</v>
      </c>
    </row>
    <row r="1993" spans="1:3" x14ac:dyDescent="0.55000000000000004">
      <c r="A1993">
        <v>4215423541</v>
      </c>
      <c r="B1993">
        <v>8</v>
      </c>
      <c r="C1993" t="s">
        <v>712</v>
      </c>
    </row>
    <row r="1994" spans="1:3" hidden="1" x14ac:dyDescent="0.55000000000000004">
      <c r="A1994">
        <v>4215500261</v>
      </c>
      <c r="B1994">
        <v>28</v>
      </c>
      <c r="C1994" t="s">
        <v>712</v>
      </c>
    </row>
    <row r="1995" spans="1:3" x14ac:dyDescent="0.55000000000000004">
      <c r="A1995">
        <v>4215541187</v>
      </c>
      <c r="B1995">
        <v>11</v>
      </c>
      <c r="C1995" t="s">
        <v>712</v>
      </c>
    </row>
    <row r="1996" spans="1:3" hidden="1" x14ac:dyDescent="0.55000000000000004">
      <c r="A1996">
        <v>4215562189</v>
      </c>
      <c r="B1996">
        <v>31</v>
      </c>
      <c r="C1996" t="s">
        <v>712</v>
      </c>
    </row>
    <row r="1997" spans="1:3" x14ac:dyDescent="0.55000000000000004">
      <c r="A1997">
        <v>4215586847</v>
      </c>
      <c r="B1997">
        <v>2</v>
      </c>
      <c r="C1997" t="s">
        <v>712</v>
      </c>
    </row>
    <row r="1998" spans="1:3" x14ac:dyDescent="0.55000000000000004">
      <c r="A1998">
        <v>4215601428</v>
      </c>
      <c r="B1998">
        <v>6</v>
      </c>
      <c r="C1998" t="s">
        <v>712</v>
      </c>
    </row>
    <row r="1999" spans="1:3" hidden="1" x14ac:dyDescent="0.55000000000000004">
      <c r="A1999">
        <v>4215602677</v>
      </c>
      <c r="B1999">
        <v>30</v>
      </c>
      <c r="C1999" t="s">
        <v>712</v>
      </c>
    </row>
    <row r="2000" spans="1:3" hidden="1" x14ac:dyDescent="0.55000000000000004">
      <c r="A2000">
        <v>4215685027</v>
      </c>
      <c r="B2000">
        <v>18</v>
      </c>
      <c r="C2000" t="s">
        <v>712</v>
      </c>
    </row>
    <row r="2001" spans="1:3" x14ac:dyDescent="0.55000000000000004">
      <c r="A2001">
        <v>4215699130</v>
      </c>
      <c r="B2001">
        <v>4</v>
      </c>
      <c r="C2001" t="s">
        <v>712</v>
      </c>
    </row>
    <row r="2002" spans="1:3" x14ac:dyDescent="0.55000000000000004">
      <c r="A2002">
        <v>4215732968</v>
      </c>
      <c r="B2002">
        <v>1</v>
      </c>
      <c r="C2002" t="s">
        <v>712</v>
      </c>
    </row>
    <row r="2003" spans="1:3" hidden="1" x14ac:dyDescent="0.55000000000000004">
      <c r="A2003">
        <v>4215744205</v>
      </c>
      <c r="B2003">
        <v>27</v>
      </c>
      <c r="C2003" t="s">
        <v>712</v>
      </c>
    </row>
    <row r="2004" spans="1:3" x14ac:dyDescent="0.55000000000000004">
      <c r="A2004">
        <v>4215752497</v>
      </c>
      <c r="B2004">
        <v>7</v>
      </c>
      <c r="C2004" t="s">
        <v>712</v>
      </c>
    </row>
    <row r="2005" spans="1:3" x14ac:dyDescent="0.55000000000000004">
      <c r="A2005">
        <v>4215800824</v>
      </c>
      <c r="B2005">
        <v>14</v>
      </c>
      <c r="C2005" t="s">
        <v>712</v>
      </c>
    </row>
    <row r="2006" spans="1:3" x14ac:dyDescent="0.55000000000000004">
      <c r="A2006">
        <v>4215813321</v>
      </c>
      <c r="B2006">
        <v>15</v>
      </c>
      <c r="C2006" t="s">
        <v>712</v>
      </c>
    </row>
    <row r="2007" spans="1:3" hidden="1" x14ac:dyDescent="0.55000000000000004">
      <c r="A2007">
        <v>4215826017</v>
      </c>
      <c r="B2007">
        <v>25</v>
      </c>
      <c r="C2007" t="s">
        <v>712</v>
      </c>
    </row>
    <row r="2008" spans="1:3" hidden="1" x14ac:dyDescent="0.55000000000000004">
      <c r="A2008">
        <v>4215831004</v>
      </c>
      <c r="B2008">
        <v>20</v>
      </c>
      <c r="C2008" t="s">
        <v>712</v>
      </c>
    </row>
    <row r="2009" spans="1:3" x14ac:dyDescent="0.55000000000000004">
      <c r="A2009">
        <v>4215831481</v>
      </c>
      <c r="B2009">
        <v>16</v>
      </c>
      <c r="C2009" t="s">
        <v>712</v>
      </c>
    </row>
    <row r="2010" spans="1:3" hidden="1" x14ac:dyDescent="0.55000000000000004">
      <c r="A2010">
        <v>4215874168</v>
      </c>
      <c r="B2010">
        <v>33</v>
      </c>
      <c r="C2010" t="s">
        <v>713</v>
      </c>
    </row>
    <row r="2011" spans="1:3" hidden="1" x14ac:dyDescent="0.55000000000000004">
      <c r="A2011">
        <v>4215898128</v>
      </c>
      <c r="B2011">
        <v>33</v>
      </c>
      <c r="C2011" t="s">
        <v>714</v>
      </c>
    </row>
    <row r="2012" spans="1:3" x14ac:dyDescent="0.55000000000000004">
      <c r="A2012">
        <v>4215907207</v>
      </c>
      <c r="B2012">
        <v>10</v>
      </c>
      <c r="C2012" t="s">
        <v>712</v>
      </c>
    </row>
    <row r="2013" spans="1:3" x14ac:dyDescent="0.55000000000000004">
      <c r="A2013">
        <v>4215945062</v>
      </c>
      <c r="B2013">
        <v>12</v>
      </c>
      <c r="C2013" t="s">
        <v>712</v>
      </c>
    </row>
    <row r="2014" spans="1:3" hidden="1" x14ac:dyDescent="0.55000000000000004">
      <c r="A2014">
        <v>4215956836</v>
      </c>
      <c r="B2014">
        <v>33</v>
      </c>
      <c r="C2014" t="s">
        <v>715</v>
      </c>
    </row>
    <row r="2015" spans="1:3" hidden="1" x14ac:dyDescent="0.55000000000000004">
      <c r="A2015">
        <v>4215989669</v>
      </c>
      <c r="B2015">
        <v>33</v>
      </c>
      <c r="C2015" t="s">
        <v>716</v>
      </c>
    </row>
    <row r="2016" spans="1:3" hidden="1" x14ac:dyDescent="0.55000000000000004">
      <c r="A2016">
        <v>4215995577</v>
      </c>
      <c r="B2016">
        <v>29</v>
      </c>
      <c r="C2016" t="s">
        <v>712</v>
      </c>
    </row>
    <row r="2017" spans="1:3" hidden="1" x14ac:dyDescent="0.55000000000000004">
      <c r="A2017">
        <v>4216021627</v>
      </c>
      <c r="B2017">
        <v>22</v>
      </c>
      <c r="C2017" t="s">
        <v>712</v>
      </c>
    </row>
    <row r="2018" spans="1:3" hidden="1" x14ac:dyDescent="0.55000000000000004">
      <c r="A2018">
        <v>4216043239</v>
      </c>
      <c r="B2018">
        <v>33</v>
      </c>
      <c r="C2018" t="s">
        <v>717</v>
      </c>
    </row>
    <row r="2019" spans="1:3" hidden="1" x14ac:dyDescent="0.55000000000000004">
      <c r="A2019">
        <v>4216048986</v>
      </c>
      <c r="B2019">
        <v>26</v>
      </c>
      <c r="C2019" t="s">
        <v>712</v>
      </c>
    </row>
    <row r="2020" spans="1:3" hidden="1" x14ac:dyDescent="0.55000000000000004">
      <c r="A2020">
        <v>4216053262</v>
      </c>
      <c r="B2020">
        <v>33</v>
      </c>
      <c r="C2020" t="s">
        <v>718</v>
      </c>
    </row>
    <row r="2021" spans="1:3" x14ac:dyDescent="0.55000000000000004">
      <c r="A2021">
        <v>4216059249</v>
      </c>
      <c r="B2021">
        <v>9</v>
      </c>
      <c r="C2021" t="s">
        <v>712</v>
      </c>
    </row>
    <row r="2022" spans="1:3" x14ac:dyDescent="0.55000000000000004">
      <c r="A2022">
        <v>4216065838</v>
      </c>
      <c r="B2022">
        <v>5</v>
      </c>
      <c r="C2022" t="s">
        <v>712</v>
      </c>
    </row>
    <row r="2023" spans="1:3" hidden="1" x14ac:dyDescent="0.55000000000000004">
      <c r="A2023">
        <v>4216076992</v>
      </c>
      <c r="B2023">
        <v>33</v>
      </c>
      <c r="C2023" t="s">
        <v>719</v>
      </c>
    </row>
    <row r="2024" spans="1:3" hidden="1" x14ac:dyDescent="0.55000000000000004">
      <c r="A2024">
        <v>4216077582</v>
      </c>
      <c r="B2024">
        <v>19</v>
      </c>
      <c r="C2024" t="s">
        <v>712</v>
      </c>
    </row>
    <row r="2025" spans="1:3" x14ac:dyDescent="0.55000000000000004">
      <c r="A2025">
        <v>4216167588</v>
      </c>
      <c r="B2025">
        <v>17</v>
      </c>
      <c r="C2025" t="s">
        <v>712</v>
      </c>
    </row>
    <row r="2026" spans="1:3" x14ac:dyDescent="0.55000000000000004">
      <c r="A2026">
        <v>4216234644</v>
      </c>
      <c r="B2026">
        <v>13</v>
      </c>
      <c r="C2026" t="s">
        <v>712</v>
      </c>
    </row>
    <row r="2027" spans="1:3" hidden="1" x14ac:dyDescent="0.55000000000000004">
      <c r="A2027">
        <v>4216240367</v>
      </c>
      <c r="B2027">
        <v>33</v>
      </c>
      <c r="C2027" t="s">
        <v>720</v>
      </c>
    </row>
    <row r="2028" spans="1:3" x14ac:dyDescent="0.55000000000000004">
      <c r="A2028">
        <v>4216250067</v>
      </c>
      <c r="B2028">
        <v>3</v>
      </c>
      <c r="C2028" t="s">
        <v>712</v>
      </c>
    </row>
    <row r="2029" spans="1:3" hidden="1" x14ac:dyDescent="0.55000000000000004">
      <c r="A2029">
        <v>4216265193</v>
      </c>
      <c r="B2029">
        <v>21</v>
      </c>
      <c r="C2029" t="s">
        <v>712</v>
      </c>
    </row>
    <row r="2030" spans="1:3" hidden="1" x14ac:dyDescent="0.55000000000000004">
      <c r="A2030">
        <v>4216278146</v>
      </c>
      <c r="B2030">
        <v>33</v>
      </c>
      <c r="C2030" t="s">
        <v>721</v>
      </c>
    </row>
    <row r="2031" spans="1:3" hidden="1" x14ac:dyDescent="0.55000000000000004">
      <c r="A2031">
        <v>4216303796</v>
      </c>
      <c r="B2031">
        <v>23</v>
      </c>
      <c r="C2031" t="s">
        <v>712</v>
      </c>
    </row>
    <row r="2032" spans="1:3" hidden="1" x14ac:dyDescent="0.55000000000000004">
      <c r="A2032">
        <v>4216323700</v>
      </c>
      <c r="B2032">
        <v>33</v>
      </c>
      <c r="C2032" t="s">
        <v>722</v>
      </c>
    </row>
    <row r="2033" spans="1:3" hidden="1" x14ac:dyDescent="0.55000000000000004">
      <c r="A2033">
        <v>4216469573</v>
      </c>
      <c r="B2033">
        <v>32</v>
      </c>
      <c r="C2033" t="s">
        <v>712</v>
      </c>
    </row>
    <row r="2034" spans="1:3" hidden="1" x14ac:dyDescent="0.55000000000000004">
      <c r="A2034">
        <v>4216685794</v>
      </c>
      <c r="B2034">
        <v>33</v>
      </c>
      <c r="C2034" t="s">
        <v>723</v>
      </c>
    </row>
    <row r="2035" spans="1:3" hidden="1" x14ac:dyDescent="0.55000000000000004">
      <c r="A2035">
        <v>4216703664</v>
      </c>
      <c r="B2035">
        <v>33</v>
      </c>
      <c r="C2035" t="s">
        <v>724</v>
      </c>
    </row>
    <row r="2036" spans="1:3" hidden="1" x14ac:dyDescent="0.55000000000000004">
      <c r="A2036">
        <v>4216733957</v>
      </c>
      <c r="B2036">
        <v>33</v>
      </c>
      <c r="C2036" t="s">
        <v>725</v>
      </c>
    </row>
    <row r="2037" spans="1:3" hidden="1" x14ac:dyDescent="0.55000000000000004">
      <c r="A2037">
        <v>4216831370</v>
      </c>
      <c r="B2037">
        <v>33</v>
      </c>
      <c r="C2037" t="s">
        <v>726</v>
      </c>
    </row>
    <row r="2038" spans="1:3" hidden="1" x14ac:dyDescent="0.55000000000000004">
      <c r="A2038">
        <v>4216900492</v>
      </c>
      <c r="B2038">
        <v>33</v>
      </c>
      <c r="C2038" t="s">
        <v>727</v>
      </c>
    </row>
    <row r="2039" spans="1:3" hidden="1" x14ac:dyDescent="0.55000000000000004">
      <c r="A2039">
        <v>4216958604</v>
      </c>
      <c r="B2039">
        <v>33</v>
      </c>
      <c r="C2039" t="s">
        <v>728</v>
      </c>
    </row>
    <row r="2040" spans="1:3" hidden="1" x14ac:dyDescent="0.55000000000000004">
      <c r="A2040">
        <v>4217142189</v>
      </c>
      <c r="B2040">
        <v>33</v>
      </c>
      <c r="C2040" t="s">
        <v>729</v>
      </c>
    </row>
    <row r="2041" spans="1:3" hidden="1" x14ac:dyDescent="0.55000000000000004">
      <c r="A2041">
        <v>4217150439</v>
      </c>
      <c r="B2041">
        <v>33</v>
      </c>
      <c r="C2041" t="s">
        <v>730</v>
      </c>
    </row>
    <row r="2042" spans="1:3" hidden="1" x14ac:dyDescent="0.55000000000000004">
      <c r="A2042">
        <v>4217160996</v>
      </c>
      <c r="B2042">
        <v>33</v>
      </c>
      <c r="C2042" t="s">
        <v>731</v>
      </c>
    </row>
    <row r="2043" spans="1:3" hidden="1" x14ac:dyDescent="0.55000000000000004">
      <c r="A2043">
        <v>4217168077</v>
      </c>
      <c r="B2043">
        <v>33</v>
      </c>
      <c r="C2043" t="s">
        <v>732</v>
      </c>
    </row>
    <row r="2044" spans="1:3" hidden="1" x14ac:dyDescent="0.55000000000000004">
      <c r="A2044">
        <v>4217175231</v>
      </c>
      <c r="B2044">
        <v>33</v>
      </c>
      <c r="C2044" t="s">
        <v>733</v>
      </c>
    </row>
    <row r="2045" spans="1:3" hidden="1" x14ac:dyDescent="0.55000000000000004">
      <c r="A2045">
        <v>4217182382</v>
      </c>
      <c r="B2045">
        <v>33</v>
      </c>
      <c r="C2045" t="s">
        <v>734</v>
      </c>
    </row>
    <row r="2046" spans="1:3" hidden="1" x14ac:dyDescent="0.55000000000000004">
      <c r="A2046">
        <v>4217189574</v>
      </c>
      <c r="B2046">
        <v>33</v>
      </c>
      <c r="C2046" t="s">
        <v>735</v>
      </c>
    </row>
    <row r="2047" spans="1:3" hidden="1" x14ac:dyDescent="0.55000000000000004">
      <c r="A2047">
        <v>4217197366</v>
      </c>
      <c r="B2047">
        <v>33</v>
      </c>
      <c r="C2047" t="s">
        <v>736</v>
      </c>
    </row>
    <row r="2048" spans="1:3" hidden="1" x14ac:dyDescent="0.55000000000000004">
      <c r="A2048">
        <v>4217380073</v>
      </c>
      <c r="B2048">
        <v>33</v>
      </c>
      <c r="C2048" t="s">
        <v>737</v>
      </c>
    </row>
    <row r="2049" spans="1:3" hidden="1" x14ac:dyDescent="0.55000000000000004">
      <c r="A2049">
        <v>4217633299</v>
      </c>
      <c r="B2049">
        <v>33</v>
      </c>
      <c r="C2049" t="s">
        <v>738</v>
      </c>
    </row>
    <row r="2050" spans="1:3" hidden="1" x14ac:dyDescent="0.55000000000000004">
      <c r="A2050">
        <v>4221739091</v>
      </c>
      <c r="B2050">
        <v>33</v>
      </c>
      <c r="C2050" t="s">
        <v>739</v>
      </c>
    </row>
    <row r="2051" spans="1:3" hidden="1" x14ac:dyDescent="0.55000000000000004">
      <c r="A2051">
        <v>4221749527</v>
      </c>
      <c r="B2051">
        <v>33</v>
      </c>
      <c r="C2051" t="s">
        <v>740</v>
      </c>
    </row>
    <row r="2052" spans="1:3" hidden="1" x14ac:dyDescent="0.55000000000000004">
      <c r="A2052">
        <v>4221756676</v>
      </c>
      <c r="B2052">
        <v>33</v>
      </c>
      <c r="C2052" t="s">
        <v>741</v>
      </c>
    </row>
    <row r="2053" spans="1:3" hidden="1" x14ac:dyDescent="0.55000000000000004">
      <c r="A2053">
        <v>4221763757</v>
      </c>
      <c r="B2053">
        <v>33</v>
      </c>
      <c r="C2053" t="s">
        <v>742</v>
      </c>
    </row>
    <row r="2054" spans="1:3" hidden="1" x14ac:dyDescent="0.55000000000000004">
      <c r="A2054">
        <v>4221770835</v>
      </c>
      <c r="B2054">
        <v>33</v>
      </c>
      <c r="C2054" t="s">
        <v>743</v>
      </c>
    </row>
    <row r="2055" spans="1:3" hidden="1" x14ac:dyDescent="0.55000000000000004">
      <c r="A2055">
        <v>4240392257</v>
      </c>
      <c r="B2055">
        <v>24</v>
      </c>
      <c r="C2055" t="s">
        <v>50</v>
      </c>
    </row>
    <row r="2056" spans="1:3" x14ac:dyDescent="0.55000000000000004">
      <c r="A2056">
        <v>4240422187</v>
      </c>
      <c r="B2056">
        <v>8</v>
      </c>
      <c r="C2056" t="s">
        <v>50</v>
      </c>
    </row>
    <row r="2057" spans="1:3" hidden="1" x14ac:dyDescent="0.55000000000000004">
      <c r="A2057">
        <v>4240498922</v>
      </c>
      <c r="B2057">
        <v>28</v>
      </c>
      <c r="C2057" t="s">
        <v>50</v>
      </c>
    </row>
    <row r="2058" spans="1:3" x14ac:dyDescent="0.55000000000000004">
      <c r="A2058">
        <v>4240539878</v>
      </c>
      <c r="B2058">
        <v>11</v>
      </c>
      <c r="C2058" t="s">
        <v>50</v>
      </c>
    </row>
    <row r="2059" spans="1:3" hidden="1" x14ac:dyDescent="0.55000000000000004">
      <c r="A2059">
        <v>4240560880</v>
      </c>
      <c r="B2059">
        <v>31</v>
      </c>
      <c r="C2059" t="s">
        <v>50</v>
      </c>
    </row>
    <row r="2060" spans="1:3" x14ac:dyDescent="0.55000000000000004">
      <c r="A2060">
        <v>4240585538</v>
      </c>
      <c r="B2060">
        <v>2</v>
      </c>
      <c r="C2060" t="s">
        <v>50</v>
      </c>
    </row>
    <row r="2061" spans="1:3" x14ac:dyDescent="0.55000000000000004">
      <c r="A2061">
        <v>4240600074</v>
      </c>
      <c r="B2061">
        <v>6</v>
      </c>
      <c r="C2061" t="s">
        <v>50</v>
      </c>
    </row>
    <row r="2062" spans="1:3" hidden="1" x14ac:dyDescent="0.55000000000000004">
      <c r="A2062">
        <v>4240601342</v>
      </c>
      <c r="B2062">
        <v>30</v>
      </c>
      <c r="C2062" t="s">
        <v>50</v>
      </c>
    </row>
    <row r="2063" spans="1:3" hidden="1" x14ac:dyDescent="0.55000000000000004">
      <c r="A2063">
        <v>4240683718</v>
      </c>
      <c r="B2063">
        <v>18</v>
      </c>
      <c r="C2063" t="s">
        <v>50</v>
      </c>
    </row>
    <row r="2064" spans="1:3" x14ac:dyDescent="0.55000000000000004">
      <c r="A2064">
        <v>4240731614</v>
      </c>
      <c r="B2064">
        <v>1</v>
      </c>
      <c r="C2064" t="s">
        <v>50</v>
      </c>
    </row>
    <row r="2065" spans="1:3" hidden="1" x14ac:dyDescent="0.55000000000000004">
      <c r="A2065">
        <v>4240742911</v>
      </c>
      <c r="B2065">
        <v>27</v>
      </c>
      <c r="C2065" t="s">
        <v>50</v>
      </c>
    </row>
    <row r="2066" spans="1:3" x14ac:dyDescent="0.55000000000000004">
      <c r="A2066">
        <v>4240751188</v>
      </c>
      <c r="B2066">
        <v>7</v>
      </c>
      <c r="C2066" t="s">
        <v>50</v>
      </c>
    </row>
    <row r="2067" spans="1:3" x14ac:dyDescent="0.55000000000000004">
      <c r="A2067">
        <v>4240799515</v>
      </c>
      <c r="B2067">
        <v>14</v>
      </c>
      <c r="C2067" t="s">
        <v>50</v>
      </c>
    </row>
    <row r="2068" spans="1:3" x14ac:dyDescent="0.55000000000000004">
      <c r="A2068">
        <v>4240802594</v>
      </c>
      <c r="B2068">
        <v>4</v>
      </c>
      <c r="C2068" t="s">
        <v>50</v>
      </c>
    </row>
    <row r="2069" spans="1:3" x14ac:dyDescent="0.55000000000000004">
      <c r="A2069">
        <v>4240811967</v>
      </c>
      <c r="B2069">
        <v>15</v>
      </c>
      <c r="C2069" t="s">
        <v>50</v>
      </c>
    </row>
    <row r="2070" spans="1:3" hidden="1" x14ac:dyDescent="0.55000000000000004">
      <c r="A2070">
        <v>4240824769</v>
      </c>
      <c r="B2070">
        <v>25</v>
      </c>
      <c r="C2070" t="s">
        <v>50</v>
      </c>
    </row>
    <row r="2071" spans="1:3" x14ac:dyDescent="0.55000000000000004">
      <c r="A2071">
        <v>4240830172</v>
      </c>
      <c r="B2071">
        <v>16</v>
      </c>
      <c r="C2071" t="s">
        <v>50</v>
      </c>
    </row>
    <row r="2072" spans="1:3" hidden="1" x14ac:dyDescent="0.55000000000000004">
      <c r="A2072">
        <v>4240837505</v>
      </c>
      <c r="B2072">
        <v>20</v>
      </c>
      <c r="C2072" t="s">
        <v>50</v>
      </c>
    </row>
    <row r="2073" spans="1:3" x14ac:dyDescent="0.55000000000000004">
      <c r="A2073">
        <v>4240905898</v>
      </c>
      <c r="B2073">
        <v>10</v>
      </c>
      <c r="C2073" t="s">
        <v>50</v>
      </c>
    </row>
    <row r="2074" spans="1:3" x14ac:dyDescent="0.55000000000000004">
      <c r="A2074">
        <v>4240943753</v>
      </c>
      <c r="B2074">
        <v>12</v>
      </c>
      <c r="C2074" t="s">
        <v>50</v>
      </c>
    </row>
    <row r="2075" spans="1:3" hidden="1" x14ac:dyDescent="0.55000000000000004">
      <c r="A2075">
        <v>4240994243</v>
      </c>
      <c r="B2075">
        <v>29</v>
      </c>
      <c r="C2075" t="s">
        <v>50</v>
      </c>
    </row>
    <row r="2076" spans="1:3" hidden="1" x14ac:dyDescent="0.55000000000000004">
      <c r="A2076">
        <v>4241020333</v>
      </c>
      <c r="B2076">
        <v>22</v>
      </c>
      <c r="C2076" t="s">
        <v>50</v>
      </c>
    </row>
    <row r="2077" spans="1:3" hidden="1" x14ac:dyDescent="0.55000000000000004">
      <c r="A2077">
        <v>4241047738</v>
      </c>
      <c r="B2077">
        <v>26</v>
      </c>
      <c r="C2077" t="s">
        <v>50</v>
      </c>
    </row>
    <row r="2078" spans="1:3" x14ac:dyDescent="0.55000000000000004">
      <c r="A2078">
        <v>4241057895</v>
      </c>
      <c r="B2078">
        <v>9</v>
      </c>
      <c r="C2078" t="s">
        <v>50</v>
      </c>
    </row>
    <row r="2079" spans="1:3" x14ac:dyDescent="0.55000000000000004">
      <c r="A2079">
        <v>4241064529</v>
      </c>
      <c r="B2079">
        <v>5</v>
      </c>
      <c r="C2079" t="s">
        <v>50</v>
      </c>
    </row>
    <row r="2080" spans="1:3" hidden="1" x14ac:dyDescent="0.55000000000000004">
      <c r="A2080">
        <v>4241076273</v>
      </c>
      <c r="B2080">
        <v>19</v>
      </c>
      <c r="C2080" t="s">
        <v>50</v>
      </c>
    </row>
    <row r="2081" spans="1:3" x14ac:dyDescent="0.55000000000000004">
      <c r="A2081">
        <v>4241166279</v>
      </c>
      <c r="B2081">
        <v>17</v>
      </c>
      <c r="C2081" t="s">
        <v>50</v>
      </c>
    </row>
    <row r="2082" spans="1:3" x14ac:dyDescent="0.55000000000000004">
      <c r="A2082">
        <v>4241233290</v>
      </c>
      <c r="B2082">
        <v>13</v>
      </c>
      <c r="C2082" t="s">
        <v>50</v>
      </c>
    </row>
    <row r="2083" spans="1:3" x14ac:dyDescent="0.55000000000000004">
      <c r="A2083">
        <v>4241248758</v>
      </c>
      <c r="B2083">
        <v>3</v>
      </c>
      <c r="C2083" t="s">
        <v>50</v>
      </c>
    </row>
    <row r="2084" spans="1:3" hidden="1" x14ac:dyDescent="0.55000000000000004">
      <c r="A2084">
        <v>4241263884</v>
      </c>
      <c r="B2084">
        <v>21</v>
      </c>
      <c r="C2084" t="s">
        <v>50</v>
      </c>
    </row>
    <row r="2085" spans="1:3" hidden="1" x14ac:dyDescent="0.55000000000000004">
      <c r="A2085">
        <v>4241302502</v>
      </c>
      <c r="B2085">
        <v>23</v>
      </c>
      <c r="C2085" t="s">
        <v>50</v>
      </c>
    </row>
    <row r="2086" spans="1:3" hidden="1" x14ac:dyDescent="0.55000000000000004">
      <c r="A2086">
        <v>4241334941</v>
      </c>
      <c r="B2086">
        <v>32</v>
      </c>
      <c r="C2086" t="s">
        <v>50</v>
      </c>
    </row>
    <row r="2087" spans="1:3" hidden="1" x14ac:dyDescent="0.55000000000000004">
      <c r="A2087">
        <v>4500361033</v>
      </c>
      <c r="B2087">
        <v>24</v>
      </c>
      <c r="C2087" t="s">
        <v>0</v>
      </c>
    </row>
    <row r="2088" spans="1:3" x14ac:dyDescent="0.55000000000000004">
      <c r="A2088">
        <v>4500390962</v>
      </c>
      <c r="B2088">
        <v>8</v>
      </c>
      <c r="C2088" t="s">
        <v>0</v>
      </c>
    </row>
    <row r="2089" spans="1:3" hidden="1" x14ac:dyDescent="0.55000000000000004">
      <c r="A2089">
        <v>4500396431</v>
      </c>
      <c r="B2089">
        <v>24</v>
      </c>
      <c r="C2089" t="s">
        <v>744</v>
      </c>
    </row>
    <row r="2090" spans="1:3" x14ac:dyDescent="0.55000000000000004">
      <c r="A2090">
        <v>4500426756</v>
      </c>
      <c r="B2090">
        <v>8</v>
      </c>
      <c r="C2090" t="s">
        <v>745</v>
      </c>
    </row>
    <row r="2091" spans="1:3" hidden="1" x14ac:dyDescent="0.55000000000000004">
      <c r="A2091">
        <v>4500467698</v>
      </c>
      <c r="B2091">
        <v>28</v>
      </c>
      <c r="C2091" t="s">
        <v>0</v>
      </c>
    </row>
    <row r="2092" spans="1:3" hidden="1" x14ac:dyDescent="0.55000000000000004">
      <c r="A2092">
        <v>4500503102</v>
      </c>
      <c r="B2092">
        <v>28</v>
      </c>
      <c r="C2092" t="s">
        <v>746</v>
      </c>
    </row>
    <row r="2093" spans="1:3" x14ac:dyDescent="0.55000000000000004">
      <c r="A2093">
        <v>4500508653</v>
      </c>
      <c r="B2093">
        <v>11</v>
      </c>
      <c r="C2093" t="s">
        <v>0</v>
      </c>
    </row>
    <row r="2094" spans="1:3" hidden="1" x14ac:dyDescent="0.55000000000000004">
      <c r="A2094">
        <v>4500529656</v>
      </c>
      <c r="B2094">
        <v>31</v>
      </c>
      <c r="C2094" t="s">
        <v>0</v>
      </c>
    </row>
    <row r="2095" spans="1:3" x14ac:dyDescent="0.55000000000000004">
      <c r="A2095">
        <v>4500544445</v>
      </c>
      <c r="B2095">
        <v>11</v>
      </c>
      <c r="C2095" t="s">
        <v>747</v>
      </c>
    </row>
    <row r="2096" spans="1:3" x14ac:dyDescent="0.55000000000000004">
      <c r="A2096">
        <v>4500554313</v>
      </c>
      <c r="B2096">
        <v>2</v>
      </c>
      <c r="C2096" t="s">
        <v>0</v>
      </c>
    </row>
    <row r="2097" spans="1:3" hidden="1" x14ac:dyDescent="0.55000000000000004">
      <c r="A2097">
        <v>4500565118</v>
      </c>
      <c r="B2097">
        <v>31</v>
      </c>
      <c r="C2097" t="s">
        <v>748</v>
      </c>
    </row>
    <row r="2098" spans="1:3" x14ac:dyDescent="0.55000000000000004">
      <c r="A2098">
        <v>4500568849</v>
      </c>
      <c r="B2098">
        <v>6</v>
      </c>
      <c r="C2098" t="s">
        <v>0</v>
      </c>
    </row>
    <row r="2099" spans="1:3" hidden="1" x14ac:dyDescent="0.55000000000000004">
      <c r="A2099">
        <v>4500570117</v>
      </c>
      <c r="B2099">
        <v>30</v>
      </c>
      <c r="C2099" t="s">
        <v>0</v>
      </c>
    </row>
    <row r="2100" spans="1:3" x14ac:dyDescent="0.55000000000000004">
      <c r="A2100">
        <v>4500590061</v>
      </c>
      <c r="B2100">
        <v>2</v>
      </c>
      <c r="C2100" t="s">
        <v>749</v>
      </c>
    </row>
    <row r="2101" spans="1:3" x14ac:dyDescent="0.55000000000000004">
      <c r="A2101">
        <v>4500604647</v>
      </c>
      <c r="B2101">
        <v>6</v>
      </c>
      <c r="C2101" t="s">
        <v>750</v>
      </c>
    </row>
    <row r="2102" spans="1:3" hidden="1" x14ac:dyDescent="0.55000000000000004">
      <c r="A2102">
        <v>4500605538</v>
      </c>
      <c r="B2102">
        <v>30</v>
      </c>
      <c r="C2102" t="s">
        <v>751</v>
      </c>
    </row>
    <row r="2103" spans="1:3" hidden="1" x14ac:dyDescent="0.55000000000000004">
      <c r="A2103">
        <v>4500652471</v>
      </c>
      <c r="B2103">
        <v>18</v>
      </c>
      <c r="C2103" t="s">
        <v>0</v>
      </c>
    </row>
    <row r="2104" spans="1:3" x14ac:dyDescent="0.55000000000000004">
      <c r="A2104">
        <v>4500666551</v>
      </c>
      <c r="B2104">
        <v>4</v>
      </c>
      <c r="C2104" t="s">
        <v>0</v>
      </c>
    </row>
    <row r="2105" spans="1:3" hidden="1" x14ac:dyDescent="0.55000000000000004">
      <c r="A2105">
        <v>4500677906</v>
      </c>
      <c r="B2105">
        <v>33</v>
      </c>
      <c r="C2105" t="s">
        <v>9</v>
      </c>
    </row>
    <row r="2106" spans="1:3" hidden="1" x14ac:dyDescent="0.55000000000000004">
      <c r="A2106">
        <v>4500686142</v>
      </c>
      <c r="B2106">
        <v>18</v>
      </c>
      <c r="C2106" t="s">
        <v>752</v>
      </c>
    </row>
    <row r="2107" spans="1:3" x14ac:dyDescent="0.55000000000000004">
      <c r="A2107">
        <v>4500700389</v>
      </c>
      <c r="B2107">
        <v>1</v>
      </c>
      <c r="C2107" t="s">
        <v>0</v>
      </c>
    </row>
    <row r="2108" spans="1:3" x14ac:dyDescent="0.55000000000000004">
      <c r="A2108">
        <v>4500702426</v>
      </c>
      <c r="B2108">
        <v>4</v>
      </c>
      <c r="C2108" t="s">
        <v>753</v>
      </c>
    </row>
    <row r="2109" spans="1:3" hidden="1" x14ac:dyDescent="0.55000000000000004">
      <c r="A2109">
        <v>4500711641</v>
      </c>
      <c r="B2109">
        <v>27</v>
      </c>
      <c r="C2109" t="s">
        <v>0</v>
      </c>
    </row>
    <row r="2110" spans="1:3" x14ac:dyDescent="0.55000000000000004">
      <c r="A2110">
        <v>4500719963</v>
      </c>
      <c r="B2110">
        <v>7</v>
      </c>
      <c r="C2110" t="s">
        <v>0</v>
      </c>
    </row>
    <row r="2111" spans="1:3" x14ac:dyDescent="0.55000000000000004">
      <c r="A2111">
        <v>4500736266</v>
      </c>
      <c r="B2111">
        <v>1</v>
      </c>
      <c r="C2111" t="s">
        <v>754</v>
      </c>
    </row>
    <row r="2112" spans="1:3" hidden="1" x14ac:dyDescent="0.55000000000000004">
      <c r="A2112">
        <v>4500747048</v>
      </c>
      <c r="B2112">
        <v>27</v>
      </c>
      <c r="C2112" t="s">
        <v>755</v>
      </c>
    </row>
    <row r="2113" spans="1:3" x14ac:dyDescent="0.55000000000000004">
      <c r="A2113">
        <v>4500755339</v>
      </c>
      <c r="B2113">
        <v>7</v>
      </c>
      <c r="C2113" t="s">
        <v>756</v>
      </c>
    </row>
    <row r="2114" spans="1:3" x14ac:dyDescent="0.55000000000000004">
      <c r="A2114">
        <v>4500768290</v>
      </c>
      <c r="B2114">
        <v>14</v>
      </c>
      <c r="C2114" t="s">
        <v>0</v>
      </c>
    </row>
    <row r="2115" spans="1:3" x14ac:dyDescent="0.55000000000000004">
      <c r="A2115">
        <v>4500780742</v>
      </c>
      <c r="B2115">
        <v>15</v>
      </c>
      <c r="C2115" t="s">
        <v>0</v>
      </c>
    </row>
    <row r="2116" spans="1:3" hidden="1" x14ac:dyDescent="0.55000000000000004">
      <c r="A2116">
        <v>4500793499</v>
      </c>
      <c r="B2116">
        <v>25</v>
      </c>
      <c r="C2116" t="s">
        <v>0</v>
      </c>
    </row>
    <row r="2117" spans="1:3" hidden="1" x14ac:dyDescent="0.55000000000000004">
      <c r="A2117">
        <v>4500798486</v>
      </c>
      <c r="B2117">
        <v>20</v>
      </c>
      <c r="C2117" t="s">
        <v>0</v>
      </c>
    </row>
    <row r="2118" spans="1:3" x14ac:dyDescent="0.55000000000000004">
      <c r="A2118">
        <v>4500798948</v>
      </c>
      <c r="B2118">
        <v>16</v>
      </c>
      <c r="C2118" t="s">
        <v>0</v>
      </c>
    </row>
    <row r="2119" spans="1:3" x14ac:dyDescent="0.55000000000000004">
      <c r="A2119">
        <v>4500803609</v>
      </c>
      <c r="B2119">
        <v>14</v>
      </c>
      <c r="C2119" t="s">
        <v>757</v>
      </c>
    </row>
    <row r="2120" spans="1:3" x14ac:dyDescent="0.55000000000000004">
      <c r="A2120">
        <v>4500816555</v>
      </c>
      <c r="B2120">
        <v>15</v>
      </c>
      <c r="C2120" t="s">
        <v>758</v>
      </c>
    </row>
    <row r="2121" spans="1:3" hidden="1" x14ac:dyDescent="0.55000000000000004">
      <c r="A2121">
        <v>4500828541</v>
      </c>
      <c r="B2121">
        <v>25</v>
      </c>
      <c r="C2121" t="s">
        <v>759</v>
      </c>
    </row>
    <row r="2122" spans="1:3" hidden="1" x14ac:dyDescent="0.55000000000000004">
      <c r="A2122">
        <v>4500833490</v>
      </c>
      <c r="B2122">
        <v>20</v>
      </c>
      <c r="C2122" t="s">
        <v>760</v>
      </c>
    </row>
    <row r="2123" spans="1:3" x14ac:dyDescent="0.55000000000000004">
      <c r="A2123">
        <v>4500834712</v>
      </c>
      <c r="B2123">
        <v>16</v>
      </c>
      <c r="C2123" t="s">
        <v>761</v>
      </c>
    </row>
    <row r="2124" spans="1:3" x14ac:dyDescent="0.55000000000000004">
      <c r="A2124">
        <v>4500874673</v>
      </c>
      <c r="B2124">
        <v>10</v>
      </c>
      <c r="C2124" t="s">
        <v>0</v>
      </c>
    </row>
    <row r="2125" spans="1:3" x14ac:dyDescent="0.55000000000000004">
      <c r="A2125">
        <v>4500910435</v>
      </c>
      <c r="B2125">
        <v>10</v>
      </c>
      <c r="C2125" t="s">
        <v>762</v>
      </c>
    </row>
    <row r="2126" spans="1:3" x14ac:dyDescent="0.55000000000000004">
      <c r="A2126">
        <v>4500912528</v>
      </c>
      <c r="B2126">
        <v>12</v>
      </c>
      <c r="C2126" t="s">
        <v>0</v>
      </c>
    </row>
    <row r="2127" spans="1:3" x14ac:dyDescent="0.55000000000000004">
      <c r="A2127">
        <v>4500947855</v>
      </c>
      <c r="B2127">
        <v>12</v>
      </c>
      <c r="C2127" t="s">
        <v>763</v>
      </c>
    </row>
    <row r="2128" spans="1:3" hidden="1" x14ac:dyDescent="0.55000000000000004">
      <c r="A2128">
        <v>4500962973</v>
      </c>
      <c r="B2128">
        <v>29</v>
      </c>
      <c r="C2128" t="s">
        <v>0</v>
      </c>
    </row>
    <row r="2129" spans="1:3" hidden="1" x14ac:dyDescent="0.55000000000000004">
      <c r="A2129">
        <v>4500989063</v>
      </c>
      <c r="B2129">
        <v>22</v>
      </c>
      <c r="C2129" t="s">
        <v>0</v>
      </c>
    </row>
    <row r="2130" spans="1:3" hidden="1" x14ac:dyDescent="0.55000000000000004">
      <c r="A2130">
        <v>4500998485</v>
      </c>
      <c r="B2130">
        <v>29</v>
      </c>
      <c r="C2130" t="s">
        <v>764</v>
      </c>
    </row>
    <row r="2131" spans="1:3" hidden="1" x14ac:dyDescent="0.55000000000000004">
      <c r="A2131">
        <v>4501016468</v>
      </c>
      <c r="B2131">
        <v>26</v>
      </c>
      <c r="C2131" t="s">
        <v>0</v>
      </c>
    </row>
    <row r="2132" spans="1:3" hidden="1" x14ac:dyDescent="0.55000000000000004">
      <c r="A2132">
        <v>4501024127</v>
      </c>
      <c r="B2132">
        <v>22</v>
      </c>
      <c r="C2132" t="s">
        <v>765</v>
      </c>
    </row>
    <row r="2133" spans="1:3" x14ac:dyDescent="0.55000000000000004">
      <c r="A2133">
        <v>4501026670</v>
      </c>
      <c r="B2133">
        <v>9</v>
      </c>
      <c r="C2133" t="s">
        <v>0</v>
      </c>
    </row>
    <row r="2134" spans="1:3" x14ac:dyDescent="0.55000000000000004">
      <c r="A2134">
        <v>4501033304</v>
      </c>
      <c r="B2134">
        <v>5</v>
      </c>
      <c r="C2134" t="s">
        <v>0</v>
      </c>
    </row>
    <row r="2135" spans="1:3" hidden="1" x14ac:dyDescent="0.55000000000000004">
      <c r="A2135">
        <v>4501045064</v>
      </c>
      <c r="B2135">
        <v>19</v>
      </c>
      <c r="C2135" t="s">
        <v>0</v>
      </c>
    </row>
    <row r="2136" spans="1:3" hidden="1" x14ac:dyDescent="0.55000000000000004">
      <c r="A2136">
        <v>4501051876</v>
      </c>
      <c r="B2136">
        <v>26</v>
      </c>
      <c r="C2136" t="s">
        <v>766</v>
      </c>
    </row>
    <row r="2137" spans="1:3" x14ac:dyDescent="0.55000000000000004">
      <c r="A2137">
        <v>4501062342</v>
      </c>
      <c r="B2137">
        <v>9</v>
      </c>
      <c r="C2137" t="s">
        <v>767</v>
      </c>
    </row>
    <row r="2138" spans="1:3" x14ac:dyDescent="0.55000000000000004">
      <c r="A2138">
        <v>4501069113</v>
      </c>
      <c r="B2138">
        <v>5</v>
      </c>
      <c r="C2138" t="s">
        <v>768</v>
      </c>
    </row>
    <row r="2139" spans="1:3" hidden="1" x14ac:dyDescent="0.55000000000000004">
      <c r="A2139">
        <v>4501080107</v>
      </c>
      <c r="B2139">
        <v>19</v>
      </c>
      <c r="C2139" t="s">
        <v>769</v>
      </c>
    </row>
    <row r="2140" spans="1:3" x14ac:dyDescent="0.55000000000000004">
      <c r="A2140">
        <v>4501135055</v>
      </c>
      <c r="B2140">
        <v>17</v>
      </c>
      <c r="C2140" t="s">
        <v>0</v>
      </c>
    </row>
    <row r="2141" spans="1:3" x14ac:dyDescent="0.55000000000000004">
      <c r="A2141">
        <v>4501170835</v>
      </c>
      <c r="B2141">
        <v>17</v>
      </c>
      <c r="C2141" t="s">
        <v>770</v>
      </c>
    </row>
    <row r="2142" spans="1:3" x14ac:dyDescent="0.55000000000000004">
      <c r="A2142">
        <v>4501202065</v>
      </c>
      <c r="B2142">
        <v>13</v>
      </c>
      <c r="C2142" t="s">
        <v>0</v>
      </c>
    </row>
    <row r="2143" spans="1:3" x14ac:dyDescent="0.55000000000000004">
      <c r="A2143">
        <v>4501217533</v>
      </c>
      <c r="B2143">
        <v>3</v>
      </c>
      <c r="C2143" t="s">
        <v>0</v>
      </c>
    </row>
    <row r="2144" spans="1:3" hidden="1" x14ac:dyDescent="0.55000000000000004">
      <c r="A2144">
        <v>4501232636</v>
      </c>
      <c r="B2144">
        <v>21</v>
      </c>
      <c r="C2144" t="s">
        <v>0</v>
      </c>
    </row>
    <row r="2145" spans="1:3" x14ac:dyDescent="0.55000000000000004">
      <c r="A2145">
        <v>4501237755</v>
      </c>
      <c r="B2145">
        <v>13</v>
      </c>
      <c r="C2145" t="s">
        <v>771</v>
      </c>
    </row>
    <row r="2146" spans="1:3" x14ac:dyDescent="0.55000000000000004">
      <c r="A2146">
        <v>4501253295</v>
      </c>
      <c r="B2146">
        <v>3</v>
      </c>
      <c r="C2146" t="s">
        <v>772</v>
      </c>
    </row>
    <row r="2147" spans="1:3" hidden="1" x14ac:dyDescent="0.55000000000000004">
      <c r="A2147">
        <v>4501266859</v>
      </c>
      <c r="B2147">
        <v>21</v>
      </c>
      <c r="C2147" t="s">
        <v>773</v>
      </c>
    </row>
    <row r="2148" spans="1:3" hidden="1" x14ac:dyDescent="0.55000000000000004">
      <c r="A2148">
        <v>4501271232</v>
      </c>
      <c r="B2148">
        <v>23</v>
      </c>
      <c r="C2148" t="s">
        <v>0</v>
      </c>
    </row>
    <row r="2149" spans="1:3" hidden="1" x14ac:dyDescent="0.55000000000000004">
      <c r="A2149">
        <v>4501303717</v>
      </c>
      <c r="B2149">
        <v>32</v>
      </c>
      <c r="C2149" t="s">
        <v>0</v>
      </c>
    </row>
    <row r="2150" spans="1:3" hidden="1" x14ac:dyDescent="0.55000000000000004">
      <c r="A2150">
        <v>4501306247</v>
      </c>
      <c r="B2150">
        <v>23</v>
      </c>
      <c r="C2150" t="s">
        <v>774</v>
      </c>
    </row>
    <row r="2151" spans="1:3" hidden="1" x14ac:dyDescent="0.55000000000000004">
      <c r="A2151">
        <v>4501339605</v>
      </c>
      <c r="B2151">
        <v>32</v>
      </c>
      <c r="C2151" t="s">
        <v>775</v>
      </c>
    </row>
    <row r="2152" spans="1:3" hidden="1" x14ac:dyDescent="0.55000000000000004">
      <c r="A2152">
        <v>4515362321</v>
      </c>
      <c r="B2152">
        <v>24</v>
      </c>
      <c r="C2152" t="s">
        <v>776</v>
      </c>
    </row>
    <row r="2153" spans="1:3" x14ac:dyDescent="0.55000000000000004">
      <c r="A2153">
        <v>4515448842</v>
      </c>
      <c r="B2153">
        <v>8</v>
      </c>
      <c r="C2153" t="s">
        <v>776</v>
      </c>
    </row>
    <row r="2154" spans="1:3" hidden="1" x14ac:dyDescent="0.55000000000000004">
      <c r="A2154">
        <v>4515469031</v>
      </c>
      <c r="B2154">
        <v>28</v>
      </c>
      <c r="C2154" t="s">
        <v>776</v>
      </c>
    </row>
    <row r="2155" spans="1:3" x14ac:dyDescent="0.55000000000000004">
      <c r="A2155">
        <v>4515512732</v>
      </c>
      <c r="B2155">
        <v>11</v>
      </c>
      <c r="C2155" t="s">
        <v>776</v>
      </c>
    </row>
    <row r="2156" spans="1:3" hidden="1" x14ac:dyDescent="0.55000000000000004">
      <c r="A2156">
        <v>4515530958</v>
      </c>
      <c r="B2156">
        <v>31</v>
      </c>
      <c r="C2156" t="s">
        <v>776</v>
      </c>
    </row>
    <row r="2157" spans="1:3" x14ac:dyDescent="0.55000000000000004">
      <c r="A2157">
        <v>4515560817</v>
      </c>
      <c r="B2157">
        <v>2</v>
      </c>
      <c r="C2157" t="s">
        <v>776</v>
      </c>
    </row>
    <row r="2158" spans="1:3" x14ac:dyDescent="0.55000000000000004">
      <c r="A2158">
        <v>4515570533</v>
      </c>
      <c r="B2158">
        <v>6</v>
      </c>
      <c r="C2158" t="s">
        <v>776</v>
      </c>
    </row>
    <row r="2159" spans="1:3" hidden="1" x14ac:dyDescent="0.55000000000000004">
      <c r="A2159">
        <v>4515571419</v>
      </c>
      <c r="B2159">
        <v>30</v>
      </c>
      <c r="C2159" t="s">
        <v>776</v>
      </c>
    </row>
    <row r="2160" spans="1:3" hidden="1" x14ac:dyDescent="0.55000000000000004">
      <c r="A2160">
        <v>4515611570</v>
      </c>
      <c r="B2160">
        <v>33</v>
      </c>
      <c r="C2160" t="s">
        <v>777</v>
      </c>
    </row>
    <row r="2161" spans="1:3" hidden="1" x14ac:dyDescent="0.55000000000000004">
      <c r="A2161">
        <v>4515653797</v>
      </c>
      <c r="B2161">
        <v>18</v>
      </c>
      <c r="C2161" t="s">
        <v>776</v>
      </c>
    </row>
    <row r="2162" spans="1:3" x14ac:dyDescent="0.55000000000000004">
      <c r="A2162">
        <v>4515667946</v>
      </c>
      <c r="B2162">
        <v>4</v>
      </c>
      <c r="C2162" t="s">
        <v>776</v>
      </c>
    </row>
    <row r="2163" spans="1:3" x14ac:dyDescent="0.55000000000000004">
      <c r="A2163">
        <v>4515701796</v>
      </c>
      <c r="B2163">
        <v>1</v>
      </c>
      <c r="C2163" t="s">
        <v>776</v>
      </c>
    </row>
    <row r="2164" spans="1:3" hidden="1" x14ac:dyDescent="0.55000000000000004">
      <c r="A2164">
        <v>4515712929</v>
      </c>
      <c r="B2164">
        <v>27</v>
      </c>
      <c r="C2164" t="s">
        <v>776</v>
      </c>
    </row>
    <row r="2165" spans="1:3" x14ac:dyDescent="0.55000000000000004">
      <c r="A2165">
        <v>4515729255</v>
      </c>
      <c r="B2165">
        <v>7</v>
      </c>
      <c r="C2165" t="s">
        <v>776</v>
      </c>
    </row>
    <row r="2166" spans="1:3" x14ac:dyDescent="0.55000000000000004">
      <c r="A2166">
        <v>4515769643</v>
      </c>
      <c r="B2166">
        <v>14</v>
      </c>
      <c r="C2166" t="s">
        <v>776</v>
      </c>
    </row>
    <row r="2167" spans="1:3" x14ac:dyDescent="0.55000000000000004">
      <c r="A2167">
        <v>4515788223</v>
      </c>
      <c r="B2167">
        <v>15</v>
      </c>
      <c r="C2167" t="s">
        <v>776</v>
      </c>
    </row>
    <row r="2168" spans="1:3" hidden="1" x14ac:dyDescent="0.55000000000000004">
      <c r="A2168">
        <v>4515794787</v>
      </c>
      <c r="B2168">
        <v>25</v>
      </c>
      <c r="C2168" t="s">
        <v>776</v>
      </c>
    </row>
    <row r="2169" spans="1:3" hidden="1" x14ac:dyDescent="0.55000000000000004">
      <c r="A2169">
        <v>4515799774</v>
      </c>
      <c r="B2169">
        <v>20</v>
      </c>
      <c r="C2169" t="s">
        <v>776</v>
      </c>
    </row>
    <row r="2170" spans="1:3" x14ac:dyDescent="0.55000000000000004">
      <c r="A2170">
        <v>4515800342</v>
      </c>
      <c r="B2170">
        <v>16</v>
      </c>
      <c r="C2170" t="s">
        <v>776</v>
      </c>
    </row>
    <row r="2171" spans="1:3" x14ac:dyDescent="0.55000000000000004">
      <c r="A2171">
        <v>4515880695</v>
      </c>
      <c r="B2171">
        <v>10</v>
      </c>
      <c r="C2171" t="s">
        <v>776</v>
      </c>
    </row>
    <row r="2172" spans="1:3" x14ac:dyDescent="0.55000000000000004">
      <c r="A2172">
        <v>4515919481</v>
      </c>
      <c r="B2172">
        <v>12</v>
      </c>
      <c r="C2172" t="s">
        <v>776</v>
      </c>
    </row>
    <row r="2173" spans="1:3" hidden="1" x14ac:dyDescent="0.55000000000000004">
      <c r="A2173">
        <v>4515941035</v>
      </c>
      <c r="B2173">
        <v>33</v>
      </c>
      <c r="C2173" t="s">
        <v>778</v>
      </c>
    </row>
    <row r="2174" spans="1:3" hidden="1" x14ac:dyDescent="0.55000000000000004">
      <c r="A2174">
        <v>4515964321</v>
      </c>
      <c r="B2174">
        <v>29</v>
      </c>
      <c r="C2174" t="s">
        <v>776</v>
      </c>
    </row>
    <row r="2175" spans="1:3" hidden="1" x14ac:dyDescent="0.55000000000000004">
      <c r="A2175">
        <v>4515990396</v>
      </c>
      <c r="B2175">
        <v>22</v>
      </c>
      <c r="C2175" t="s">
        <v>776</v>
      </c>
    </row>
    <row r="2176" spans="1:3" hidden="1" x14ac:dyDescent="0.55000000000000004">
      <c r="A2176">
        <v>4516004356</v>
      </c>
      <c r="B2176">
        <v>33</v>
      </c>
      <c r="C2176" t="s">
        <v>779</v>
      </c>
    </row>
    <row r="2177" spans="1:3" hidden="1" x14ac:dyDescent="0.55000000000000004">
      <c r="A2177">
        <v>4516017756</v>
      </c>
      <c r="B2177">
        <v>26</v>
      </c>
      <c r="C2177" t="s">
        <v>776</v>
      </c>
    </row>
    <row r="2178" spans="1:3" hidden="1" x14ac:dyDescent="0.55000000000000004">
      <c r="A2178">
        <v>4516024204</v>
      </c>
      <c r="B2178">
        <v>33</v>
      </c>
      <c r="C2178" t="s">
        <v>780</v>
      </c>
    </row>
    <row r="2179" spans="1:3" x14ac:dyDescent="0.55000000000000004">
      <c r="A2179">
        <v>4516027973</v>
      </c>
      <c r="B2179">
        <v>9</v>
      </c>
      <c r="C2179" t="s">
        <v>776</v>
      </c>
    </row>
    <row r="2180" spans="1:3" x14ac:dyDescent="0.55000000000000004">
      <c r="A2180">
        <v>4516034607</v>
      </c>
      <c r="B2180">
        <v>5</v>
      </c>
      <c r="C2180" t="s">
        <v>776</v>
      </c>
    </row>
    <row r="2181" spans="1:3" hidden="1" x14ac:dyDescent="0.55000000000000004">
      <c r="A2181">
        <v>4516042613</v>
      </c>
      <c r="B2181">
        <v>33</v>
      </c>
      <c r="C2181" t="s">
        <v>781</v>
      </c>
    </row>
    <row r="2182" spans="1:3" hidden="1" x14ac:dyDescent="0.55000000000000004">
      <c r="A2182">
        <v>4516046352</v>
      </c>
      <c r="B2182">
        <v>19</v>
      </c>
      <c r="C2182" t="s">
        <v>776</v>
      </c>
    </row>
    <row r="2183" spans="1:3" x14ac:dyDescent="0.55000000000000004">
      <c r="A2183">
        <v>4516152240</v>
      </c>
      <c r="B2183">
        <v>17</v>
      </c>
      <c r="C2183" t="s">
        <v>776</v>
      </c>
    </row>
    <row r="2184" spans="1:3" x14ac:dyDescent="0.55000000000000004">
      <c r="A2184">
        <v>4516216877</v>
      </c>
      <c r="B2184">
        <v>13</v>
      </c>
      <c r="C2184" t="s">
        <v>776</v>
      </c>
    </row>
    <row r="2185" spans="1:3" x14ac:dyDescent="0.55000000000000004">
      <c r="A2185">
        <v>4516218836</v>
      </c>
      <c r="B2185">
        <v>3</v>
      </c>
      <c r="C2185" t="s">
        <v>776</v>
      </c>
    </row>
    <row r="2186" spans="1:3" hidden="1" x14ac:dyDescent="0.55000000000000004">
      <c r="A2186">
        <v>4516233962</v>
      </c>
      <c r="B2186">
        <v>21</v>
      </c>
      <c r="C2186" t="s">
        <v>776</v>
      </c>
    </row>
    <row r="2187" spans="1:3" hidden="1" x14ac:dyDescent="0.55000000000000004">
      <c r="A2187">
        <v>4516272565</v>
      </c>
      <c r="B2187">
        <v>23</v>
      </c>
      <c r="C2187" t="s">
        <v>776</v>
      </c>
    </row>
    <row r="2188" spans="1:3" hidden="1" x14ac:dyDescent="0.55000000000000004">
      <c r="A2188">
        <v>4516305065</v>
      </c>
      <c r="B2188">
        <v>32</v>
      </c>
      <c r="C2188" t="s">
        <v>776</v>
      </c>
    </row>
    <row r="2189" spans="1:3" hidden="1" x14ac:dyDescent="0.55000000000000004">
      <c r="A2189">
        <v>4516342757</v>
      </c>
      <c r="B2189">
        <v>33</v>
      </c>
      <c r="C2189" t="s">
        <v>782</v>
      </c>
    </row>
    <row r="2190" spans="1:3" hidden="1" x14ac:dyDescent="0.55000000000000004">
      <c r="A2190">
        <v>4516364328</v>
      </c>
      <c r="B2190">
        <v>33</v>
      </c>
      <c r="C2190" t="s">
        <v>783</v>
      </c>
    </row>
    <row r="2191" spans="1:3" hidden="1" x14ac:dyDescent="0.55000000000000004">
      <c r="A2191">
        <v>4516744849</v>
      </c>
      <c r="B2191">
        <v>33</v>
      </c>
      <c r="C2191" t="s">
        <v>784</v>
      </c>
    </row>
    <row r="2192" spans="1:3" hidden="1" x14ac:dyDescent="0.55000000000000004">
      <c r="A2192">
        <v>4516794587</v>
      </c>
      <c r="B2192">
        <v>33</v>
      </c>
      <c r="C2192" t="s">
        <v>785</v>
      </c>
    </row>
    <row r="2193" spans="1:3" hidden="1" x14ac:dyDescent="0.55000000000000004">
      <c r="A2193">
        <v>4516820144</v>
      </c>
      <c r="B2193">
        <v>33</v>
      </c>
      <c r="C2193" t="s">
        <v>786</v>
      </c>
    </row>
    <row r="2194" spans="1:3" hidden="1" x14ac:dyDescent="0.55000000000000004">
      <c r="A2194">
        <v>4516903424</v>
      </c>
      <c r="B2194">
        <v>33</v>
      </c>
      <c r="C2194" t="s">
        <v>787</v>
      </c>
    </row>
    <row r="2195" spans="1:3" hidden="1" x14ac:dyDescent="0.55000000000000004">
      <c r="A2195">
        <v>4516919927</v>
      </c>
      <c r="B2195">
        <v>33</v>
      </c>
      <c r="C2195" t="s">
        <v>788</v>
      </c>
    </row>
    <row r="2196" spans="1:3" hidden="1" x14ac:dyDescent="0.55000000000000004">
      <c r="A2196">
        <v>4517174609</v>
      </c>
      <c r="B2196">
        <v>33</v>
      </c>
      <c r="C2196" t="s">
        <v>789</v>
      </c>
    </row>
    <row r="2197" spans="1:3" hidden="1" x14ac:dyDescent="0.55000000000000004">
      <c r="A2197">
        <v>4517191912</v>
      </c>
      <c r="B2197">
        <v>33</v>
      </c>
      <c r="C2197" t="s">
        <v>790</v>
      </c>
    </row>
    <row r="2198" spans="1:3" hidden="1" x14ac:dyDescent="0.55000000000000004">
      <c r="A2198">
        <v>4517220272</v>
      </c>
      <c r="B2198">
        <v>33</v>
      </c>
      <c r="C2198" t="s">
        <v>791</v>
      </c>
    </row>
    <row r="2199" spans="1:3" hidden="1" x14ac:dyDescent="0.55000000000000004">
      <c r="A2199">
        <v>4517260421</v>
      </c>
      <c r="B2199">
        <v>33</v>
      </c>
      <c r="C2199" t="s">
        <v>792</v>
      </c>
    </row>
    <row r="2200" spans="1:3" hidden="1" x14ac:dyDescent="0.55000000000000004">
      <c r="A2200">
        <v>4517281786</v>
      </c>
      <c r="B2200">
        <v>33</v>
      </c>
      <c r="C2200" t="s">
        <v>793</v>
      </c>
    </row>
    <row r="2201" spans="1:3" hidden="1" x14ac:dyDescent="0.55000000000000004">
      <c r="A2201">
        <v>4517709128</v>
      </c>
      <c r="B2201">
        <v>33</v>
      </c>
      <c r="C2201" t="s">
        <v>794</v>
      </c>
    </row>
    <row r="2202" spans="1:3" hidden="1" x14ac:dyDescent="0.55000000000000004">
      <c r="A2202">
        <v>4517719586</v>
      </c>
      <c r="B2202">
        <v>33</v>
      </c>
      <c r="C2202" t="s">
        <v>795</v>
      </c>
    </row>
    <row r="2203" spans="1:3" hidden="1" x14ac:dyDescent="0.55000000000000004">
      <c r="A2203">
        <v>4517726666</v>
      </c>
      <c r="B2203">
        <v>33</v>
      </c>
      <c r="C2203" t="s">
        <v>796</v>
      </c>
    </row>
    <row r="2204" spans="1:3" hidden="1" x14ac:dyDescent="0.55000000000000004">
      <c r="A2204">
        <v>4540361870</v>
      </c>
      <c r="B2204">
        <v>24</v>
      </c>
      <c r="C2204" t="s">
        <v>50</v>
      </c>
    </row>
    <row r="2205" spans="1:3" x14ac:dyDescent="0.55000000000000004">
      <c r="A2205">
        <v>4540390956</v>
      </c>
      <c r="B2205">
        <v>8</v>
      </c>
      <c r="C2205" t="s">
        <v>50</v>
      </c>
    </row>
    <row r="2206" spans="1:3" hidden="1" x14ac:dyDescent="0.55000000000000004">
      <c r="A2206">
        <v>4540468618</v>
      </c>
      <c r="B2206">
        <v>28</v>
      </c>
      <c r="C2206" t="s">
        <v>50</v>
      </c>
    </row>
    <row r="2207" spans="1:3" x14ac:dyDescent="0.55000000000000004">
      <c r="A2207">
        <v>4540508647</v>
      </c>
      <c r="B2207">
        <v>11</v>
      </c>
      <c r="C2207" t="s">
        <v>50</v>
      </c>
    </row>
    <row r="2208" spans="1:3" hidden="1" x14ac:dyDescent="0.55000000000000004">
      <c r="A2208">
        <v>4540532083</v>
      </c>
      <c r="B2208">
        <v>31</v>
      </c>
      <c r="C2208" t="s">
        <v>50</v>
      </c>
    </row>
    <row r="2209" spans="1:3" x14ac:dyDescent="0.55000000000000004">
      <c r="A2209">
        <v>4540554307</v>
      </c>
      <c r="B2209">
        <v>2</v>
      </c>
      <c r="C2209" t="s">
        <v>50</v>
      </c>
    </row>
    <row r="2210" spans="1:3" x14ac:dyDescent="0.55000000000000004">
      <c r="A2210">
        <v>4540568843</v>
      </c>
      <c r="B2210">
        <v>6</v>
      </c>
      <c r="C2210" t="s">
        <v>50</v>
      </c>
    </row>
    <row r="2211" spans="1:3" hidden="1" x14ac:dyDescent="0.55000000000000004">
      <c r="A2211">
        <v>4540572226</v>
      </c>
      <c r="B2211">
        <v>30</v>
      </c>
      <c r="C2211" t="s">
        <v>50</v>
      </c>
    </row>
    <row r="2212" spans="1:3" hidden="1" x14ac:dyDescent="0.55000000000000004">
      <c r="A2212">
        <v>4540653513</v>
      </c>
      <c r="B2212">
        <v>18</v>
      </c>
      <c r="C2212" t="s">
        <v>50</v>
      </c>
    </row>
    <row r="2213" spans="1:3" x14ac:dyDescent="0.55000000000000004">
      <c r="A2213">
        <v>4540666545</v>
      </c>
      <c r="B2213">
        <v>4</v>
      </c>
      <c r="C2213" t="s">
        <v>50</v>
      </c>
    </row>
    <row r="2214" spans="1:3" x14ac:dyDescent="0.55000000000000004">
      <c r="A2214">
        <v>4540700383</v>
      </c>
      <c r="B2214">
        <v>1</v>
      </c>
      <c r="C2214" t="s">
        <v>50</v>
      </c>
    </row>
    <row r="2215" spans="1:3" hidden="1" x14ac:dyDescent="0.55000000000000004">
      <c r="A2215">
        <v>4540712640</v>
      </c>
      <c r="B2215">
        <v>27</v>
      </c>
      <c r="C2215" t="s">
        <v>50</v>
      </c>
    </row>
    <row r="2216" spans="1:3" x14ac:dyDescent="0.55000000000000004">
      <c r="A2216">
        <v>4540719957</v>
      </c>
      <c r="B2216">
        <v>7</v>
      </c>
      <c r="C2216" t="s">
        <v>50</v>
      </c>
    </row>
    <row r="2217" spans="1:3" x14ac:dyDescent="0.55000000000000004">
      <c r="A2217">
        <v>4540768284</v>
      </c>
      <c r="B2217">
        <v>14</v>
      </c>
      <c r="C2217" t="s">
        <v>50</v>
      </c>
    </row>
    <row r="2218" spans="1:3" x14ac:dyDescent="0.55000000000000004">
      <c r="A2218">
        <v>4540780736</v>
      </c>
      <c r="B2218">
        <v>15</v>
      </c>
      <c r="C2218" t="s">
        <v>50</v>
      </c>
    </row>
    <row r="2219" spans="1:3" hidden="1" x14ac:dyDescent="0.55000000000000004">
      <c r="A2219">
        <v>4540794370</v>
      </c>
      <c r="B2219">
        <v>25</v>
      </c>
      <c r="C2219" t="s">
        <v>50</v>
      </c>
    </row>
    <row r="2220" spans="1:3" hidden="1" x14ac:dyDescent="0.55000000000000004">
      <c r="A2220">
        <v>4540800349</v>
      </c>
      <c r="B2220">
        <v>20</v>
      </c>
      <c r="C2220" t="s">
        <v>50</v>
      </c>
    </row>
    <row r="2221" spans="1:3" x14ac:dyDescent="0.55000000000000004">
      <c r="A2221">
        <v>4540802316</v>
      </c>
      <c r="B2221">
        <v>16</v>
      </c>
      <c r="C2221" t="s">
        <v>50</v>
      </c>
    </row>
    <row r="2222" spans="1:3" x14ac:dyDescent="0.55000000000000004">
      <c r="A2222">
        <v>4540874667</v>
      </c>
      <c r="B2222">
        <v>10</v>
      </c>
      <c r="C2222" t="s">
        <v>50</v>
      </c>
    </row>
    <row r="2223" spans="1:3" x14ac:dyDescent="0.55000000000000004">
      <c r="A2223">
        <v>4540912522</v>
      </c>
      <c r="B2223">
        <v>12</v>
      </c>
      <c r="C2223" t="s">
        <v>50</v>
      </c>
    </row>
    <row r="2224" spans="1:3" hidden="1" x14ac:dyDescent="0.55000000000000004">
      <c r="A2224">
        <v>4540968316</v>
      </c>
      <c r="B2224">
        <v>29</v>
      </c>
      <c r="C2224" t="s">
        <v>50</v>
      </c>
    </row>
    <row r="2225" spans="1:3" hidden="1" x14ac:dyDescent="0.55000000000000004">
      <c r="A2225">
        <v>4540990675</v>
      </c>
      <c r="B2225">
        <v>22</v>
      </c>
      <c r="C2225" t="s">
        <v>50</v>
      </c>
    </row>
    <row r="2226" spans="1:3" hidden="1" x14ac:dyDescent="0.55000000000000004">
      <c r="A2226">
        <v>4541017304</v>
      </c>
      <c r="B2226">
        <v>26</v>
      </c>
      <c r="C2226" t="s">
        <v>50</v>
      </c>
    </row>
    <row r="2227" spans="1:3" x14ac:dyDescent="0.55000000000000004">
      <c r="A2227">
        <v>4541026664</v>
      </c>
      <c r="B2227">
        <v>9</v>
      </c>
      <c r="C2227" t="s">
        <v>50</v>
      </c>
    </row>
    <row r="2228" spans="1:3" x14ac:dyDescent="0.55000000000000004">
      <c r="A2228">
        <v>4541033298</v>
      </c>
      <c r="B2228">
        <v>5</v>
      </c>
      <c r="C2228" t="s">
        <v>50</v>
      </c>
    </row>
    <row r="2229" spans="1:3" hidden="1" x14ac:dyDescent="0.55000000000000004">
      <c r="A2229">
        <v>4541046556</v>
      </c>
      <c r="B2229">
        <v>19</v>
      </c>
      <c r="C2229" t="s">
        <v>50</v>
      </c>
    </row>
    <row r="2230" spans="1:3" x14ac:dyDescent="0.55000000000000004">
      <c r="A2230">
        <v>4541138554</v>
      </c>
      <c r="B2230">
        <v>17</v>
      </c>
      <c r="C2230" t="s">
        <v>50</v>
      </c>
    </row>
    <row r="2231" spans="1:3" x14ac:dyDescent="0.55000000000000004">
      <c r="A2231">
        <v>4541202059</v>
      </c>
      <c r="B2231">
        <v>13</v>
      </c>
      <c r="C2231" t="s">
        <v>50</v>
      </c>
    </row>
    <row r="2232" spans="1:3" x14ac:dyDescent="0.55000000000000004">
      <c r="A2232">
        <v>4541217527</v>
      </c>
      <c r="B2232">
        <v>3</v>
      </c>
      <c r="C2232" t="s">
        <v>50</v>
      </c>
    </row>
    <row r="2233" spans="1:3" hidden="1" x14ac:dyDescent="0.55000000000000004">
      <c r="A2233">
        <v>4541234090</v>
      </c>
      <c r="B2233">
        <v>21</v>
      </c>
      <c r="C2233" t="s">
        <v>50</v>
      </c>
    </row>
    <row r="2234" spans="1:3" hidden="1" x14ac:dyDescent="0.55000000000000004">
      <c r="A2234">
        <v>4541272350</v>
      </c>
      <c r="B2234">
        <v>23</v>
      </c>
      <c r="C2234" t="s">
        <v>50</v>
      </c>
    </row>
    <row r="2235" spans="1:3" hidden="1" x14ac:dyDescent="0.55000000000000004">
      <c r="A2235">
        <v>4541307142</v>
      </c>
      <c r="B2235">
        <v>32</v>
      </c>
      <c r="C2235" t="s">
        <v>50</v>
      </c>
    </row>
    <row r="2236" spans="1:3" hidden="1" x14ac:dyDescent="0.55000000000000004">
      <c r="A2236">
        <v>4800394760</v>
      </c>
      <c r="B2236">
        <v>24</v>
      </c>
      <c r="C2236" t="s">
        <v>797</v>
      </c>
    </row>
    <row r="2237" spans="1:3" hidden="1" x14ac:dyDescent="0.55000000000000004">
      <c r="A2237">
        <v>4800395578</v>
      </c>
      <c r="B2237">
        <v>24</v>
      </c>
      <c r="C2237" t="s">
        <v>0</v>
      </c>
    </row>
    <row r="2238" spans="1:3" x14ac:dyDescent="0.55000000000000004">
      <c r="A2238">
        <v>4800425510</v>
      </c>
      <c r="B2238">
        <v>8</v>
      </c>
      <c r="C2238" t="s">
        <v>798</v>
      </c>
    </row>
    <row r="2239" spans="1:3" x14ac:dyDescent="0.55000000000000004">
      <c r="A2239">
        <v>4800426329</v>
      </c>
      <c r="B2239">
        <v>8</v>
      </c>
      <c r="C2239" t="s">
        <v>0</v>
      </c>
    </row>
    <row r="2240" spans="1:3" hidden="1" x14ac:dyDescent="0.55000000000000004">
      <c r="A2240">
        <v>4800501948</v>
      </c>
      <c r="B2240">
        <v>28</v>
      </c>
      <c r="C2240" t="s">
        <v>799</v>
      </c>
    </row>
    <row r="2241" spans="1:3" hidden="1" x14ac:dyDescent="0.55000000000000004">
      <c r="A2241">
        <v>4800502766</v>
      </c>
      <c r="B2241">
        <v>28</v>
      </c>
      <c r="C2241" t="s">
        <v>0</v>
      </c>
    </row>
    <row r="2242" spans="1:3" x14ac:dyDescent="0.55000000000000004">
      <c r="A2242">
        <v>4800543232</v>
      </c>
      <c r="B2242">
        <v>11</v>
      </c>
      <c r="C2242" t="s">
        <v>800</v>
      </c>
    </row>
    <row r="2243" spans="1:3" x14ac:dyDescent="0.55000000000000004">
      <c r="A2243">
        <v>4800544050</v>
      </c>
      <c r="B2243">
        <v>11</v>
      </c>
      <c r="C2243" t="s">
        <v>0</v>
      </c>
    </row>
    <row r="2244" spans="1:3" hidden="1" x14ac:dyDescent="0.55000000000000004">
      <c r="A2244">
        <v>4800563917</v>
      </c>
      <c r="B2244">
        <v>31</v>
      </c>
      <c r="C2244" t="s">
        <v>801</v>
      </c>
    </row>
    <row r="2245" spans="1:3" hidden="1" x14ac:dyDescent="0.55000000000000004">
      <c r="A2245">
        <v>4800564735</v>
      </c>
      <c r="B2245">
        <v>31</v>
      </c>
      <c r="C2245" t="s">
        <v>0</v>
      </c>
    </row>
    <row r="2246" spans="1:3" x14ac:dyDescent="0.55000000000000004">
      <c r="A2246">
        <v>4800588600</v>
      </c>
      <c r="B2246">
        <v>2</v>
      </c>
      <c r="C2246" t="s">
        <v>802</v>
      </c>
    </row>
    <row r="2247" spans="1:3" x14ac:dyDescent="0.55000000000000004">
      <c r="A2247">
        <v>4800589419</v>
      </c>
      <c r="B2247">
        <v>2</v>
      </c>
      <c r="C2247" t="s">
        <v>0</v>
      </c>
    </row>
    <row r="2248" spans="1:3" x14ac:dyDescent="0.55000000000000004">
      <c r="A2248">
        <v>4800603421</v>
      </c>
      <c r="B2248">
        <v>6</v>
      </c>
      <c r="C2248" t="s">
        <v>803</v>
      </c>
    </row>
    <row r="2249" spans="1:3" x14ac:dyDescent="0.55000000000000004">
      <c r="A2249">
        <v>4800604239</v>
      </c>
      <c r="B2249">
        <v>6</v>
      </c>
      <c r="C2249" t="s">
        <v>0</v>
      </c>
    </row>
    <row r="2250" spans="1:3" hidden="1" x14ac:dyDescent="0.55000000000000004">
      <c r="A2250">
        <v>4800604385</v>
      </c>
      <c r="B2250">
        <v>30</v>
      </c>
      <c r="C2250" t="s">
        <v>804</v>
      </c>
    </row>
    <row r="2251" spans="1:3" hidden="1" x14ac:dyDescent="0.55000000000000004">
      <c r="A2251">
        <v>4800605204</v>
      </c>
      <c r="B2251">
        <v>30</v>
      </c>
      <c r="C2251" t="s">
        <v>0</v>
      </c>
    </row>
    <row r="2252" spans="1:3" hidden="1" x14ac:dyDescent="0.55000000000000004">
      <c r="A2252">
        <v>4800677906</v>
      </c>
      <c r="B2252">
        <v>33</v>
      </c>
      <c r="C2252" t="s">
        <v>9</v>
      </c>
    </row>
    <row r="2253" spans="1:3" hidden="1" x14ac:dyDescent="0.55000000000000004">
      <c r="A2253">
        <v>4800684947</v>
      </c>
      <c r="B2253">
        <v>18</v>
      </c>
      <c r="C2253" t="s">
        <v>805</v>
      </c>
    </row>
    <row r="2254" spans="1:3" hidden="1" x14ac:dyDescent="0.55000000000000004">
      <c r="A2254">
        <v>4800685767</v>
      </c>
      <c r="B2254">
        <v>18</v>
      </c>
      <c r="C2254" t="s">
        <v>0</v>
      </c>
    </row>
    <row r="2255" spans="1:3" x14ac:dyDescent="0.55000000000000004">
      <c r="A2255">
        <v>4800701105</v>
      </c>
      <c r="B2255">
        <v>4</v>
      </c>
      <c r="C2255" t="s">
        <v>806</v>
      </c>
    </row>
    <row r="2256" spans="1:3" x14ac:dyDescent="0.55000000000000004">
      <c r="A2256">
        <v>4800701924</v>
      </c>
      <c r="B2256">
        <v>4</v>
      </c>
      <c r="C2256" t="s">
        <v>0</v>
      </c>
    </row>
    <row r="2257" spans="1:3" x14ac:dyDescent="0.55000000000000004">
      <c r="A2257">
        <v>4800734969</v>
      </c>
      <c r="B2257">
        <v>1</v>
      </c>
      <c r="C2257" t="s">
        <v>807</v>
      </c>
    </row>
    <row r="2258" spans="1:3" x14ac:dyDescent="0.55000000000000004">
      <c r="A2258">
        <v>4800735788</v>
      </c>
      <c r="B2258">
        <v>1</v>
      </c>
      <c r="C2258" t="s">
        <v>0</v>
      </c>
    </row>
    <row r="2259" spans="1:3" hidden="1" x14ac:dyDescent="0.55000000000000004">
      <c r="A2259">
        <v>4800745898</v>
      </c>
      <c r="B2259">
        <v>27</v>
      </c>
      <c r="C2259" t="s">
        <v>808</v>
      </c>
    </row>
    <row r="2260" spans="1:3" hidden="1" x14ac:dyDescent="0.55000000000000004">
      <c r="A2260">
        <v>4800746717</v>
      </c>
      <c r="B2260">
        <v>27</v>
      </c>
      <c r="C2260" t="s">
        <v>0</v>
      </c>
    </row>
    <row r="2261" spans="1:3" x14ac:dyDescent="0.55000000000000004">
      <c r="A2261">
        <v>4800754171</v>
      </c>
      <c r="B2261">
        <v>7</v>
      </c>
      <c r="C2261" t="s">
        <v>809</v>
      </c>
    </row>
    <row r="2262" spans="1:3" x14ac:dyDescent="0.55000000000000004">
      <c r="A2262">
        <v>4800754990</v>
      </c>
      <c r="B2262">
        <v>7</v>
      </c>
      <c r="C2262" t="s">
        <v>0</v>
      </c>
    </row>
    <row r="2263" spans="1:3" x14ac:dyDescent="0.55000000000000004">
      <c r="A2263">
        <v>4800802869</v>
      </c>
      <c r="B2263">
        <v>14</v>
      </c>
      <c r="C2263" t="s">
        <v>810</v>
      </c>
    </row>
    <row r="2264" spans="1:3" x14ac:dyDescent="0.55000000000000004">
      <c r="A2264">
        <v>4800803687</v>
      </c>
      <c r="B2264">
        <v>14</v>
      </c>
      <c r="C2264" t="s">
        <v>0</v>
      </c>
    </row>
    <row r="2265" spans="1:3" x14ac:dyDescent="0.55000000000000004">
      <c r="A2265">
        <v>4800815279</v>
      </c>
      <c r="B2265">
        <v>15</v>
      </c>
      <c r="C2265" t="s">
        <v>811</v>
      </c>
    </row>
    <row r="2266" spans="1:3" x14ac:dyDescent="0.55000000000000004">
      <c r="A2266">
        <v>4800816097</v>
      </c>
      <c r="B2266">
        <v>15</v>
      </c>
      <c r="C2266" t="s">
        <v>0</v>
      </c>
    </row>
    <row r="2267" spans="1:3" hidden="1" x14ac:dyDescent="0.55000000000000004">
      <c r="A2267">
        <v>4800827134</v>
      </c>
      <c r="B2267">
        <v>25</v>
      </c>
      <c r="C2267" t="s">
        <v>812</v>
      </c>
    </row>
    <row r="2268" spans="1:3" hidden="1" x14ac:dyDescent="0.55000000000000004">
      <c r="A2268">
        <v>4800827953</v>
      </c>
      <c r="B2268">
        <v>25</v>
      </c>
      <c r="C2268" t="s">
        <v>0</v>
      </c>
    </row>
    <row r="2269" spans="1:3" hidden="1" x14ac:dyDescent="0.55000000000000004">
      <c r="A2269">
        <v>4800832222</v>
      </c>
      <c r="B2269">
        <v>20</v>
      </c>
      <c r="C2269" t="s">
        <v>813</v>
      </c>
    </row>
    <row r="2270" spans="1:3" hidden="1" x14ac:dyDescent="0.55000000000000004">
      <c r="A2270">
        <v>4800833041</v>
      </c>
      <c r="B2270">
        <v>20</v>
      </c>
      <c r="C2270" t="s">
        <v>0</v>
      </c>
    </row>
    <row r="2271" spans="1:3" x14ac:dyDescent="0.55000000000000004">
      <c r="A2271">
        <v>4800833527</v>
      </c>
      <c r="B2271">
        <v>16</v>
      </c>
      <c r="C2271" t="s">
        <v>814</v>
      </c>
    </row>
    <row r="2272" spans="1:3" x14ac:dyDescent="0.55000000000000004">
      <c r="A2272">
        <v>4800834345</v>
      </c>
      <c r="B2272">
        <v>16</v>
      </c>
      <c r="C2272" t="s">
        <v>0</v>
      </c>
    </row>
    <row r="2273" spans="1:3" x14ac:dyDescent="0.55000000000000004">
      <c r="A2273">
        <v>4800909251</v>
      </c>
      <c r="B2273">
        <v>10</v>
      </c>
      <c r="C2273" t="s">
        <v>815</v>
      </c>
    </row>
    <row r="2274" spans="1:3" x14ac:dyDescent="0.55000000000000004">
      <c r="A2274">
        <v>4800910069</v>
      </c>
      <c r="B2274">
        <v>10</v>
      </c>
      <c r="C2274" t="s">
        <v>0</v>
      </c>
    </row>
    <row r="2275" spans="1:3" x14ac:dyDescent="0.55000000000000004">
      <c r="A2275">
        <v>4800947190</v>
      </c>
      <c r="B2275">
        <v>12</v>
      </c>
      <c r="C2275" t="s">
        <v>816</v>
      </c>
    </row>
    <row r="2276" spans="1:3" x14ac:dyDescent="0.55000000000000004">
      <c r="A2276">
        <v>4800948008</v>
      </c>
      <c r="B2276">
        <v>12</v>
      </c>
      <c r="C2276" t="s">
        <v>0</v>
      </c>
    </row>
    <row r="2277" spans="1:3" hidden="1" x14ac:dyDescent="0.55000000000000004">
      <c r="A2277">
        <v>4800997319</v>
      </c>
      <c r="B2277">
        <v>29</v>
      </c>
      <c r="C2277" t="s">
        <v>817</v>
      </c>
    </row>
    <row r="2278" spans="1:3" hidden="1" x14ac:dyDescent="0.55000000000000004">
      <c r="A2278">
        <v>4800998138</v>
      </c>
      <c r="B2278">
        <v>29</v>
      </c>
      <c r="C2278" t="s">
        <v>0</v>
      </c>
    </row>
    <row r="2279" spans="1:3" hidden="1" x14ac:dyDescent="0.55000000000000004">
      <c r="A2279">
        <v>4801022560</v>
      </c>
      <c r="B2279">
        <v>22</v>
      </c>
      <c r="C2279" t="s">
        <v>818</v>
      </c>
    </row>
    <row r="2280" spans="1:3" hidden="1" x14ac:dyDescent="0.55000000000000004">
      <c r="A2280">
        <v>4801023379</v>
      </c>
      <c r="B2280">
        <v>22</v>
      </c>
      <c r="C2280" t="s">
        <v>0</v>
      </c>
    </row>
    <row r="2281" spans="1:3" hidden="1" x14ac:dyDescent="0.55000000000000004">
      <c r="A2281">
        <v>4801050205</v>
      </c>
      <c r="B2281">
        <v>26</v>
      </c>
      <c r="C2281" t="s">
        <v>819</v>
      </c>
    </row>
    <row r="2282" spans="1:3" hidden="1" x14ac:dyDescent="0.55000000000000004">
      <c r="A2282">
        <v>4801051023</v>
      </c>
      <c r="B2282">
        <v>26</v>
      </c>
      <c r="C2282" t="s">
        <v>0</v>
      </c>
    </row>
    <row r="2283" spans="1:3" x14ac:dyDescent="0.55000000000000004">
      <c r="A2283">
        <v>4801060744</v>
      </c>
      <c r="B2283">
        <v>9</v>
      </c>
      <c r="C2283" t="s">
        <v>820</v>
      </c>
    </row>
    <row r="2284" spans="1:3" x14ac:dyDescent="0.55000000000000004">
      <c r="A2284">
        <v>4801061562</v>
      </c>
      <c r="B2284">
        <v>9</v>
      </c>
      <c r="C2284" t="s">
        <v>0</v>
      </c>
    </row>
    <row r="2285" spans="1:3" x14ac:dyDescent="0.55000000000000004">
      <c r="A2285">
        <v>4801067884</v>
      </c>
      <c r="B2285">
        <v>5</v>
      </c>
      <c r="C2285" t="s">
        <v>821</v>
      </c>
    </row>
    <row r="2286" spans="1:3" x14ac:dyDescent="0.55000000000000004">
      <c r="A2286">
        <v>4801068702</v>
      </c>
      <c r="B2286">
        <v>5</v>
      </c>
      <c r="C2286" t="s">
        <v>0</v>
      </c>
    </row>
    <row r="2287" spans="1:3" hidden="1" x14ac:dyDescent="0.55000000000000004">
      <c r="A2287">
        <v>4801078315</v>
      </c>
      <c r="B2287">
        <v>19</v>
      </c>
      <c r="C2287" t="s">
        <v>822</v>
      </c>
    </row>
    <row r="2288" spans="1:3" hidden="1" x14ac:dyDescent="0.55000000000000004">
      <c r="A2288">
        <v>4801079134</v>
      </c>
      <c r="B2288">
        <v>19</v>
      </c>
      <c r="C2288" t="s">
        <v>0</v>
      </c>
    </row>
    <row r="2289" spans="1:3" x14ac:dyDescent="0.55000000000000004">
      <c r="A2289">
        <v>4801169633</v>
      </c>
      <c r="B2289">
        <v>17</v>
      </c>
      <c r="C2289" t="s">
        <v>823</v>
      </c>
    </row>
    <row r="2290" spans="1:3" x14ac:dyDescent="0.55000000000000004">
      <c r="A2290">
        <v>4801170452</v>
      </c>
      <c r="B2290">
        <v>17</v>
      </c>
      <c r="C2290" t="s">
        <v>0</v>
      </c>
    </row>
    <row r="2291" spans="1:3" x14ac:dyDescent="0.55000000000000004">
      <c r="A2291">
        <v>4801236604</v>
      </c>
      <c r="B2291">
        <v>13</v>
      </c>
      <c r="C2291" t="s">
        <v>824</v>
      </c>
    </row>
    <row r="2292" spans="1:3" x14ac:dyDescent="0.55000000000000004">
      <c r="A2292">
        <v>4801237422</v>
      </c>
      <c r="B2292">
        <v>13</v>
      </c>
      <c r="C2292" t="s">
        <v>0</v>
      </c>
    </row>
    <row r="2293" spans="1:3" x14ac:dyDescent="0.55000000000000004">
      <c r="A2293">
        <v>4801251821</v>
      </c>
      <c r="B2293">
        <v>3</v>
      </c>
      <c r="C2293" t="s">
        <v>825</v>
      </c>
    </row>
    <row r="2294" spans="1:3" x14ac:dyDescent="0.55000000000000004">
      <c r="A2294">
        <v>4801252640</v>
      </c>
      <c r="B2294">
        <v>3</v>
      </c>
      <c r="C2294" t="s">
        <v>0</v>
      </c>
    </row>
    <row r="2295" spans="1:3" hidden="1" x14ac:dyDescent="0.55000000000000004">
      <c r="A2295">
        <v>4801265501</v>
      </c>
      <c r="B2295">
        <v>21</v>
      </c>
      <c r="C2295" t="s">
        <v>826</v>
      </c>
    </row>
    <row r="2296" spans="1:3" hidden="1" x14ac:dyDescent="0.55000000000000004">
      <c r="A2296">
        <v>4801266321</v>
      </c>
      <c r="B2296">
        <v>21</v>
      </c>
      <c r="C2296" t="s">
        <v>0</v>
      </c>
    </row>
    <row r="2297" spans="1:3" hidden="1" x14ac:dyDescent="0.55000000000000004">
      <c r="A2297">
        <v>4801304883</v>
      </c>
      <c r="B2297">
        <v>23</v>
      </c>
      <c r="C2297" t="s">
        <v>827</v>
      </c>
    </row>
    <row r="2298" spans="1:3" hidden="1" x14ac:dyDescent="0.55000000000000004">
      <c r="A2298">
        <v>4801305701</v>
      </c>
      <c r="B2298">
        <v>23</v>
      </c>
      <c r="C2298" t="s">
        <v>0</v>
      </c>
    </row>
    <row r="2299" spans="1:3" hidden="1" x14ac:dyDescent="0.55000000000000004">
      <c r="A2299">
        <v>4801338326</v>
      </c>
      <c r="B2299">
        <v>32</v>
      </c>
      <c r="C2299" t="s">
        <v>828</v>
      </c>
    </row>
    <row r="2300" spans="1:3" hidden="1" x14ac:dyDescent="0.55000000000000004">
      <c r="A2300">
        <v>4801339145</v>
      </c>
      <c r="B2300">
        <v>32</v>
      </c>
      <c r="C2300" t="s">
        <v>0</v>
      </c>
    </row>
    <row r="2301" spans="1:3" hidden="1" x14ac:dyDescent="0.55000000000000004">
      <c r="A2301">
        <v>4815393551</v>
      </c>
      <c r="B2301">
        <v>24</v>
      </c>
      <c r="C2301" t="s">
        <v>829</v>
      </c>
    </row>
    <row r="2302" spans="1:3" x14ac:dyDescent="0.55000000000000004">
      <c r="A2302">
        <v>4815426766</v>
      </c>
      <c r="B2302">
        <v>8</v>
      </c>
      <c r="C2302" t="s">
        <v>829</v>
      </c>
    </row>
    <row r="2303" spans="1:3" hidden="1" x14ac:dyDescent="0.55000000000000004">
      <c r="A2303">
        <v>4815500261</v>
      </c>
      <c r="B2303">
        <v>28</v>
      </c>
      <c r="C2303" t="s">
        <v>829</v>
      </c>
    </row>
    <row r="2304" spans="1:3" x14ac:dyDescent="0.55000000000000004">
      <c r="A2304">
        <v>4815541187</v>
      </c>
      <c r="B2304">
        <v>11</v>
      </c>
      <c r="C2304" t="s">
        <v>829</v>
      </c>
    </row>
    <row r="2305" spans="1:3" hidden="1" x14ac:dyDescent="0.55000000000000004">
      <c r="A2305">
        <v>4815562280</v>
      </c>
      <c r="B2305">
        <v>31</v>
      </c>
      <c r="C2305" t="s">
        <v>829</v>
      </c>
    </row>
    <row r="2306" spans="1:3" x14ac:dyDescent="0.55000000000000004">
      <c r="A2306">
        <v>4815586847</v>
      </c>
      <c r="B2306">
        <v>2</v>
      </c>
      <c r="C2306" t="s">
        <v>829</v>
      </c>
    </row>
    <row r="2307" spans="1:3" x14ac:dyDescent="0.55000000000000004">
      <c r="A2307">
        <v>4815601383</v>
      </c>
      <c r="B2307">
        <v>6</v>
      </c>
      <c r="C2307" t="s">
        <v>829</v>
      </c>
    </row>
    <row r="2308" spans="1:3" hidden="1" x14ac:dyDescent="0.55000000000000004">
      <c r="A2308">
        <v>4815624540</v>
      </c>
      <c r="B2308">
        <v>33</v>
      </c>
      <c r="C2308" t="s">
        <v>830</v>
      </c>
    </row>
    <row r="2309" spans="1:3" hidden="1" x14ac:dyDescent="0.55000000000000004">
      <c r="A2309">
        <v>4815666317</v>
      </c>
      <c r="B2309">
        <v>33</v>
      </c>
      <c r="C2309" t="s">
        <v>831</v>
      </c>
    </row>
    <row r="2310" spans="1:3" hidden="1" x14ac:dyDescent="0.55000000000000004">
      <c r="A2310">
        <v>4815685029</v>
      </c>
      <c r="B2310">
        <v>18</v>
      </c>
      <c r="C2310" t="s">
        <v>829</v>
      </c>
    </row>
    <row r="2311" spans="1:3" hidden="1" x14ac:dyDescent="0.55000000000000004">
      <c r="A2311">
        <v>4815692043</v>
      </c>
      <c r="B2311">
        <v>30</v>
      </c>
      <c r="C2311" t="s">
        <v>829</v>
      </c>
    </row>
    <row r="2312" spans="1:3" x14ac:dyDescent="0.55000000000000004">
      <c r="A2312">
        <v>4815699131</v>
      </c>
      <c r="B2312">
        <v>4</v>
      </c>
      <c r="C2312" t="s">
        <v>829</v>
      </c>
    </row>
    <row r="2313" spans="1:3" x14ac:dyDescent="0.55000000000000004">
      <c r="A2313">
        <v>4815733015</v>
      </c>
      <c r="B2313">
        <v>1</v>
      </c>
      <c r="C2313" t="s">
        <v>829</v>
      </c>
    </row>
    <row r="2314" spans="1:3" hidden="1" x14ac:dyDescent="0.55000000000000004">
      <c r="A2314">
        <v>4815744205</v>
      </c>
      <c r="B2314">
        <v>27</v>
      </c>
      <c r="C2314" t="s">
        <v>829</v>
      </c>
    </row>
    <row r="2315" spans="1:3" x14ac:dyDescent="0.55000000000000004">
      <c r="A2315">
        <v>4815752497</v>
      </c>
      <c r="B2315">
        <v>7</v>
      </c>
      <c r="C2315" t="s">
        <v>829</v>
      </c>
    </row>
    <row r="2316" spans="1:3" x14ac:dyDescent="0.55000000000000004">
      <c r="A2316">
        <v>4815800824</v>
      </c>
      <c r="B2316">
        <v>14</v>
      </c>
      <c r="C2316" t="s">
        <v>829</v>
      </c>
    </row>
    <row r="2317" spans="1:3" x14ac:dyDescent="0.55000000000000004">
      <c r="A2317">
        <v>4815813276</v>
      </c>
      <c r="B2317">
        <v>15</v>
      </c>
      <c r="C2317" t="s">
        <v>829</v>
      </c>
    </row>
    <row r="2318" spans="1:3" hidden="1" x14ac:dyDescent="0.55000000000000004">
      <c r="A2318">
        <v>4815825743</v>
      </c>
      <c r="B2318">
        <v>33</v>
      </c>
      <c r="C2318" t="s">
        <v>832</v>
      </c>
    </row>
    <row r="2319" spans="1:3" hidden="1" x14ac:dyDescent="0.55000000000000004">
      <c r="A2319">
        <v>4815826017</v>
      </c>
      <c r="B2319">
        <v>25</v>
      </c>
      <c r="C2319" t="s">
        <v>829</v>
      </c>
    </row>
    <row r="2320" spans="1:3" hidden="1" x14ac:dyDescent="0.55000000000000004">
      <c r="A2320">
        <v>4815831004</v>
      </c>
      <c r="B2320">
        <v>20</v>
      </c>
      <c r="C2320" t="s">
        <v>829</v>
      </c>
    </row>
    <row r="2321" spans="1:3" x14ac:dyDescent="0.55000000000000004">
      <c r="A2321">
        <v>4815831481</v>
      </c>
      <c r="B2321">
        <v>16</v>
      </c>
      <c r="C2321" t="s">
        <v>829</v>
      </c>
    </row>
    <row r="2322" spans="1:3" hidden="1" x14ac:dyDescent="0.55000000000000004">
      <c r="A2322">
        <v>4815852561</v>
      </c>
      <c r="B2322">
        <v>33</v>
      </c>
      <c r="C2322" t="s">
        <v>833</v>
      </c>
    </row>
    <row r="2323" spans="1:3" hidden="1" x14ac:dyDescent="0.55000000000000004">
      <c r="A2323">
        <v>4815876172</v>
      </c>
      <c r="B2323">
        <v>33</v>
      </c>
      <c r="C2323" t="s">
        <v>834</v>
      </c>
    </row>
    <row r="2324" spans="1:3" x14ac:dyDescent="0.55000000000000004">
      <c r="A2324">
        <v>4815907207</v>
      </c>
      <c r="B2324">
        <v>10</v>
      </c>
      <c r="C2324" t="s">
        <v>829</v>
      </c>
    </row>
    <row r="2325" spans="1:3" x14ac:dyDescent="0.55000000000000004">
      <c r="A2325">
        <v>4815945062</v>
      </c>
      <c r="B2325">
        <v>12</v>
      </c>
      <c r="C2325" t="s">
        <v>829</v>
      </c>
    </row>
    <row r="2326" spans="1:3" hidden="1" x14ac:dyDescent="0.55000000000000004">
      <c r="A2326">
        <v>4815946423</v>
      </c>
      <c r="B2326">
        <v>33</v>
      </c>
      <c r="C2326" t="s">
        <v>835</v>
      </c>
    </row>
    <row r="2327" spans="1:3" hidden="1" x14ac:dyDescent="0.55000000000000004">
      <c r="A2327">
        <v>4815975695</v>
      </c>
      <c r="B2327">
        <v>33</v>
      </c>
      <c r="C2327" t="s">
        <v>836</v>
      </c>
    </row>
    <row r="2328" spans="1:3" hidden="1" x14ac:dyDescent="0.55000000000000004">
      <c r="A2328">
        <v>4815995532</v>
      </c>
      <c r="B2328">
        <v>29</v>
      </c>
      <c r="C2328" t="s">
        <v>829</v>
      </c>
    </row>
    <row r="2329" spans="1:3" hidden="1" x14ac:dyDescent="0.55000000000000004">
      <c r="A2329">
        <v>4816003925</v>
      </c>
      <c r="B2329">
        <v>33</v>
      </c>
      <c r="C2329" t="s">
        <v>837</v>
      </c>
    </row>
    <row r="2330" spans="1:3" hidden="1" x14ac:dyDescent="0.55000000000000004">
      <c r="A2330">
        <v>4816021627</v>
      </c>
      <c r="B2330">
        <v>22</v>
      </c>
      <c r="C2330" t="s">
        <v>829</v>
      </c>
    </row>
    <row r="2331" spans="1:3" hidden="1" x14ac:dyDescent="0.55000000000000004">
      <c r="A2331">
        <v>4816048986</v>
      </c>
      <c r="B2331">
        <v>26</v>
      </c>
      <c r="C2331" t="s">
        <v>829</v>
      </c>
    </row>
    <row r="2332" spans="1:3" x14ac:dyDescent="0.55000000000000004">
      <c r="A2332">
        <v>4816059249</v>
      </c>
      <c r="B2332">
        <v>9</v>
      </c>
      <c r="C2332" t="s">
        <v>829</v>
      </c>
    </row>
    <row r="2333" spans="1:3" x14ac:dyDescent="0.55000000000000004">
      <c r="A2333">
        <v>4816065838</v>
      </c>
      <c r="B2333">
        <v>5</v>
      </c>
      <c r="C2333" t="s">
        <v>829</v>
      </c>
    </row>
    <row r="2334" spans="1:3" hidden="1" x14ac:dyDescent="0.55000000000000004">
      <c r="A2334">
        <v>4816077582</v>
      </c>
      <c r="B2334">
        <v>19</v>
      </c>
      <c r="C2334" t="s">
        <v>829</v>
      </c>
    </row>
    <row r="2335" spans="1:3" x14ac:dyDescent="0.55000000000000004">
      <c r="A2335">
        <v>4816167588</v>
      </c>
      <c r="B2335">
        <v>17</v>
      </c>
      <c r="C2335" t="s">
        <v>829</v>
      </c>
    </row>
    <row r="2336" spans="1:3" x14ac:dyDescent="0.55000000000000004">
      <c r="A2336">
        <v>4816234644</v>
      </c>
      <c r="B2336">
        <v>13</v>
      </c>
      <c r="C2336" t="s">
        <v>829</v>
      </c>
    </row>
    <row r="2337" spans="1:3" x14ac:dyDescent="0.55000000000000004">
      <c r="A2337">
        <v>4816250067</v>
      </c>
      <c r="B2337">
        <v>3</v>
      </c>
      <c r="C2337" t="s">
        <v>829</v>
      </c>
    </row>
    <row r="2338" spans="1:3" hidden="1" x14ac:dyDescent="0.55000000000000004">
      <c r="A2338">
        <v>4816265194</v>
      </c>
      <c r="B2338">
        <v>21</v>
      </c>
      <c r="C2338" t="s">
        <v>829</v>
      </c>
    </row>
    <row r="2339" spans="1:3" hidden="1" x14ac:dyDescent="0.55000000000000004">
      <c r="A2339">
        <v>4816297527</v>
      </c>
      <c r="B2339">
        <v>33</v>
      </c>
      <c r="C2339" t="s">
        <v>838</v>
      </c>
    </row>
    <row r="2340" spans="1:3" hidden="1" x14ac:dyDescent="0.55000000000000004">
      <c r="A2340">
        <v>4816303796</v>
      </c>
      <c r="B2340">
        <v>23</v>
      </c>
      <c r="C2340" t="s">
        <v>829</v>
      </c>
    </row>
    <row r="2341" spans="1:3" hidden="1" x14ac:dyDescent="0.55000000000000004">
      <c r="A2341">
        <v>4816335306</v>
      </c>
      <c r="B2341">
        <v>33</v>
      </c>
      <c r="C2341" t="s">
        <v>839</v>
      </c>
    </row>
    <row r="2342" spans="1:3" hidden="1" x14ac:dyDescent="0.55000000000000004">
      <c r="A2342">
        <v>4816336250</v>
      </c>
      <c r="B2342">
        <v>32</v>
      </c>
      <c r="C2342" t="s">
        <v>829</v>
      </c>
    </row>
    <row r="2343" spans="1:3" hidden="1" x14ac:dyDescent="0.55000000000000004">
      <c r="A2343">
        <v>4816349620</v>
      </c>
      <c r="B2343">
        <v>33</v>
      </c>
      <c r="C2343" t="s">
        <v>840</v>
      </c>
    </row>
    <row r="2344" spans="1:3" hidden="1" x14ac:dyDescent="0.55000000000000004">
      <c r="A2344">
        <v>4816447874</v>
      </c>
      <c r="B2344">
        <v>33</v>
      </c>
      <c r="C2344" t="s">
        <v>841</v>
      </c>
    </row>
    <row r="2345" spans="1:3" hidden="1" x14ac:dyDescent="0.55000000000000004">
      <c r="A2345">
        <v>4816627672</v>
      </c>
      <c r="B2345">
        <v>33</v>
      </c>
      <c r="C2345" t="s">
        <v>842</v>
      </c>
    </row>
    <row r="2346" spans="1:3" hidden="1" x14ac:dyDescent="0.55000000000000004">
      <c r="A2346">
        <v>4816640641</v>
      </c>
      <c r="B2346">
        <v>33</v>
      </c>
      <c r="C2346" t="s">
        <v>843</v>
      </c>
    </row>
    <row r="2347" spans="1:3" hidden="1" x14ac:dyDescent="0.55000000000000004">
      <c r="A2347">
        <v>4816771611</v>
      </c>
      <c r="B2347">
        <v>33</v>
      </c>
      <c r="C2347" t="s">
        <v>844</v>
      </c>
    </row>
    <row r="2348" spans="1:3" hidden="1" x14ac:dyDescent="0.55000000000000004">
      <c r="A2348">
        <v>4816881133</v>
      </c>
      <c r="B2348">
        <v>33</v>
      </c>
      <c r="C2348" t="s">
        <v>845</v>
      </c>
    </row>
    <row r="2349" spans="1:3" hidden="1" x14ac:dyDescent="0.55000000000000004">
      <c r="A2349">
        <v>4816938244</v>
      </c>
      <c r="B2349">
        <v>33</v>
      </c>
      <c r="C2349" t="s">
        <v>846</v>
      </c>
    </row>
    <row r="2350" spans="1:3" hidden="1" x14ac:dyDescent="0.55000000000000004">
      <c r="A2350">
        <v>4840392303</v>
      </c>
      <c r="B2350">
        <v>24</v>
      </c>
      <c r="C2350" t="s">
        <v>50</v>
      </c>
    </row>
    <row r="2351" spans="1:3" x14ac:dyDescent="0.55000000000000004">
      <c r="A2351">
        <v>4840422187</v>
      </c>
      <c r="B2351">
        <v>8</v>
      </c>
      <c r="C2351" t="s">
        <v>50</v>
      </c>
    </row>
    <row r="2352" spans="1:3" hidden="1" x14ac:dyDescent="0.55000000000000004">
      <c r="A2352">
        <v>4840498922</v>
      </c>
      <c r="B2352">
        <v>28</v>
      </c>
      <c r="C2352" t="s">
        <v>50</v>
      </c>
    </row>
    <row r="2353" spans="1:3" x14ac:dyDescent="0.55000000000000004">
      <c r="A2353">
        <v>4840539878</v>
      </c>
      <c r="B2353">
        <v>11</v>
      </c>
      <c r="C2353" t="s">
        <v>50</v>
      </c>
    </row>
    <row r="2354" spans="1:3" hidden="1" x14ac:dyDescent="0.55000000000000004">
      <c r="A2354">
        <v>4840560880</v>
      </c>
      <c r="B2354">
        <v>31</v>
      </c>
      <c r="C2354" t="s">
        <v>50</v>
      </c>
    </row>
    <row r="2355" spans="1:3" x14ac:dyDescent="0.55000000000000004">
      <c r="A2355">
        <v>4840585538</v>
      </c>
      <c r="B2355">
        <v>2</v>
      </c>
      <c r="C2355" t="s">
        <v>50</v>
      </c>
    </row>
    <row r="2356" spans="1:3" x14ac:dyDescent="0.55000000000000004">
      <c r="A2356">
        <v>4840600074</v>
      </c>
      <c r="B2356">
        <v>6</v>
      </c>
      <c r="C2356" t="s">
        <v>50</v>
      </c>
    </row>
    <row r="2357" spans="1:3" hidden="1" x14ac:dyDescent="0.55000000000000004">
      <c r="A2357">
        <v>4840601341</v>
      </c>
      <c r="B2357">
        <v>30</v>
      </c>
      <c r="C2357" t="s">
        <v>50</v>
      </c>
    </row>
    <row r="2358" spans="1:3" x14ac:dyDescent="0.55000000000000004">
      <c r="A2358">
        <v>4840697776</v>
      </c>
      <c r="B2358">
        <v>4</v>
      </c>
      <c r="C2358" t="s">
        <v>50</v>
      </c>
    </row>
    <row r="2359" spans="1:3" x14ac:dyDescent="0.55000000000000004">
      <c r="A2359">
        <v>4840731614</v>
      </c>
      <c r="B2359">
        <v>1</v>
      </c>
      <c r="C2359" t="s">
        <v>50</v>
      </c>
    </row>
    <row r="2360" spans="1:3" hidden="1" x14ac:dyDescent="0.55000000000000004">
      <c r="A2360">
        <v>4840742911</v>
      </c>
      <c r="B2360">
        <v>27</v>
      </c>
      <c r="C2360" t="s">
        <v>50</v>
      </c>
    </row>
    <row r="2361" spans="1:3" x14ac:dyDescent="0.55000000000000004">
      <c r="A2361">
        <v>4840751188</v>
      </c>
      <c r="B2361">
        <v>7</v>
      </c>
      <c r="C2361" t="s">
        <v>50</v>
      </c>
    </row>
    <row r="2362" spans="1:3" x14ac:dyDescent="0.55000000000000004">
      <c r="A2362">
        <v>4840799515</v>
      </c>
      <c r="B2362">
        <v>14</v>
      </c>
      <c r="C2362" t="s">
        <v>50</v>
      </c>
    </row>
    <row r="2363" spans="1:3" x14ac:dyDescent="0.55000000000000004">
      <c r="A2363">
        <v>4840811967</v>
      </c>
      <c r="B2363">
        <v>15</v>
      </c>
      <c r="C2363" t="s">
        <v>50</v>
      </c>
    </row>
    <row r="2364" spans="1:3" hidden="1" x14ac:dyDescent="0.55000000000000004">
      <c r="A2364">
        <v>4840817617</v>
      </c>
      <c r="B2364">
        <v>18</v>
      </c>
      <c r="C2364" t="s">
        <v>50</v>
      </c>
    </row>
    <row r="2365" spans="1:3" hidden="1" x14ac:dyDescent="0.55000000000000004">
      <c r="A2365">
        <v>4840824769</v>
      </c>
      <c r="B2365">
        <v>25</v>
      </c>
      <c r="C2365" t="s">
        <v>50</v>
      </c>
    </row>
    <row r="2366" spans="1:3" hidden="1" x14ac:dyDescent="0.55000000000000004">
      <c r="A2366">
        <v>4840829710</v>
      </c>
      <c r="B2366">
        <v>20</v>
      </c>
      <c r="C2366" t="s">
        <v>50</v>
      </c>
    </row>
    <row r="2367" spans="1:3" x14ac:dyDescent="0.55000000000000004">
      <c r="A2367">
        <v>4840830172</v>
      </c>
      <c r="B2367">
        <v>16</v>
      </c>
      <c r="C2367" t="s">
        <v>50</v>
      </c>
    </row>
    <row r="2368" spans="1:3" x14ac:dyDescent="0.55000000000000004">
      <c r="A2368">
        <v>4840905898</v>
      </c>
      <c r="B2368">
        <v>10</v>
      </c>
      <c r="C2368" t="s">
        <v>50</v>
      </c>
    </row>
    <row r="2369" spans="1:3" x14ac:dyDescent="0.55000000000000004">
      <c r="A2369">
        <v>4840943753</v>
      </c>
      <c r="B2369">
        <v>12</v>
      </c>
      <c r="C2369" t="s">
        <v>50</v>
      </c>
    </row>
    <row r="2370" spans="1:3" hidden="1" x14ac:dyDescent="0.55000000000000004">
      <c r="A2370">
        <v>4840994197</v>
      </c>
      <c r="B2370">
        <v>29</v>
      </c>
      <c r="C2370" t="s">
        <v>50</v>
      </c>
    </row>
    <row r="2371" spans="1:3" hidden="1" x14ac:dyDescent="0.55000000000000004">
      <c r="A2371">
        <v>4841020333</v>
      </c>
      <c r="B2371">
        <v>22</v>
      </c>
      <c r="C2371" t="s">
        <v>50</v>
      </c>
    </row>
    <row r="2372" spans="1:3" hidden="1" x14ac:dyDescent="0.55000000000000004">
      <c r="A2372">
        <v>4841047692</v>
      </c>
      <c r="B2372">
        <v>26</v>
      </c>
      <c r="C2372" t="s">
        <v>50</v>
      </c>
    </row>
    <row r="2373" spans="1:3" x14ac:dyDescent="0.55000000000000004">
      <c r="A2373">
        <v>4841057895</v>
      </c>
      <c r="B2373">
        <v>9</v>
      </c>
      <c r="C2373" t="s">
        <v>50</v>
      </c>
    </row>
    <row r="2374" spans="1:3" x14ac:dyDescent="0.55000000000000004">
      <c r="A2374">
        <v>4841064529</v>
      </c>
      <c r="B2374">
        <v>5</v>
      </c>
      <c r="C2374" t="s">
        <v>50</v>
      </c>
    </row>
    <row r="2375" spans="1:3" hidden="1" x14ac:dyDescent="0.55000000000000004">
      <c r="A2375">
        <v>4841076288</v>
      </c>
      <c r="B2375">
        <v>19</v>
      </c>
      <c r="C2375" t="s">
        <v>50</v>
      </c>
    </row>
    <row r="2376" spans="1:3" x14ac:dyDescent="0.55000000000000004">
      <c r="A2376">
        <v>4841166279</v>
      </c>
      <c r="B2376">
        <v>17</v>
      </c>
      <c r="C2376" t="s">
        <v>50</v>
      </c>
    </row>
    <row r="2377" spans="1:3" x14ac:dyDescent="0.55000000000000004">
      <c r="A2377">
        <v>4841233290</v>
      </c>
      <c r="B2377">
        <v>13</v>
      </c>
      <c r="C2377" t="s">
        <v>50</v>
      </c>
    </row>
    <row r="2378" spans="1:3" x14ac:dyDescent="0.55000000000000004">
      <c r="A2378">
        <v>4841248758</v>
      </c>
      <c r="B2378">
        <v>3</v>
      </c>
      <c r="C2378" t="s">
        <v>50</v>
      </c>
    </row>
    <row r="2379" spans="1:3" hidden="1" x14ac:dyDescent="0.55000000000000004">
      <c r="A2379">
        <v>4841263946</v>
      </c>
      <c r="B2379">
        <v>21</v>
      </c>
      <c r="C2379" t="s">
        <v>50</v>
      </c>
    </row>
    <row r="2380" spans="1:3" hidden="1" x14ac:dyDescent="0.55000000000000004">
      <c r="A2380">
        <v>4841302456</v>
      </c>
      <c r="B2380">
        <v>23</v>
      </c>
      <c r="C2380" t="s">
        <v>50</v>
      </c>
    </row>
    <row r="2381" spans="1:3" hidden="1" x14ac:dyDescent="0.55000000000000004">
      <c r="A2381">
        <v>4841334941</v>
      </c>
      <c r="B2381">
        <v>32</v>
      </c>
      <c r="C2381" t="s">
        <v>50</v>
      </c>
    </row>
    <row r="2382" spans="1:3" hidden="1" x14ac:dyDescent="0.55000000000000004">
      <c r="A2382">
        <v>5100361033</v>
      </c>
      <c r="B2382">
        <v>24</v>
      </c>
      <c r="C2382" t="s">
        <v>0</v>
      </c>
    </row>
    <row r="2383" spans="1:3" x14ac:dyDescent="0.55000000000000004">
      <c r="A2383">
        <v>5100390973</v>
      </c>
      <c r="B2383">
        <v>8</v>
      </c>
      <c r="C2383" t="s">
        <v>0</v>
      </c>
    </row>
    <row r="2384" spans="1:3" hidden="1" x14ac:dyDescent="0.55000000000000004">
      <c r="A2384">
        <v>5100396040</v>
      </c>
      <c r="B2384">
        <v>24</v>
      </c>
      <c r="C2384" t="s">
        <v>847</v>
      </c>
    </row>
    <row r="2385" spans="1:3" x14ac:dyDescent="0.55000000000000004">
      <c r="A2385">
        <v>5100426665</v>
      </c>
      <c r="B2385">
        <v>8</v>
      </c>
      <c r="C2385" t="s">
        <v>848</v>
      </c>
    </row>
    <row r="2386" spans="1:3" hidden="1" x14ac:dyDescent="0.55000000000000004">
      <c r="A2386">
        <v>5100467698</v>
      </c>
      <c r="B2386">
        <v>28</v>
      </c>
      <c r="C2386" t="s">
        <v>0</v>
      </c>
    </row>
    <row r="2387" spans="1:3" hidden="1" x14ac:dyDescent="0.55000000000000004">
      <c r="A2387">
        <v>5100503103</v>
      </c>
      <c r="B2387">
        <v>28</v>
      </c>
      <c r="C2387" t="s">
        <v>849</v>
      </c>
    </row>
    <row r="2388" spans="1:3" x14ac:dyDescent="0.55000000000000004">
      <c r="A2388">
        <v>5100508691</v>
      </c>
      <c r="B2388">
        <v>11</v>
      </c>
      <c r="C2388" t="s">
        <v>0</v>
      </c>
    </row>
    <row r="2389" spans="1:3" hidden="1" x14ac:dyDescent="0.55000000000000004">
      <c r="A2389">
        <v>5100529656</v>
      </c>
      <c r="B2389">
        <v>31</v>
      </c>
      <c r="C2389" t="s">
        <v>0</v>
      </c>
    </row>
    <row r="2390" spans="1:3" x14ac:dyDescent="0.55000000000000004">
      <c r="A2390">
        <v>5100544152</v>
      </c>
      <c r="B2390">
        <v>11</v>
      </c>
      <c r="C2390" t="s">
        <v>850</v>
      </c>
    </row>
    <row r="2391" spans="1:3" hidden="1" x14ac:dyDescent="0.55000000000000004">
      <c r="A2391">
        <v>5100565355</v>
      </c>
      <c r="B2391">
        <v>31</v>
      </c>
      <c r="C2391" t="s">
        <v>851</v>
      </c>
    </row>
    <row r="2392" spans="1:3" hidden="1" x14ac:dyDescent="0.55000000000000004">
      <c r="A2392">
        <v>5100570117</v>
      </c>
      <c r="B2392">
        <v>30</v>
      </c>
      <c r="C2392" t="s">
        <v>0</v>
      </c>
    </row>
    <row r="2393" spans="1:3" hidden="1" x14ac:dyDescent="0.55000000000000004">
      <c r="A2393">
        <v>5100605555</v>
      </c>
      <c r="B2393">
        <v>30</v>
      </c>
      <c r="C2393" t="s">
        <v>852</v>
      </c>
    </row>
    <row r="2394" spans="1:3" hidden="1" x14ac:dyDescent="0.55000000000000004">
      <c r="A2394">
        <v>5100652511</v>
      </c>
      <c r="B2394">
        <v>18</v>
      </c>
      <c r="C2394" t="s">
        <v>0</v>
      </c>
    </row>
    <row r="2395" spans="1:3" x14ac:dyDescent="0.55000000000000004">
      <c r="A2395">
        <v>5100666551</v>
      </c>
      <c r="B2395">
        <v>4</v>
      </c>
      <c r="C2395" t="s">
        <v>0</v>
      </c>
    </row>
    <row r="2396" spans="1:3" hidden="1" x14ac:dyDescent="0.55000000000000004">
      <c r="A2396">
        <v>5100677906</v>
      </c>
      <c r="B2396">
        <v>33</v>
      </c>
      <c r="C2396" t="s">
        <v>9</v>
      </c>
    </row>
    <row r="2397" spans="1:3" hidden="1" x14ac:dyDescent="0.55000000000000004">
      <c r="A2397">
        <v>5100687636</v>
      </c>
      <c r="B2397">
        <v>18</v>
      </c>
      <c r="C2397" t="s">
        <v>853</v>
      </c>
    </row>
    <row r="2398" spans="1:3" x14ac:dyDescent="0.55000000000000004">
      <c r="A2398">
        <v>5100700389</v>
      </c>
      <c r="B2398">
        <v>1</v>
      </c>
      <c r="C2398" t="s">
        <v>0</v>
      </c>
    </row>
    <row r="2399" spans="1:3" x14ac:dyDescent="0.55000000000000004">
      <c r="A2399">
        <v>5100702322</v>
      </c>
      <c r="B2399">
        <v>4</v>
      </c>
      <c r="C2399" t="s">
        <v>854</v>
      </c>
    </row>
    <row r="2400" spans="1:3" hidden="1" x14ac:dyDescent="0.55000000000000004">
      <c r="A2400">
        <v>5100711641</v>
      </c>
      <c r="B2400">
        <v>27</v>
      </c>
      <c r="C2400" t="s">
        <v>0</v>
      </c>
    </row>
    <row r="2401" spans="1:3" x14ac:dyDescent="0.55000000000000004">
      <c r="A2401">
        <v>5100720561</v>
      </c>
      <c r="B2401">
        <v>7</v>
      </c>
      <c r="C2401" t="s">
        <v>0</v>
      </c>
    </row>
    <row r="2402" spans="1:3" x14ac:dyDescent="0.55000000000000004">
      <c r="A2402">
        <v>5100735846</v>
      </c>
      <c r="B2402">
        <v>1</v>
      </c>
      <c r="C2402" t="s">
        <v>855</v>
      </c>
    </row>
    <row r="2403" spans="1:3" hidden="1" x14ac:dyDescent="0.55000000000000004">
      <c r="A2403">
        <v>5100747139</v>
      </c>
      <c r="B2403">
        <v>27</v>
      </c>
      <c r="C2403" t="s">
        <v>856</v>
      </c>
    </row>
    <row r="2404" spans="1:3" x14ac:dyDescent="0.55000000000000004">
      <c r="A2404">
        <v>5100755984</v>
      </c>
      <c r="B2404">
        <v>7</v>
      </c>
      <c r="C2404" t="s">
        <v>857</v>
      </c>
    </row>
    <row r="2405" spans="1:3" hidden="1" x14ac:dyDescent="0.55000000000000004">
      <c r="A2405">
        <v>5100793499</v>
      </c>
      <c r="B2405">
        <v>25</v>
      </c>
      <c r="C2405" t="s">
        <v>0</v>
      </c>
    </row>
    <row r="2406" spans="1:3" hidden="1" x14ac:dyDescent="0.55000000000000004">
      <c r="A2406">
        <v>5100798486</v>
      </c>
      <c r="B2406">
        <v>20</v>
      </c>
      <c r="C2406" t="s">
        <v>0</v>
      </c>
    </row>
    <row r="2407" spans="1:3" x14ac:dyDescent="0.55000000000000004">
      <c r="A2407">
        <v>5100798948</v>
      </c>
      <c r="B2407">
        <v>16</v>
      </c>
      <c r="C2407" t="s">
        <v>0</v>
      </c>
    </row>
    <row r="2408" spans="1:3" hidden="1" x14ac:dyDescent="0.55000000000000004">
      <c r="A2408">
        <v>5100828442</v>
      </c>
      <c r="B2408">
        <v>25</v>
      </c>
      <c r="C2408" t="s">
        <v>858</v>
      </c>
    </row>
    <row r="2409" spans="1:3" hidden="1" x14ac:dyDescent="0.55000000000000004">
      <c r="A2409">
        <v>5100833441</v>
      </c>
      <c r="B2409">
        <v>20</v>
      </c>
      <c r="C2409" t="s">
        <v>859</v>
      </c>
    </row>
    <row r="2410" spans="1:3" x14ac:dyDescent="0.55000000000000004">
      <c r="A2410">
        <v>5100834725</v>
      </c>
      <c r="B2410">
        <v>16</v>
      </c>
      <c r="C2410" t="s">
        <v>860</v>
      </c>
    </row>
    <row r="2411" spans="1:3" x14ac:dyDescent="0.55000000000000004">
      <c r="A2411">
        <v>5100874673</v>
      </c>
      <c r="B2411">
        <v>10</v>
      </c>
      <c r="C2411" t="s">
        <v>0</v>
      </c>
    </row>
    <row r="2412" spans="1:3" x14ac:dyDescent="0.55000000000000004">
      <c r="A2412">
        <v>5100910449</v>
      </c>
      <c r="B2412">
        <v>10</v>
      </c>
      <c r="C2412" t="s">
        <v>861</v>
      </c>
    </row>
    <row r="2413" spans="1:3" x14ac:dyDescent="0.55000000000000004">
      <c r="A2413">
        <v>5100912562</v>
      </c>
      <c r="B2413">
        <v>12</v>
      </c>
      <c r="C2413" t="s">
        <v>0</v>
      </c>
    </row>
    <row r="2414" spans="1:3" x14ac:dyDescent="0.55000000000000004">
      <c r="A2414">
        <v>5100948353</v>
      </c>
      <c r="B2414">
        <v>12</v>
      </c>
      <c r="C2414" t="s">
        <v>862</v>
      </c>
    </row>
    <row r="2415" spans="1:3" hidden="1" x14ac:dyDescent="0.55000000000000004">
      <c r="A2415">
        <v>5100962973</v>
      </c>
      <c r="B2415">
        <v>29</v>
      </c>
      <c r="C2415" t="s">
        <v>0</v>
      </c>
    </row>
    <row r="2416" spans="1:3" hidden="1" x14ac:dyDescent="0.55000000000000004">
      <c r="A2416">
        <v>5100989063</v>
      </c>
      <c r="B2416">
        <v>22</v>
      </c>
      <c r="C2416" t="s">
        <v>0</v>
      </c>
    </row>
    <row r="2417" spans="1:3" hidden="1" x14ac:dyDescent="0.55000000000000004">
      <c r="A2417">
        <v>5100998410</v>
      </c>
      <c r="B2417">
        <v>29</v>
      </c>
      <c r="C2417" t="s">
        <v>863</v>
      </c>
    </row>
    <row r="2418" spans="1:3" hidden="1" x14ac:dyDescent="0.55000000000000004">
      <c r="A2418">
        <v>5101016468</v>
      </c>
      <c r="B2418">
        <v>26</v>
      </c>
      <c r="C2418" t="s">
        <v>0</v>
      </c>
    </row>
    <row r="2419" spans="1:3" hidden="1" x14ac:dyDescent="0.55000000000000004">
      <c r="A2419">
        <v>5101024113</v>
      </c>
      <c r="B2419">
        <v>22</v>
      </c>
      <c r="C2419" t="s">
        <v>864</v>
      </c>
    </row>
    <row r="2420" spans="1:3" x14ac:dyDescent="0.55000000000000004">
      <c r="A2420">
        <v>5101026767</v>
      </c>
      <c r="B2420">
        <v>9</v>
      </c>
      <c r="C2420" t="s">
        <v>0</v>
      </c>
    </row>
    <row r="2421" spans="1:3" x14ac:dyDescent="0.55000000000000004">
      <c r="A2421">
        <v>5101033389</v>
      </c>
      <c r="B2421">
        <v>5</v>
      </c>
      <c r="C2421" t="s">
        <v>0</v>
      </c>
    </row>
    <row r="2422" spans="1:3" hidden="1" x14ac:dyDescent="0.55000000000000004">
      <c r="A2422">
        <v>5101045064</v>
      </c>
      <c r="B2422">
        <v>19</v>
      </c>
      <c r="C2422" t="s">
        <v>0</v>
      </c>
    </row>
    <row r="2423" spans="1:3" hidden="1" x14ac:dyDescent="0.55000000000000004">
      <c r="A2423">
        <v>5101051503</v>
      </c>
      <c r="B2423">
        <v>26</v>
      </c>
      <c r="C2423" t="s">
        <v>865</v>
      </c>
    </row>
    <row r="2424" spans="1:3" x14ac:dyDescent="0.55000000000000004">
      <c r="A2424">
        <v>5101062448</v>
      </c>
      <c r="B2424">
        <v>9</v>
      </c>
      <c r="C2424" t="s">
        <v>866</v>
      </c>
    </row>
    <row r="2425" spans="1:3" x14ac:dyDescent="0.55000000000000004">
      <c r="A2425">
        <v>5101069165</v>
      </c>
      <c r="B2425">
        <v>5</v>
      </c>
      <c r="C2425" t="s">
        <v>867</v>
      </c>
    </row>
    <row r="2426" spans="1:3" hidden="1" x14ac:dyDescent="0.55000000000000004">
      <c r="A2426">
        <v>5101080415</v>
      </c>
      <c r="B2426">
        <v>19</v>
      </c>
      <c r="C2426" t="s">
        <v>868</v>
      </c>
    </row>
    <row r="2427" spans="1:3" x14ac:dyDescent="0.55000000000000004">
      <c r="A2427">
        <v>5101135055</v>
      </c>
      <c r="B2427">
        <v>17</v>
      </c>
      <c r="C2427" t="s">
        <v>0</v>
      </c>
    </row>
    <row r="2428" spans="1:3" x14ac:dyDescent="0.55000000000000004">
      <c r="A2428">
        <v>5101170828</v>
      </c>
      <c r="B2428">
        <v>17</v>
      </c>
      <c r="C2428" t="s">
        <v>869</v>
      </c>
    </row>
    <row r="2429" spans="1:3" x14ac:dyDescent="0.55000000000000004">
      <c r="A2429">
        <v>5101217580</v>
      </c>
      <c r="B2429">
        <v>3</v>
      </c>
      <c r="C2429" t="s">
        <v>0</v>
      </c>
    </row>
    <row r="2430" spans="1:3" hidden="1" x14ac:dyDescent="0.55000000000000004">
      <c r="A2430">
        <v>5101232676</v>
      </c>
      <c r="B2430">
        <v>21</v>
      </c>
      <c r="C2430" t="s">
        <v>0</v>
      </c>
    </row>
    <row r="2431" spans="1:3" x14ac:dyDescent="0.55000000000000004">
      <c r="A2431">
        <v>5101253395</v>
      </c>
      <c r="B2431">
        <v>3</v>
      </c>
      <c r="C2431" t="s">
        <v>870</v>
      </c>
    </row>
    <row r="2432" spans="1:3" hidden="1" x14ac:dyDescent="0.55000000000000004">
      <c r="A2432">
        <v>5101268128</v>
      </c>
      <c r="B2432">
        <v>21</v>
      </c>
      <c r="C2432" t="s">
        <v>871</v>
      </c>
    </row>
    <row r="2433" spans="1:3" hidden="1" x14ac:dyDescent="0.55000000000000004">
      <c r="A2433">
        <v>5101271232</v>
      </c>
      <c r="B2433">
        <v>23</v>
      </c>
      <c r="C2433" t="s">
        <v>0</v>
      </c>
    </row>
    <row r="2434" spans="1:3" hidden="1" x14ac:dyDescent="0.55000000000000004">
      <c r="A2434">
        <v>5101303717</v>
      </c>
      <c r="B2434">
        <v>32</v>
      </c>
      <c r="C2434" t="s">
        <v>0</v>
      </c>
    </row>
    <row r="2435" spans="1:3" hidden="1" x14ac:dyDescent="0.55000000000000004">
      <c r="A2435">
        <v>5101306181</v>
      </c>
      <c r="B2435">
        <v>23</v>
      </c>
      <c r="C2435" t="s">
        <v>872</v>
      </c>
    </row>
    <row r="2436" spans="1:3" hidden="1" x14ac:dyDescent="0.55000000000000004">
      <c r="A2436">
        <v>5101339513</v>
      </c>
      <c r="B2436">
        <v>32</v>
      </c>
      <c r="C2436" t="s">
        <v>873</v>
      </c>
    </row>
    <row r="2437" spans="1:3" x14ac:dyDescent="0.55000000000000004">
      <c r="A2437">
        <v>5102554430</v>
      </c>
      <c r="B2437">
        <v>2</v>
      </c>
      <c r="C2437" t="s">
        <v>0</v>
      </c>
    </row>
    <row r="2438" spans="1:3" x14ac:dyDescent="0.55000000000000004">
      <c r="A2438">
        <v>5102569100</v>
      </c>
      <c r="B2438">
        <v>6</v>
      </c>
      <c r="C2438" t="s">
        <v>0</v>
      </c>
    </row>
    <row r="2439" spans="1:3" x14ac:dyDescent="0.55000000000000004">
      <c r="A2439">
        <v>5102589805</v>
      </c>
      <c r="B2439">
        <v>2</v>
      </c>
      <c r="C2439" t="s">
        <v>874</v>
      </c>
    </row>
    <row r="2440" spans="1:3" x14ac:dyDescent="0.55000000000000004">
      <c r="A2440">
        <v>5102604850</v>
      </c>
      <c r="B2440">
        <v>6</v>
      </c>
      <c r="C2440" t="s">
        <v>875</v>
      </c>
    </row>
    <row r="2441" spans="1:3" x14ac:dyDescent="0.55000000000000004">
      <c r="A2441">
        <v>5102768290</v>
      </c>
      <c r="B2441">
        <v>14</v>
      </c>
      <c r="C2441" t="s">
        <v>0</v>
      </c>
    </row>
    <row r="2442" spans="1:3" x14ac:dyDescent="0.55000000000000004">
      <c r="A2442">
        <v>5102780918</v>
      </c>
      <c r="B2442">
        <v>15</v>
      </c>
      <c r="C2442" t="s">
        <v>0</v>
      </c>
    </row>
    <row r="2443" spans="1:3" x14ac:dyDescent="0.55000000000000004">
      <c r="A2443">
        <v>5102803732</v>
      </c>
      <c r="B2443">
        <v>14</v>
      </c>
      <c r="C2443" t="s">
        <v>876</v>
      </c>
    </row>
    <row r="2444" spans="1:3" x14ac:dyDescent="0.55000000000000004">
      <c r="A2444">
        <v>5102816582</v>
      </c>
      <c r="B2444">
        <v>15</v>
      </c>
      <c r="C2444" t="s">
        <v>877</v>
      </c>
    </row>
    <row r="2445" spans="1:3" x14ac:dyDescent="0.55000000000000004">
      <c r="A2445">
        <v>5103202255</v>
      </c>
      <c r="B2445">
        <v>13</v>
      </c>
      <c r="C2445" t="s">
        <v>0</v>
      </c>
    </row>
    <row r="2446" spans="1:3" x14ac:dyDescent="0.55000000000000004">
      <c r="A2446">
        <v>5103238006</v>
      </c>
      <c r="B2446">
        <v>13</v>
      </c>
      <c r="C2446" t="s">
        <v>878</v>
      </c>
    </row>
    <row r="2447" spans="1:3" hidden="1" x14ac:dyDescent="0.55000000000000004">
      <c r="A2447">
        <v>5115362321</v>
      </c>
      <c r="B2447">
        <v>24</v>
      </c>
      <c r="C2447" t="s">
        <v>879</v>
      </c>
    </row>
    <row r="2448" spans="1:3" x14ac:dyDescent="0.55000000000000004">
      <c r="A2448">
        <v>5115392265</v>
      </c>
      <c r="B2448">
        <v>8</v>
      </c>
      <c r="C2448" t="s">
        <v>879</v>
      </c>
    </row>
    <row r="2449" spans="1:3" hidden="1" x14ac:dyDescent="0.55000000000000004">
      <c r="A2449">
        <v>5115469031</v>
      </c>
      <c r="B2449">
        <v>28</v>
      </c>
      <c r="C2449" t="s">
        <v>879</v>
      </c>
    </row>
    <row r="2450" spans="1:3" x14ac:dyDescent="0.55000000000000004">
      <c r="A2450">
        <v>5115522685</v>
      </c>
      <c r="B2450">
        <v>11</v>
      </c>
      <c r="C2450" t="s">
        <v>879</v>
      </c>
    </row>
    <row r="2451" spans="1:3" hidden="1" x14ac:dyDescent="0.55000000000000004">
      <c r="A2451">
        <v>5115537733</v>
      </c>
      <c r="B2451">
        <v>31</v>
      </c>
      <c r="C2451" t="s">
        <v>879</v>
      </c>
    </row>
    <row r="2452" spans="1:3" hidden="1" x14ac:dyDescent="0.55000000000000004">
      <c r="A2452">
        <v>5115571419</v>
      </c>
      <c r="B2452">
        <v>30</v>
      </c>
      <c r="C2452" t="s">
        <v>879</v>
      </c>
    </row>
    <row r="2453" spans="1:3" hidden="1" x14ac:dyDescent="0.55000000000000004">
      <c r="A2453">
        <v>5115653799</v>
      </c>
      <c r="B2453">
        <v>18</v>
      </c>
      <c r="C2453" t="s">
        <v>879</v>
      </c>
    </row>
    <row r="2454" spans="1:3" x14ac:dyDescent="0.55000000000000004">
      <c r="A2454">
        <v>5115667854</v>
      </c>
      <c r="B2454">
        <v>4</v>
      </c>
      <c r="C2454" t="s">
        <v>879</v>
      </c>
    </row>
    <row r="2455" spans="1:3" x14ac:dyDescent="0.55000000000000004">
      <c r="A2455">
        <v>5115701692</v>
      </c>
      <c r="B2455">
        <v>1</v>
      </c>
      <c r="C2455" t="s">
        <v>879</v>
      </c>
    </row>
    <row r="2456" spans="1:3" hidden="1" x14ac:dyDescent="0.55000000000000004">
      <c r="A2456">
        <v>5115712975</v>
      </c>
      <c r="B2456">
        <v>27</v>
      </c>
      <c r="C2456" t="s">
        <v>879</v>
      </c>
    </row>
    <row r="2457" spans="1:3" x14ac:dyDescent="0.55000000000000004">
      <c r="A2457">
        <v>5115721357</v>
      </c>
      <c r="B2457">
        <v>7</v>
      </c>
      <c r="C2457" t="s">
        <v>879</v>
      </c>
    </row>
    <row r="2458" spans="1:3" hidden="1" x14ac:dyDescent="0.55000000000000004">
      <c r="A2458">
        <v>5115794787</v>
      </c>
      <c r="B2458">
        <v>25</v>
      </c>
      <c r="C2458" t="s">
        <v>879</v>
      </c>
    </row>
    <row r="2459" spans="1:3" hidden="1" x14ac:dyDescent="0.55000000000000004">
      <c r="A2459">
        <v>5115799774</v>
      </c>
      <c r="B2459">
        <v>20</v>
      </c>
      <c r="C2459" t="s">
        <v>879</v>
      </c>
    </row>
    <row r="2460" spans="1:3" x14ac:dyDescent="0.55000000000000004">
      <c r="A2460">
        <v>5115800250</v>
      </c>
      <c r="B2460">
        <v>16</v>
      </c>
      <c r="C2460" t="s">
        <v>879</v>
      </c>
    </row>
    <row r="2461" spans="1:3" x14ac:dyDescent="0.55000000000000004">
      <c r="A2461">
        <v>5115876022</v>
      </c>
      <c r="B2461">
        <v>10</v>
      </c>
      <c r="C2461" t="s">
        <v>879</v>
      </c>
    </row>
    <row r="2462" spans="1:3" hidden="1" x14ac:dyDescent="0.55000000000000004">
      <c r="A2462">
        <v>5115964393</v>
      </c>
      <c r="B2462">
        <v>29</v>
      </c>
      <c r="C2462" t="s">
        <v>879</v>
      </c>
    </row>
    <row r="2463" spans="1:3" hidden="1" x14ac:dyDescent="0.55000000000000004">
      <c r="A2463">
        <v>5115990396</v>
      </c>
      <c r="B2463">
        <v>22</v>
      </c>
      <c r="C2463" t="s">
        <v>879</v>
      </c>
    </row>
    <row r="2464" spans="1:3" hidden="1" x14ac:dyDescent="0.55000000000000004">
      <c r="A2464">
        <v>5116017756</v>
      </c>
      <c r="B2464">
        <v>26</v>
      </c>
      <c r="C2464" t="s">
        <v>879</v>
      </c>
    </row>
    <row r="2465" spans="1:3" x14ac:dyDescent="0.55000000000000004">
      <c r="A2465">
        <v>5116034307</v>
      </c>
      <c r="B2465">
        <v>9</v>
      </c>
      <c r="C2465" t="s">
        <v>879</v>
      </c>
    </row>
    <row r="2466" spans="1:3" x14ac:dyDescent="0.55000000000000004">
      <c r="A2466">
        <v>5116045361</v>
      </c>
      <c r="B2466">
        <v>5</v>
      </c>
      <c r="C2466" t="s">
        <v>879</v>
      </c>
    </row>
    <row r="2467" spans="1:3" hidden="1" x14ac:dyDescent="0.55000000000000004">
      <c r="A2467">
        <v>5116046352</v>
      </c>
      <c r="B2467">
        <v>19</v>
      </c>
      <c r="C2467" t="s">
        <v>879</v>
      </c>
    </row>
    <row r="2468" spans="1:3" x14ac:dyDescent="0.55000000000000004">
      <c r="A2468">
        <v>5116048008</v>
      </c>
      <c r="B2468">
        <v>12</v>
      </c>
      <c r="C2468" t="s">
        <v>879</v>
      </c>
    </row>
    <row r="2469" spans="1:3" x14ac:dyDescent="0.55000000000000004">
      <c r="A2469">
        <v>5116136357</v>
      </c>
      <c r="B2469">
        <v>17</v>
      </c>
      <c r="C2469" t="s">
        <v>879</v>
      </c>
    </row>
    <row r="2470" spans="1:3" x14ac:dyDescent="0.55000000000000004">
      <c r="A2470">
        <v>5116218881</v>
      </c>
      <c r="B2470">
        <v>3</v>
      </c>
      <c r="C2470" t="s">
        <v>879</v>
      </c>
    </row>
    <row r="2471" spans="1:3" hidden="1" x14ac:dyDescent="0.55000000000000004">
      <c r="A2471">
        <v>5116233964</v>
      </c>
      <c r="B2471">
        <v>21</v>
      </c>
      <c r="C2471" t="s">
        <v>879</v>
      </c>
    </row>
    <row r="2472" spans="1:3" hidden="1" x14ac:dyDescent="0.55000000000000004">
      <c r="A2472">
        <v>5116272565</v>
      </c>
      <c r="B2472">
        <v>23</v>
      </c>
      <c r="C2472" t="s">
        <v>879</v>
      </c>
    </row>
    <row r="2473" spans="1:3" hidden="1" x14ac:dyDescent="0.55000000000000004">
      <c r="A2473">
        <v>5116297531</v>
      </c>
      <c r="B2473">
        <v>33</v>
      </c>
      <c r="C2473" t="s">
        <v>880</v>
      </c>
    </row>
    <row r="2474" spans="1:3" hidden="1" x14ac:dyDescent="0.55000000000000004">
      <c r="A2474">
        <v>5116305019</v>
      </c>
      <c r="B2474">
        <v>32</v>
      </c>
      <c r="C2474" t="s">
        <v>879</v>
      </c>
    </row>
    <row r="2475" spans="1:3" hidden="1" x14ac:dyDescent="0.55000000000000004">
      <c r="A2475">
        <v>5116311048</v>
      </c>
      <c r="B2475">
        <v>33</v>
      </c>
      <c r="C2475" t="s">
        <v>881</v>
      </c>
    </row>
    <row r="2476" spans="1:3" hidden="1" x14ac:dyDescent="0.55000000000000004">
      <c r="A2476">
        <v>5116321808</v>
      </c>
      <c r="B2476">
        <v>33</v>
      </c>
      <c r="C2476" t="s">
        <v>882</v>
      </c>
    </row>
    <row r="2477" spans="1:3" hidden="1" x14ac:dyDescent="0.55000000000000004">
      <c r="A2477">
        <v>5116342137</v>
      </c>
      <c r="B2477">
        <v>33</v>
      </c>
      <c r="C2477" t="s">
        <v>883</v>
      </c>
    </row>
    <row r="2478" spans="1:3" hidden="1" x14ac:dyDescent="0.55000000000000004">
      <c r="A2478">
        <v>5116357891</v>
      </c>
      <c r="B2478">
        <v>33</v>
      </c>
      <c r="C2478" t="s">
        <v>884</v>
      </c>
    </row>
    <row r="2479" spans="1:3" hidden="1" x14ac:dyDescent="0.55000000000000004">
      <c r="A2479">
        <v>5116389634</v>
      </c>
      <c r="B2479">
        <v>33</v>
      </c>
      <c r="C2479" t="s">
        <v>885</v>
      </c>
    </row>
    <row r="2480" spans="1:3" hidden="1" x14ac:dyDescent="0.55000000000000004">
      <c r="A2480">
        <v>5116595142</v>
      </c>
      <c r="B2480">
        <v>33</v>
      </c>
      <c r="C2480" t="s">
        <v>886</v>
      </c>
    </row>
    <row r="2481" spans="1:3" hidden="1" x14ac:dyDescent="0.55000000000000004">
      <c r="A2481">
        <v>5116609600</v>
      </c>
      <c r="B2481">
        <v>33</v>
      </c>
      <c r="C2481" t="s">
        <v>887</v>
      </c>
    </row>
    <row r="2482" spans="1:3" hidden="1" x14ac:dyDescent="0.55000000000000004">
      <c r="A2482">
        <v>5116633902</v>
      </c>
      <c r="B2482">
        <v>33</v>
      </c>
      <c r="C2482" t="s">
        <v>888</v>
      </c>
    </row>
    <row r="2483" spans="1:3" hidden="1" x14ac:dyDescent="0.55000000000000004">
      <c r="A2483">
        <v>5116674855</v>
      </c>
      <c r="B2483">
        <v>33</v>
      </c>
      <c r="C2483" t="s">
        <v>889</v>
      </c>
    </row>
    <row r="2484" spans="1:3" hidden="1" x14ac:dyDescent="0.55000000000000004">
      <c r="A2484">
        <v>5116826063</v>
      </c>
      <c r="B2484">
        <v>33</v>
      </c>
      <c r="C2484" t="s">
        <v>890</v>
      </c>
    </row>
    <row r="2485" spans="1:3" hidden="1" x14ac:dyDescent="0.55000000000000004">
      <c r="A2485">
        <v>5116952253</v>
      </c>
      <c r="B2485">
        <v>33</v>
      </c>
      <c r="C2485" t="s">
        <v>891</v>
      </c>
    </row>
    <row r="2486" spans="1:3" hidden="1" x14ac:dyDescent="0.55000000000000004">
      <c r="A2486">
        <v>5117005994</v>
      </c>
      <c r="B2486">
        <v>33</v>
      </c>
      <c r="C2486" t="s">
        <v>892</v>
      </c>
    </row>
    <row r="2487" spans="1:3" hidden="1" x14ac:dyDescent="0.55000000000000004">
      <c r="A2487">
        <v>5117013696</v>
      </c>
      <c r="B2487">
        <v>33</v>
      </c>
      <c r="C2487" t="s">
        <v>893</v>
      </c>
    </row>
    <row r="2488" spans="1:3" hidden="1" x14ac:dyDescent="0.55000000000000004">
      <c r="A2488">
        <v>5117021401</v>
      </c>
      <c r="B2488">
        <v>33</v>
      </c>
      <c r="C2488" t="s">
        <v>894</v>
      </c>
    </row>
    <row r="2489" spans="1:3" hidden="1" x14ac:dyDescent="0.55000000000000004">
      <c r="A2489">
        <v>5117030816</v>
      </c>
      <c r="B2489">
        <v>33</v>
      </c>
      <c r="C2489" t="s">
        <v>895</v>
      </c>
    </row>
    <row r="2490" spans="1:3" hidden="1" x14ac:dyDescent="0.55000000000000004">
      <c r="A2490">
        <v>5117038542</v>
      </c>
      <c r="B2490">
        <v>33</v>
      </c>
      <c r="C2490" t="s">
        <v>896</v>
      </c>
    </row>
    <row r="2491" spans="1:3" hidden="1" x14ac:dyDescent="0.55000000000000004">
      <c r="A2491">
        <v>5117046139</v>
      </c>
      <c r="B2491">
        <v>33</v>
      </c>
      <c r="C2491" t="s">
        <v>897</v>
      </c>
    </row>
    <row r="2492" spans="1:3" hidden="1" x14ac:dyDescent="0.55000000000000004">
      <c r="A2492">
        <v>5117292263</v>
      </c>
      <c r="B2492">
        <v>33</v>
      </c>
      <c r="C2492" t="s">
        <v>898</v>
      </c>
    </row>
    <row r="2493" spans="1:3" x14ac:dyDescent="0.55000000000000004">
      <c r="A2493">
        <v>5117555616</v>
      </c>
      <c r="B2493">
        <v>2</v>
      </c>
      <c r="C2493" t="s">
        <v>879</v>
      </c>
    </row>
    <row r="2494" spans="1:3" x14ac:dyDescent="0.55000000000000004">
      <c r="A2494">
        <v>5117570152</v>
      </c>
      <c r="B2494">
        <v>6</v>
      </c>
      <c r="C2494" t="s">
        <v>879</v>
      </c>
    </row>
    <row r="2495" spans="1:3" hidden="1" x14ac:dyDescent="0.55000000000000004">
      <c r="A2495">
        <v>5117627447</v>
      </c>
      <c r="B2495">
        <v>33</v>
      </c>
      <c r="C2495" t="s">
        <v>899</v>
      </c>
    </row>
    <row r="2496" spans="1:3" hidden="1" x14ac:dyDescent="0.55000000000000004">
      <c r="A2496">
        <v>5117678342</v>
      </c>
      <c r="B2496">
        <v>33</v>
      </c>
      <c r="C2496" t="s">
        <v>900</v>
      </c>
    </row>
    <row r="2497" spans="1:3" x14ac:dyDescent="0.55000000000000004">
      <c r="A2497">
        <v>5117769593</v>
      </c>
      <c r="B2497">
        <v>14</v>
      </c>
      <c r="C2497" t="s">
        <v>879</v>
      </c>
    </row>
    <row r="2498" spans="1:3" x14ac:dyDescent="0.55000000000000004">
      <c r="A2498">
        <v>5117792225</v>
      </c>
      <c r="B2498">
        <v>15</v>
      </c>
      <c r="C2498" t="s">
        <v>879</v>
      </c>
    </row>
    <row r="2499" spans="1:3" hidden="1" x14ac:dyDescent="0.55000000000000004">
      <c r="A2499">
        <v>5117837591</v>
      </c>
      <c r="B2499">
        <v>33</v>
      </c>
      <c r="C2499" t="s">
        <v>901</v>
      </c>
    </row>
    <row r="2500" spans="1:3" hidden="1" x14ac:dyDescent="0.55000000000000004">
      <c r="A2500">
        <v>5118092241</v>
      </c>
      <c r="B2500">
        <v>33</v>
      </c>
      <c r="C2500" t="s">
        <v>902</v>
      </c>
    </row>
    <row r="2501" spans="1:3" x14ac:dyDescent="0.55000000000000004">
      <c r="A2501">
        <v>5118203368</v>
      </c>
      <c r="B2501">
        <v>13</v>
      </c>
      <c r="C2501" t="s">
        <v>879</v>
      </c>
    </row>
    <row r="2502" spans="1:3" hidden="1" x14ac:dyDescent="0.55000000000000004">
      <c r="A2502">
        <v>5118246251</v>
      </c>
      <c r="B2502">
        <v>33</v>
      </c>
      <c r="C2502" t="s">
        <v>903</v>
      </c>
    </row>
    <row r="2503" spans="1:3" hidden="1" x14ac:dyDescent="0.55000000000000004">
      <c r="A2503">
        <v>5118253989</v>
      </c>
      <c r="B2503">
        <v>33</v>
      </c>
      <c r="C2503" t="s">
        <v>904</v>
      </c>
    </row>
    <row r="2504" spans="1:3" hidden="1" x14ac:dyDescent="0.55000000000000004">
      <c r="A2504">
        <v>5118261625</v>
      </c>
      <c r="B2504">
        <v>33</v>
      </c>
      <c r="C2504" t="s">
        <v>905</v>
      </c>
    </row>
    <row r="2505" spans="1:3" hidden="1" x14ac:dyDescent="0.55000000000000004">
      <c r="A2505">
        <v>5118296738</v>
      </c>
      <c r="B2505">
        <v>33</v>
      </c>
      <c r="C2505" t="s">
        <v>906</v>
      </c>
    </row>
    <row r="2506" spans="1:3" hidden="1" x14ac:dyDescent="0.55000000000000004">
      <c r="A2506">
        <v>5119226832</v>
      </c>
      <c r="B2506">
        <v>33</v>
      </c>
      <c r="C2506" t="s">
        <v>907</v>
      </c>
    </row>
    <row r="2507" spans="1:3" hidden="1" x14ac:dyDescent="0.55000000000000004">
      <c r="A2507">
        <v>5119234693</v>
      </c>
      <c r="B2507">
        <v>33</v>
      </c>
      <c r="C2507" t="s">
        <v>908</v>
      </c>
    </row>
    <row r="2508" spans="1:3" hidden="1" x14ac:dyDescent="0.55000000000000004">
      <c r="A2508">
        <v>5119243261</v>
      </c>
      <c r="B2508">
        <v>33</v>
      </c>
      <c r="C2508" t="s">
        <v>909</v>
      </c>
    </row>
    <row r="2509" spans="1:3" hidden="1" x14ac:dyDescent="0.55000000000000004">
      <c r="A2509">
        <v>5119250524</v>
      </c>
      <c r="B2509">
        <v>33</v>
      </c>
      <c r="C2509" t="s">
        <v>910</v>
      </c>
    </row>
    <row r="2510" spans="1:3" hidden="1" x14ac:dyDescent="0.55000000000000004">
      <c r="A2510">
        <v>5122332225</v>
      </c>
      <c r="B2510">
        <v>33</v>
      </c>
      <c r="C2510" t="s">
        <v>911</v>
      </c>
    </row>
    <row r="2511" spans="1:3" hidden="1" x14ac:dyDescent="0.55000000000000004">
      <c r="A2511">
        <v>5140361791</v>
      </c>
      <c r="B2511">
        <v>24</v>
      </c>
      <c r="C2511" t="s">
        <v>50</v>
      </c>
    </row>
    <row r="2512" spans="1:3" x14ac:dyDescent="0.55000000000000004">
      <c r="A2512">
        <v>5140390956</v>
      </c>
      <c r="B2512">
        <v>8</v>
      </c>
      <c r="C2512" t="s">
        <v>50</v>
      </c>
    </row>
    <row r="2513" spans="1:3" hidden="1" x14ac:dyDescent="0.55000000000000004">
      <c r="A2513">
        <v>5140468618</v>
      </c>
      <c r="B2513">
        <v>28</v>
      </c>
      <c r="C2513" t="s">
        <v>50</v>
      </c>
    </row>
    <row r="2514" spans="1:3" x14ac:dyDescent="0.55000000000000004">
      <c r="A2514">
        <v>5140508647</v>
      </c>
      <c r="B2514">
        <v>11</v>
      </c>
      <c r="C2514" t="s">
        <v>50</v>
      </c>
    </row>
    <row r="2515" spans="1:3" hidden="1" x14ac:dyDescent="0.55000000000000004">
      <c r="A2515">
        <v>5140534818</v>
      </c>
      <c r="B2515">
        <v>31</v>
      </c>
      <c r="C2515" t="s">
        <v>50</v>
      </c>
    </row>
    <row r="2516" spans="1:3" hidden="1" x14ac:dyDescent="0.55000000000000004">
      <c r="A2516">
        <v>5140572226</v>
      </c>
      <c r="B2516">
        <v>30</v>
      </c>
      <c r="C2516" t="s">
        <v>50</v>
      </c>
    </row>
    <row r="2517" spans="1:3" hidden="1" x14ac:dyDescent="0.55000000000000004">
      <c r="A2517">
        <v>5140653516</v>
      </c>
      <c r="B2517">
        <v>18</v>
      </c>
      <c r="C2517" t="s">
        <v>50</v>
      </c>
    </row>
    <row r="2518" spans="1:3" x14ac:dyDescent="0.55000000000000004">
      <c r="A2518">
        <v>5140666545</v>
      </c>
      <c r="B2518">
        <v>4</v>
      </c>
      <c r="C2518" t="s">
        <v>50</v>
      </c>
    </row>
    <row r="2519" spans="1:3" x14ac:dyDescent="0.55000000000000004">
      <c r="A2519">
        <v>5140700383</v>
      </c>
      <c r="B2519">
        <v>1</v>
      </c>
      <c r="C2519" t="s">
        <v>50</v>
      </c>
    </row>
    <row r="2520" spans="1:3" hidden="1" x14ac:dyDescent="0.55000000000000004">
      <c r="A2520">
        <v>5140712640</v>
      </c>
      <c r="B2520">
        <v>27</v>
      </c>
      <c r="C2520" t="s">
        <v>50</v>
      </c>
    </row>
    <row r="2521" spans="1:3" x14ac:dyDescent="0.55000000000000004">
      <c r="A2521">
        <v>5140719957</v>
      </c>
      <c r="B2521">
        <v>7</v>
      </c>
      <c r="C2521" t="s">
        <v>50</v>
      </c>
    </row>
    <row r="2522" spans="1:3" hidden="1" x14ac:dyDescent="0.55000000000000004">
      <c r="A2522">
        <v>5140794291</v>
      </c>
      <c r="B2522">
        <v>25</v>
      </c>
      <c r="C2522" t="s">
        <v>50</v>
      </c>
    </row>
    <row r="2523" spans="1:3" hidden="1" x14ac:dyDescent="0.55000000000000004">
      <c r="A2523">
        <v>5140800439</v>
      </c>
      <c r="B2523">
        <v>20</v>
      </c>
      <c r="C2523" t="s">
        <v>50</v>
      </c>
    </row>
    <row r="2524" spans="1:3" x14ac:dyDescent="0.55000000000000004">
      <c r="A2524">
        <v>5140802316</v>
      </c>
      <c r="B2524">
        <v>16</v>
      </c>
      <c r="C2524" t="s">
        <v>50</v>
      </c>
    </row>
    <row r="2525" spans="1:3" x14ac:dyDescent="0.55000000000000004">
      <c r="A2525">
        <v>5140874667</v>
      </c>
      <c r="B2525">
        <v>10</v>
      </c>
      <c r="C2525" t="s">
        <v>50</v>
      </c>
    </row>
    <row r="2526" spans="1:3" x14ac:dyDescent="0.55000000000000004">
      <c r="A2526">
        <v>5140912522</v>
      </c>
      <c r="B2526">
        <v>12</v>
      </c>
      <c r="C2526" t="s">
        <v>50</v>
      </c>
    </row>
    <row r="2527" spans="1:3" hidden="1" x14ac:dyDescent="0.55000000000000004">
      <c r="A2527">
        <v>5140964666</v>
      </c>
      <c r="B2527">
        <v>29</v>
      </c>
      <c r="C2527" t="s">
        <v>50</v>
      </c>
    </row>
    <row r="2528" spans="1:3" hidden="1" x14ac:dyDescent="0.55000000000000004">
      <c r="A2528">
        <v>5140990716</v>
      </c>
      <c r="B2528">
        <v>22</v>
      </c>
      <c r="C2528" t="s">
        <v>50</v>
      </c>
    </row>
    <row r="2529" spans="1:3" hidden="1" x14ac:dyDescent="0.55000000000000004">
      <c r="A2529">
        <v>5141017339</v>
      </c>
      <c r="B2529">
        <v>26</v>
      </c>
      <c r="C2529" t="s">
        <v>50</v>
      </c>
    </row>
    <row r="2530" spans="1:3" x14ac:dyDescent="0.55000000000000004">
      <c r="A2530">
        <v>5141026664</v>
      </c>
      <c r="B2530">
        <v>9</v>
      </c>
      <c r="C2530" t="s">
        <v>50</v>
      </c>
    </row>
    <row r="2531" spans="1:3" x14ac:dyDescent="0.55000000000000004">
      <c r="A2531">
        <v>5141033298</v>
      </c>
      <c r="B2531">
        <v>5</v>
      </c>
      <c r="C2531" t="s">
        <v>50</v>
      </c>
    </row>
    <row r="2532" spans="1:3" hidden="1" x14ac:dyDescent="0.55000000000000004">
      <c r="A2532">
        <v>5141046556</v>
      </c>
      <c r="B2532">
        <v>19</v>
      </c>
      <c r="C2532" t="s">
        <v>50</v>
      </c>
    </row>
    <row r="2533" spans="1:3" x14ac:dyDescent="0.55000000000000004">
      <c r="A2533">
        <v>5141138539</v>
      </c>
      <c r="B2533">
        <v>17</v>
      </c>
      <c r="C2533" t="s">
        <v>50</v>
      </c>
    </row>
    <row r="2534" spans="1:3" x14ac:dyDescent="0.55000000000000004">
      <c r="A2534">
        <v>5141217527</v>
      </c>
      <c r="B2534">
        <v>3</v>
      </c>
      <c r="C2534" t="s">
        <v>50</v>
      </c>
    </row>
    <row r="2535" spans="1:3" hidden="1" x14ac:dyDescent="0.55000000000000004">
      <c r="A2535">
        <v>5141234093</v>
      </c>
      <c r="B2535">
        <v>21</v>
      </c>
      <c r="C2535" t="s">
        <v>50</v>
      </c>
    </row>
    <row r="2536" spans="1:3" hidden="1" x14ac:dyDescent="0.55000000000000004">
      <c r="A2536">
        <v>5141272289</v>
      </c>
      <c r="B2536">
        <v>23</v>
      </c>
      <c r="C2536" t="s">
        <v>50</v>
      </c>
    </row>
    <row r="2537" spans="1:3" hidden="1" x14ac:dyDescent="0.55000000000000004">
      <c r="A2537">
        <v>5141307187</v>
      </c>
      <c r="B2537">
        <v>32</v>
      </c>
      <c r="C2537" t="s">
        <v>50</v>
      </c>
    </row>
    <row r="2538" spans="1:3" x14ac:dyDescent="0.55000000000000004">
      <c r="A2538">
        <v>5142554307</v>
      </c>
      <c r="B2538">
        <v>2</v>
      </c>
      <c r="C2538" t="s">
        <v>50</v>
      </c>
    </row>
    <row r="2539" spans="1:3" x14ac:dyDescent="0.55000000000000004">
      <c r="A2539">
        <v>5142568843</v>
      </c>
      <c r="B2539">
        <v>6</v>
      </c>
      <c r="C2539" t="s">
        <v>50</v>
      </c>
    </row>
    <row r="2540" spans="1:3" x14ac:dyDescent="0.55000000000000004">
      <c r="A2540">
        <v>5142768284</v>
      </c>
      <c r="B2540">
        <v>14</v>
      </c>
      <c r="C2540" t="s">
        <v>50</v>
      </c>
    </row>
    <row r="2541" spans="1:3" x14ac:dyDescent="0.55000000000000004">
      <c r="A2541">
        <v>5142780736</v>
      </c>
      <c r="B2541">
        <v>15</v>
      </c>
      <c r="C2541" t="s">
        <v>50</v>
      </c>
    </row>
    <row r="2542" spans="1:3" x14ac:dyDescent="0.55000000000000004">
      <c r="A2542">
        <v>5143202059</v>
      </c>
      <c r="B2542">
        <v>13</v>
      </c>
      <c r="C2542" t="s">
        <v>50</v>
      </c>
    </row>
    <row r="2543" spans="1:3" hidden="1" x14ac:dyDescent="0.55000000000000004">
      <c r="A2543">
        <v>5400395286</v>
      </c>
      <c r="B2543">
        <v>24</v>
      </c>
      <c r="C2543" t="s">
        <v>912</v>
      </c>
    </row>
    <row r="2544" spans="1:3" hidden="1" x14ac:dyDescent="0.55000000000000004">
      <c r="A2544">
        <v>5400396105</v>
      </c>
      <c r="B2544">
        <v>24</v>
      </c>
      <c r="C2544" t="s">
        <v>0</v>
      </c>
    </row>
    <row r="2545" spans="1:3" x14ac:dyDescent="0.55000000000000004">
      <c r="A2545">
        <v>5400426110</v>
      </c>
      <c r="B2545">
        <v>8</v>
      </c>
      <c r="C2545" t="s">
        <v>913</v>
      </c>
    </row>
    <row r="2546" spans="1:3" x14ac:dyDescent="0.55000000000000004">
      <c r="A2546">
        <v>5400426928</v>
      </c>
      <c r="B2546">
        <v>8</v>
      </c>
      <c r="C2546" t="s">
        <v>0</v>
      </c>
    </row>
    <row r="2547" spans="1:3" hidden="1" x14ac:dyDescent="0.55000000000000004">
      <c r="A2547">
        <v>5400502059</v>
      </c>
      <c r="B2547">
        <v>28</v>
      </c>
      <c r="C2547" t="s">
        <v>914</v>
      </c>
    </row>
    <row r="2548" spans="1:3" hidden="1" x14ac:dyDescent="0.55000000000000004">
      <c r="A2548">
        <v>5400502878</v>
      </c>
      <c r="B2548">
        <v>28</v>
      </c>
      <c r="C2548" t="s">
        <v>0</v>
      </c>
    </row>
    <row r="2549" spans="1:3" x14ac:dyDescent="0.55000000000000004">
      <c r="A2549">
        <v>5400543931</v>
      </c>
      <c r="B2549">
        <v>11</v>
      </c>
      <c r="C2549" t="s">
        <v>915</v>
      </c>
    </row>
    <row r="2550" spans="1:3" x14ac:dyDescent="0.55000000000000004">
      <c r="A2550">
        <v>5400544749</v>
      </c>
      <c r="B2550">
        <v>11</v>
      </c>
      <c r="C2550" t="s">
        <v>0</v>
      </c>
    </row>
    <row r="2551" spans="1:3" hidden="1" x14ac:dyDescent="0.55000000000000004">
      <c r="A2551">
        <v>5400563825</v>
      </c>
      <c r="B2551">
        <v>31</v>
      </c>
      <c r="C2551" t="s">
        <v>916</v>
      </c>
    </row>
    <row r="2552" spans="1:3" hidden="1" x14ac:dyDescent="0.55000000000000004">
      <c r="A2552">
        <v>5400564643</v>
      </c>
      <c r="B2552">
        <v>31</v>
      </c>
      <c r="C2552" t="s">
        <v>0</v>
      </c>
    </row>
    <row r="2553" spans="1:3" hidden="1" x14ac:dyDescent="0.55000000000000004">
      <c r="A2553">
        <v>5400604391</v>
      </c>
      <c r="B2553">
        <v>30</v>
      </c>
      <c r="C2553" t="s">
        <v>917</v>
      </c>
    </row>
    <row r="2554" spans="1:3" hidden="1" x14ac:dyDescent="0.55000000000000004">
      <c r="A2554">
        <v>5400605210</v>
      </c>
      <c r="B2554">
        <v>30</v>
      </c>
      <c r="C2554" t="s">
        <v>0</v>
      </c>
    </row>
    <row r="2555" spans="1:3" hidden="1" x14ac:dyDescent="0.55000000000000004">
      <c r="A2555">
        <v>5400677906</v>
      </c>
      <c r="B2555">
        <v>33</v>
      </c>
      <c r="C2555" t="s">
        <v>9</v>
      </c>
    </row>
    <row r="2556" spans="1:3" hidden="1" x14ac:dyDescent="0.55000000000000004">
      <c r="A2556">
        <v>5400685007</v>
      </c>
      <c r="B2556">
        <v>18</v>
      </c>
      <c r="C2556" t="s">
        <v>918</v>
      </c>
    </row>
    <row r="2557" spans="1:3" hidden="1" x14ac:dyDescent="0.55000000000000004">
      <c r="A2557">
        <v>5400685826</v>
      </c>
      <c r="B2557">
        <v>18</v>
      </c>
      <c r="C2557" t="s">
        <v>0</v>
      </c>
    </row>
    <row r="2558" spans="1:3" x14ac:dyDescent="0.55000000000000004">
      <c r="A2558">
        <v>5400701131</v>
      </c>
      <c r="B2558">
        <v>4</v>
      </c>
      <c r="C2558" t="s">
        <v>919</v>
      </c>
    </row>
    <row r="2559" spans="1:3" x14ac:dyDescent="0.55000000000000004">
      <c r="A2559">
        <v>5400701949</v>
      </c>
      <c r="B2559">
        <v>4</v>
      </c>
      <c r="C2559" t="s">
        <v>0</v>
      </c>
    </row>
    <row r="2560" spans="1:3" x14ac:dyDescent="0.55000000000000004">
      <c r="A2560">
        <v>5400735067</v>
      </c>
      <c r="B2560">
        <v>1</v>
      </c>
      <c r="C2560" t="s">
        <v>920</v>
      </c>
    </row>
    <row r="2561" spans="1:3" x14ac:dyDescent="0.55000000000000004">
      <c r="A2561">
        <v>5400735885</v>
      </c>
      <c r="B2561">
        <v>1</v>
      </c>
      <c r="C2561" t="s">
        <v>0</v>
      </c>
    </row>
    <row r="2562" spans="1:3" hidden="1" x14ac:dyDescent="0.55000000000000004">
      <c r="A2562">
        <v>5400745984</v>
      </c>
      <c r="B2562">
        <v>27</v>
      </c>
      <c r="C2562" t="s">
        <v>921</v>
      </c>
    </row>
    <row r="2563" spans="1:3" hidden="1" x14ac:dyDescent="0.55000000000000004">
      <c r="A2563">
        <v>5400746802</v>
      </c>
      <c r="B2563">
        <v>27</v>
      </c>
      <c r="C2563" t="s">
        <v>0</v>
      </c>
    </row>
    <row r="2564" spans="1:3" x14ac:dyDescent="0.55000000000000004">
      <c r="A2564">
        <v>5400755715</v>
      </c>
      <c r="B2564">
        <v>7</v>
      </c>
      <c r="C2564" t="s">
        <v>922</v>
      </c>
    </row>
    <row r="2565" spans="1:3" x14ac:dyDescent="0.55000000000000004">
      <c r="A2565">
        <v>5400756533</v>
      </c>
      <c r="B2565">
        <v>7</v>
      </c>
      <c r="C2565" t="s">
        <v>0</v>
      </c>
    </row>
    <row r="2566" spans="1:3" hidden="1" x14ac:dyDescent="0.55000000000000004">
      <c r="A2566">
        <v>5400827134</v>
      </c>
      <c r="B2566">
        <v>25</v>
      </c>
      <c r="C2566" t="s">
        <v>923</v>
      </c>
    </row>
    <row r="2567" spans="1:3" hidden="1" x14ac:dyDescent="0.55000000000000004">
      <c r="A2567">
        <v>5400827952</v>
      </c>
      <c r="B2567">
        <v>25</v>
      </c>
      <c r="C2567" t="s">
        <v>0</v>
      </c>
    </row>
    <row r="2568" spans="1:3" hidden="1" x14ac:dyDescent="0.55000000000000004">
      <c r="A2568">
        <v>5400832138</v>
      </c>
      <c r="B2568">
        <v>20</v>
      </c>
      <c r="C2568" t="s">
        <v>924</v>
      </c>
    </row>
    <row r="2569" spans="1:3" hidden="1" x14ac:dyDescent="0.55000000000000004">
      <c r="A2569">
        <v>5400832956</v>
      </c>
      <c r="B2569">
        <v>20</v>
      </c>
      <c r="C2569" t="s">
        <v>0</v>
      </c>
    </row>
    <row r="2570" spans="1:3" x14ac:dyDescent="0.55000000000000004">
      <c r="A2570">
        <v>5400833527</v>
      </c>
      <c r="B2570">
        <v>16</v>
      </c>
      <c r="C2570" t="s">
        <v>925</v>
      </c>
    </row>
    <row r="2571" spans="1:3" x14ac:dyDescent="0.55000000000000004">
      <c r="A2571">
        <v>5400834345</v>
      </c>
      <c r="B2571">
        <v>16</v>
      </c>
      <c r="C2571" t="s">
        <v>0</v>
      </c>
    </row>
    <row r="2572" spans="1:3" x14ac:dyDescent="0.55000000000000004">
      <c r="A2572">
        <v>5400909287</v>
      </c>
      <c r="B2572">
        <v>10</v>
      </c>
      <c r="C2572" t="s">
        <v>926</v>
      </c>
    </row>
    <row r="2573" spans="1:3" x14ac:dyDescent="0.55000000000000004">
      <c r="A2573">
        <v>5400910108</v>
      </c>
      <c r="B2573">
        <v>10</v>
      </c>
      <c r="C2573" t="s">
        <v>0</v>
      </c>
    </row>
    <row r="2574" spans="1:3" x14ac:dyDescent="0.55000000000000004">
      <c r="A2574">
        <v>5400947780</v>
      </c>
      <c r="B2574">
        <v>12</v>
      </c>
      <c r="C2574" t="s">
        <v>927</v>
      </c>
    </row>
    <row r="2575" spans="1:3" x14ac:dyDescent="0.55000000000000004">
      <c r="A2575">
        <v>5400948598</v>
      </c>
      <c r="B2575">
        <v>12</v>
      </c>
      <c r="C2575" t="s">
        <v>0</v>
      </c>
    </row>
    <row r="2576" spans="1:3" hidden="1" x14ac:dyDescent="0.55000000000000004">
      <c r="A2576">
        <v>5400997243</v>
      </c>
      <c r="B2576">
        <v>29</v>
      </c>
      <c r="C2576" t="s">
        <v>928</v>
      </c>
    </row>
    <row r="2577" spans="1:3" hidden="1" x14ac:dyDescent="0.55000000000000004">
      <c r="A2577">
        <v>5400998062</v>
      </c>
      <c r="B2577">
        <v>29</v>
      </c>
      <c r="C2577" t="s">
        <v>0</v>
      </c>
    </row>
    <row r="2578" spans="1:3" hidden="1" x14ac:dyDescent="0.55000000000000004">
      <c r="A2578">
        <v>5401022726</v>
      </c>
      <c r="B2578">
        <v>22</v>
      </c>
      <c r="C2578" t="s">
        <v>929</v>
      </c>
    </row>
    <row r="2579" spans="1:3" hidden="1" x14ac:dyDescent="0.55000000000000004">
      <c r="A2579">
        <v>5401023544</v>
      </c>
      <c r="B2579">
        <v>22</v>
      </c>
      <c r="C2579" t="s">
        <v>0</v>
      </c>
    </row>
    <row r="2580" spans="1:3" hidden="1" x14ac:dyDescent="0.55000000000000004">
      <c r="A2580">
        <v>5401050729</v>
      </c>
      <c r="B2580">
        <v>26</v>
      </c>
      <c r="C2580" t="s">
        <v>930</v>
      </c>
    </row>
    <row r="2581" spans="1:3" hidden="1" x14ac:dyDescent="0.55000000000000004">
      <c r="A2581">
        <v>5401051547</v>
      </c>
      <c r="B2581">
        <v>26</v>
      </c>
      <c r="C2581" t="s">
        <v>0</v>
      </c>
    </row>
    <row r="2582" spans="1:3" x14ac:dyDescent="0.55000000000000004">
      <c r="A2582">
        <v>5401061201</v>
      </c>
      <c r="B2582">
        <v>9</v>
      </c>
      <c r="C2582" t="s">
        <v>931</v>
      </c>
    </row>
    <row r="2583" spans="1:3" x14ac:dyDescent="0.55000000000000004">
      <c r="A2583">
        <v>5401062019</v>
      </c>
      <c r="B2583">
        <v>9</v>
      </c>
      <c r="C2583" t="s">
        <v>0</v>
      </c>
    </row>
    <row r="2584" spans="1:3" x14ac:dyDescent="0.55000000000000004">
      <c r="A2584">
        <v>5401068555</v>
      </c>
      <c r="B2584">
        <v>5</v>
      </c>
      <c r="C2584" t="s">
        <v>932</v>
      </c>
    </row>
    <row r="2585" spans="1:3" x14ac:dyDescent="0.55000000000000004">
      <c r="A2585">
        <v>5401069374</v>
      </c>
      <c r="B2585">
        <v>5</v>
      </c>
      <c r="C2585" t="s">
        <v>0</v>
      </c>
    </row>
    <row r="2586" spans="1:3" hidden="1" x14ac:dyDescent="0.55000000000000004">
      <c r="A2586">
        <v>5401078700</v>
      </c>
      <c r="B2586">
        <v>19</v>
      </c>
      <c r="C2586" t="s">
        <v>933</v>
      </c>
    </row>
    <row r="2587" spans="1:3" hidden="1" x14ac:dyDescent="0.55000000000000004">
      <c r="A2587">
        <v>5401079518</v>
      </c>
      <c r="B2587">
        <v>19</v>
      </c>
      <c r="C2587" t="s">
        <v>0</v>
      </c>
    </row>
    <row r="2588" spans="1:3" x14ac:dyDescent="0.55000000000000004">
      <c r="A2588">
        <v>5401169634</v>
      </c>
      <c r="B2588">
        <v>17</v>
      </c>
      <c r="C2588" t="s">
        <v>934</v>
      </c>
    </row>
    <row r="2589" spans="1:3" x14ac:dyDescent="0.55000000000000004">
      <c r="A2589">
        <v>5401170452</v>
      </c>
      <c r="B2589">
        <v>17</v>
      </c>
      <c r="C2589" t="s">
        <v>0</v>
      </c>
    </row>
    <row r="2590" spans="1:3" x14ac:dyDescent="0.55000000000000004">
      <c r="A2590">
        <v>5401252653</v>
      </c>
      <c r="B2590">
        <v>3</v>
      </c>
      <c r="C2590" t="s">
        <v>935</v>
      </c>
    </row>
    <row r="2591" spans="1:3" x14ac:dyDescent="0.55000000000000004">
      <c r="A2591">
        <v>5401253472</v>
      </c>
      <c r="B2591">
        <v>3</v>
      </c>
      <c r="C2591" t="s">
        <v>0</v>
      </c>
    </row>
    <row r="2592" spans="1:3" hidden="1" x14ac:dyDescent="0.55000000000000004">
      <c r="A2592">
        <v>5401265499</v>
      </c>
      <c r="B2592">
        <v>21</v>
      </c>
      <c r="C2592" t="s">
        <v>936</v>
      </c>
    </row>
    <row r="2593" spans="1:3" hidden="1" x14ac:dyDescent="0.55000000000000004">
      <c r="A2593">
        <v>5401266319</v>
      </c>
      <c r="B2593">
        <v>21</v>
      </c>
      <c r="C2593" t="s">
        <v>0</v>
      </c>
    </row>
    <row r="2594" spans="1:3" hidden="1" x14ac:dyDescent="0.55000000000000004">
      <c r="A2594">
        <v>5401304845</v>
      </c>
      <c r="B2594">
        <v>23</v>
      </c>
      <c r="C2594" t="s">
        <v>937</v>
      </c>
    </row>
    <row r="2595" spans="1:3" hidden="1" x14ac:dyDescent="0.55000000000000004">
      <c r="A2595">
        <v>5401305663</v>
      </c>
      <c r="B2595">
        <v>23</v>
      </c>
      <c r="C2595" t="s">
        <v>0</v>
      </c>
    </row>
    <row r="2596" spans="1:3" hidden="1" x14ac:dyDescent="0.55000000000000004">
      <c r="A2596">
        <v>5401338324</v>
      </c>
      <c r="B2596">
        <v>32</v>
      </c>
      <c r="C2596" t="s">
        <v>938</v>
      </c>
    </row>
    <row r="2597" spans="1:3" hidden="1" x14ac:dyDescent="0.55000000000000004">
      <c r="A2597">
        <v>5401339142</v>
      </c>
      <c r="B2597">
        <v>32</v>
      </c>
      <c r="C2597" t="s">
        <v>0</v>
      </c>
    </row>
    <row r="2598" spans="1:3" x14ac:dyDescent="0.55000000000000004">
      <c r="A2598">
        <v>5402589695</v>
      </c>
      <c r="B2598">
        <v>2</v>
      </c>
      <c r="C2598" t="s">
        <v>939</v>
      </c>
    </row>
    <row r="2599" spans="1:3" x14ac:dyDescent="0.55000000000000004">
      <c r="A2599">
        <v>5402590513</v>
      </c>
      <c r="B2599">
        <v>2</v>
      </c>
      <c r="C2599" t="s">
        <v>0</v>
      </c>
    </row>
    <row r="2600" spans="1:3" x14ac:dyDescent="0.55000000000000004">
      <c r="A2600">
        <v>5402604164</v>
      </c>
      <c r="B2600">
        <v>6</v>
      </c>
      <c r="C2600" t="s">
        <v>940</v>
      </c>
    </row>
    <row r="2601" spans="1:3" x14ac:dyDescent="0.55000000000000004">
      <c r="A2601">
        <v>5402604982</v>
      </c>
      <c r="B2601">
        <v>6</v>
      </c>
      <c r="C2601" t="s">
        <v>0</v>
      </c>
    </row>
    <row r="2602" spans="1:3" x14ac:dyDescent="0.55000000000000004">
      <c r="A2602">
        <v>5402803060</v>
      </c>
      <c r="B2602">
        <v>14</v>
      </c>
      <c r="C2602" t="s">
        <v>941</v>
      </c>
    </row>
    <row r="2603" spans="1:3" x14ac:dyDescent="0.55000000000000004">
      <c r="A2603">
        <v>5402803878</v>
      </c>
      <c r="B2603">
        <v>14</v>
      </c>
      <c r="C2603" t="s">
        <v>0</v>
      </c>
    </row>
    <row r="2604" spans="1:3" x14ac:dyDescent="0.55000000000000004">
      <c r="A2604">
        <v>5402816124</v>
      </c>
      <c r="B2604">
        <v>15</v>
      </c>
      <c r="C2604" t="s">
        <v>942</v>
      </c>
    </row>
    <row r="2605" spans="1:3" x14ac:dyDescent="0.55000000000000004">
      <c r="A2605">
        <v>5402816943</v>
      </c>
      <c r="B2605">
        <v>15</v>
      </c>
      <c r="C2605" t="s">
        <v>0</v>
      </c>
    </row>
    <row r="2606" spans="1:3" x14ac:dyDescent="0.55000000000000004">
      <c r="A2606">
        <v>5403237088</v>
      </c>
      <c r="B2606">
        <v>13</v>
      </c>
      <c r="C2606" t="s">
        <v>943</v>
      </c>
    </row>
    <row r="2607" spans="1:3" x14ac:dyDescent="0.55000000000000004">
      <c r="A2607">
        <v>5403237907</v>
      </c>
      <c r="B2607">
        <v>13</v>
      </c>
      <c r="C2607" t="s">
        <v>0</v>
      </c>
    </row>
    <row r="2608" spans="1:3" hidden="1" x14ac:dyDescent="0.55000000000000004">
      <c r="A2608">
        <v>5415393551</v>
      </c>
      <c r="B2608">
        <v>24</v>
      </c>
      <c r="C2608" t="s">
        <v>944</v>
      </c>
    </row>
    <row r="2609" spans="1:3" x14ac:dyDescent="0.55000000000000004">
      <c r="A2609">
        <v>5415423496</v>
      </c>
      <c r="B2609">
        <v>8</v>
      </c>
      <c r="C2609" t="s">
        <v>944</v>
      </c>
    </row>
    <row r="2610" spans="1:3" hidden="1" x14ac:dyDescent="0.55000000000000004">
      <c r="A2610">
        <v>5415500216</v>
      </c>
      <c r="B2610">
        <v>28</v>
      </c>
      <c r="C2610" t="s">
        <v>944</v>
      </c>
    </row>
    <row r="2611" spans="1:3" x14ac:dyDescent="0.55000000000000004">
      <c r="A2611">
        <v>5415541187</v>
      </c>
      <c r="B2611">
        <v>11</v>
      </c>
      <c r="C2611" t="s">
        <v>944</v>
      </c>
    </row>
    <row r="2612" spans="1:3" hidden="1" x14ac:dyDescent="0.55000000000000004">
      <c r="A2612">
        <v>5415562235</v>
      </c>
      <c r="B2612">
        <v>31</v>
      </c>
      <c r="C2612" t="s">
        <v>944</v>
      </c>
    </row>
    <row r="2613" spans="1:3" hidden="1" x14ac:dyDescent="0.55000000000000004">
      <c r="A2613">
        <v>5415602650</v>
      </c>
      <c r="B2613">
        <v>30</v>
      </c>
      <c r="C2613" t="s">
        <v>944</v>
      </c>
    </row>
    <row r="2614" spans="1:3" hidden="1" x14ac:dyDescent="0.55000000000000004">
      <c r="A2614">
        <v>5415672033</v>
      </c>
      <c r="B2614">
        <v>33</v>
      </c>
      <c r="C2614" t="s">
        <v>945</v>
      </c>
    </row>
    <row r="2615" spans="1:3" hidden="1" x14ac:dyDescent="0.55000000000000004">
      <c r="A2615">
        <v>5415685029</v>
      </c>
      <c r="B2615">
        <v>18</v>
      </c>
      <c r="C2615" t="s">
        <v>944</v>
      </c>
    </row>
    <row r="2616" spans="1:3" x14ac:dyDescent="0.55000000000000004">
      <c r="A2616">
        <v>5415699085</v>
      </c>
      <c r="B2616">
        <v>4</v>
      </c>
      <c r="C2616" t="s">
        <v>944</v>
      </c>
    </row>
    <row r="2617" spans="1:3" x14ac:dyDescent="0.55000000000000004">
      <c r="A2617">
        <v>5415733015</v>
      </c>
      <c r="B2617">
        <v>1</v>
      </c>
      <c r="C2617" t="s">
        <v>944</v>
      </c>
    </row>
    <row r="2618" spans="1:3" hidden="1" x14ac:dyDescent="0.55000000000000004">
      <c r="A2618">
        <v>5415744159</v>
      </c>
      <c r="B2618">
        <v>27</v>
      </c>
      <c r="C2618" t="s">
        <v>944</v>
      </c>
    </row>
    <row r="2619" spans="1:3" x14ac:dyDescent="0.55000000000000004">
      <c r="A2619">
        <v>5415752497</v>
      </c>
      <c r="B2619">
        <v>7</v>
      </c>
      <c r="C2619" t="s">
        <v>944</v>
      </c>
    </row>
    <row r="2620" spans="1:3" hidden="1" x14ac:dyDescent="0.55000000000000004">
      <c r="A2620">
        <v>5415826017</v>
      </c>
      <c r="B2620">
        <v>25</v>
      </c>
      <c r="C2620" t="s">
        <v>944</v>
      </c>
    </row>
    <row r="2621" spans="1:3" hidden="1" x14ac:dyDescent="0.55000000000000004">
      <c r="A2621">
        <v>5415831004</v>
      </c>
      <c r="B2621">
        <v>20</v>
      </c>
      <c r="C2621" t="s">
        <v>944</v>
      </c>
    </row>
    <row r="2622" spans="1:3" x14ac:dyDescent="0.55000000000000004">
      <c r="A2622">
        <v>5415831481</v>
      </c>
      <c r="B2622">
        <v>16</v>
      </c>
      <c r="C2622" t="s">
        <v>944</v>
      </c>
    </row>
    <row r="2623" spans="1:3" x14ac:dyDescent="0.55000000000000004">
      <c r="A2623">
        <v>5415907207</v>
      </c>
      <c r="B2623">
        <v>10</v>
      </c>
      <c r="C2623" t="s">
        <v>944</v>
      </c>
    </row>
    <row r="2624" spans="1:3" x14ac:dyDescent="0.55000000000000004">
      <c r="A2624">
        <v>5415945062</v>
      </c>
      <c r="B2624">
        <v>12</v>
      </c>
      <c r="C2624" t="s">
        <v>944</v>
      </c>
    </row>
    <row r="2625" spans="1:3" hidden="1" x14ac:dyDescent="0.55000000000000004">
      <c r="A2625">
        <v>5415995532</v>
      </c>
      <c r="B2625">
        <v>29</v>
      </c>
      <c r="C2625" t="s">
        <v>944</v>
      </c>
    </row>
    <row r="2626" spans="1:3" hidden="1" x14ac:dyDescent="0.55000000000000004">
      <c r="A2626">
        <v>5416021627</v>
      </c>
      <c r="B2626">
        <v>22</v>
      </c>
      <c r="C2626" t="s">
        <v>944</v>
      </c>
    </row>
    <row r="2627" spans="1:3" hidden="1" x14ac:dyDescent="0.55000000000000004">
      <c r="A2627">
        <v>5416048986</v>
      </c>
      <c r="B2627">
        <v>26</v>
      </c>
      <c r="C2627" t="s">
        <v>944</v>
      </c>
    </row>
    <row r="2628" spans="1:3" x14ac:dyDescent="0.55000000000000004">
      <c r="A2628">
        <v>5416059249</v>
      </c>
      <c r="B2628">
        <v>9</v>
      </c>
      <c r="C2628" t="s">
        <v>944</v>
      </c>
    </row>
    <row r="2629" spans="1:3" x14ac:dyDescent="0.55000000000000004">
      <c r="A2629">
        <v>5416065838</v>
      </c>
      <c r="B2629">
        <v>5</v>
      </c>
      <c r="C2629" t="s">
        <v>944</v>
      </c>
    </row>
    <row r="2630" spans="1:3" hidden="1" x14ac:dyDescent="0.55000000000000004">
      <c r="A2630">
        <v>5416077582</v>
      </c>
      <c r="B2630">
        <v>19</v>
      </c>
      <c r="C2630" t="s">
        <v>944</v>
      </c>
    </row>
    <row r="2631" spans="1:3" hidden="1" x14ac:dyDescent="0.55000000000000004">
      <c r="A2631">
        <v>5416133026</v>
      </c>
      <c r="B2631">
        <v>33</v>
      </c>
      <c r="C2631" t="s">
        <v>946</v>
      </c>
    </row>
    <row r="2632" spans="1:3" hidden="1" x14ac:dyDescent="0.55000000000000004">
      <c r="A2632">
        <v>5416147234</v>
      </c>
      <c r="B2632">
        <v>33</v>
      </c>
      <c r="C2632" t="s">
        <v>947</v>
      </c>
    </row>
    <row r="2633" spans="1:3" x14ac:dyDescent="0.55000000000000004">
      <c r="A2633">
        <v>5416167588</v>
      </c>
      <c r="B2633">
        <v>17</v>
      </c>
      <c r="C2633" t="s">
        <v>944</v>
      </c>
    </row>
    <row r="2634" spans="1:3" hidden="1" x14ac:dyDescent="0.55000000000000004">
      <c r="A2634">
        <v>5416181463</v>
      </c>
      <c r="B2634">
        <v>33</v>
      </c>
      <c r="C2634" t="s">
        <v>948</v>
      </c>
    </row>
    <row r="2635" spans="1:3" hidden="1" x14ac:dyDescent="0.55000000000000004">
      <c r="A2635">
        <v>5416194243</v>
      </c>
      <c r="B2635">
        <v>33</v>
      </c>
      <c r="C2635" t="s">
        <v>949</v>
      </c>
    </row>
    <row r="2636" spans="1:3" x14ac:dyDescent="0.55000000000000004">
      <c r="A2636">
        <v>5416254174</v>
      </c>
      <c r="B2636">
        <v>3</v>
      </c>
      <c r="C2636" t="s">
        <v>944</v>
      </c>
    </row>
    <row r="2637" spans="1:3" hidden="1" x14ac:dyDescent="0.55000000000000004">
      <c r="A2637">
        <v>5416265194</v>
      </c>
      <c r="B2637">
        <v>21</v>
      </c>
      <c r="C2637" t="s">
        <v>944</v>
      </c>
    </row>
    <row r="2638" spans="1:3" hidden="1" x14ac:dyDescent="0.55000000000000004">
      <c r="A2638">
        <v>5416303796</v>
      </c>
      <c r="B2638">
        <v>23</v>
      </c>
      <c r="C2638" t="s">
        <v>944</v>
      </c>
    </row>
    <row r="2639" spans="1:3" hidden="1" x14ac:dyDescent="0.55000000000000004">
      <c r="A2639">
        <v>5416336250</v>
      </c>
      <c r="B2639">
        <v>32</v>
      </c>
      <c r="C2639" t="s">
        <v>944</v>
      </c>
    </row>
    <row r="2640" spans="1:3" hidden="1" x14ac:dyDescent="0.55000000000000004">
      <c r="A2640">
        <v>5416479663</v>
      </c>
      <c r="B2640">
        <v>33</v>
      </c>
      <c r="C2640" t="s">
        <v>950</v>
      </c>
    </row>
    <row r="2641" spans="1:3" hidden="1" x14ac:dyDescent="0.55000000000000004">
      <c r="A2641">
        <v>5416830497</v>
      </c>
      <c r="B2641">
        <v>33</v>
      </c>
      <c r="C2641" t="s">
        <v>951</v>
      </c>
    </row>
    <row r="2642" spans="1:3" hidden="1" x14ac:dyDescent="0.55000000000000004">
      <c r="A2642">
        <v>5417023311</v>
      </c>
      <c r="B2642">
        <v>33</v>
      </c>
      <c r="C2642" t="s">
        <v>952</v>
      </c>
    </row>
    <row r="2643" spans="1:3" hidden="1" x14ac:dyDescent="0.55000000000000004">
      <c r="A2643">
        <v>5417063246</v>
      </c>
      <c r="B2643">
        <v>33</v>
      </c>
      <c r="C2643" t="s">
        <v>953</v>
      </c>
    </row>
    <row r="2644" spans="1:3" hidden="1" x14ac:dyDescent="0.55000000000000004">
      <c r="A2644">
        <v>5417109763</v>
      </c>
      <c r="B2644">
        <v>33</v>
      </c>
      <c r="C2644" t="s">
        <v>954</v>
      </c>
    </row>
    <row r="2645" spans="1:3" hidden="1" x14ac:dyDescent="0.55000000000000004">
      <c r="A2645">
        <v>5417125204</v>
      </c>
      <c r="B2645">
        <v>33</v>
      </c>
      <c r="C2645" t="s">
        <v>955</v>
      </c>
    </row>
    <row r="2646" spans="1:3" hidden="1" x14ac:dyDescent="0.55000000000000004">
      <c r="A2646">
        <v>5417132745</v>
      </c>
      <c r="B2646">
        <v>33</v>
      </c>
      <c r="C2646" t="s">
        <v>956</v>
      </c>
    </row>
    <row r="2647" spans="1:3" hidden="1" x14ac:dyDescent="0.55000000000000004">
      <c r="A2647">
        <v>5417140391</v>
      </c>
      <c r="B2647">
        <v>33</v>
      </c>
      <c r="C2647" t="s">
        <v>957</v>
      </c>
    </row>
    <row r="2648" spans="1:3" x14ac:dyDescent="0.55000000000000004">
      <c r="A2648">
        <v>5417586847</v>
      </c>
      <c r="B2648">
        <v>2</v>
      </c>
      <c r="C2648" t="s">
        <v>944</v>
      </c>
    </row>
    <row r="2649" spans="1:3" x14ac:dyDescent="0.55000000000000004">
      <c r="A2649">
        <v>5417601429</v>
      </c>
      <c r="B2649">
        <v>6</v>
      </c>
      <c r="C2649" t="s">
        <v>944</v>
      </c>
    </row>
    <row r="2650" spans="1:3" hidden="1" x14ac:dyDescent="0.55000000000000004">
      <c r="A2650">
        <v>5417727002</v>
      </c>
      <c r="B2650">
        <v>33</v>
      </c>
      <c r="C2650" t="s">
        <v>958</v>
      </c>
    </row>
    <row r="2651" spans="1:3" hidden="1" x14ac:dyDescent="0.55000000000000004">
      <c r="A2651">
        <v>5417761164</v>
      </c>
      <c r="B2651">
        <v>33</v>
      </c>
      <c r="C2651" t="s">
        <v>959</v>
      </c>
    </row>
    <row r="2652" spans="1:3" x14ac:dyDescent="0.55000000000000004">
      <c r="A2652">
        <v>5417800824</v>
      </c>
      <c r="B2652">
        <v>14</v>
      </c>
      <c r="C2652" t="s">
        <v>944</v>
      </c>
    </row>
    <row r="2653" spans="1:3" x14ac:dyDescent="0.55000000000000004">
      <c r="A2653">
        <v>5417813276</v>
      </c>
      <c r="B2653">
        <v>15</v>
      </c>
      <c r="C2653" t="s">
        <v>944</v>
      </c>
    </row>
    <row r="2654" spans="1:3" hidden="1" x14ac:dyDescent="0.55000000000000004">
      <c r="A2654">
        <v>5417889573</v>
      </c>
      <c r="B2654">
        <v>33</v>
      </c>
      <c r="C2654" t="s">
        <v>960</v>
      </c>
    </row>
    <row r="2655" spans="1:3" hidden="1" x14ac:dyDescent="0.55000000000000004">
      <c r="A2655">
        <v>5417923689</v>
      </c>
      <c r="B2655">
        <v>33</v>
      </c>
      <c r="C2655" t="s">
        <v>961</v>
      </c>
    </row>
    <row r="2656" spans="1:3" hidden="1" x14ac:dyDescent="0.55000000000000004">
      <c r="A2656">
        <v>5418013257</v>
      </c>
      <c r="B2656">
        <v>33</v>
      </c>
      <c r="C2656" t="s">
        <v>962</v>
      </c>
    </row>
    <row r="2657" spans="1:3" hidden="1" x14ac:dyDescent="0.55000000000000004">
      <c r="A2657">
        <v>5418175238</v>
      </c>
      <c r="B2657">
        <v>33</v>
      </c>
      <c r="C2657" t="s">
        <v>963</v>
      </c>
    </row>
    <row r="2658" spans="1:3" x14ac:dyDescent="0.55000000000000004">
      <c r="A2658">
        <v>5418234645</v>
      </c>
      <c r="B2658">
        <v>13</v>
      </c>
      <c r="C2658" t="s">
        <v>944</v>
      </c>
    </row>
    <row r="2659" spans="1:3" hidden="1" x14ac:dyDescent="0.55000000000000004">
      <c r="A2659">
        <v>5418267644</v>
      </c>
      <c r="B2659">
        <v>33</v>
      </c>
      <c r="C2659" t="s">
        <v>964</v>
      </c>
    </row>
    <row r="2660" spans="1:3" hidden="1" x14ac:dyDescent="0.55000000000000004">
      <c r="A2660">
        <v>5440392303</v>
      </c>
      <c r="B2660">
        <v>24</v>
      </c>
      <c r="C2660" t="s">
        <v>50</v>
      </c>
    </row>
    <row r="2661" spans="1:3" x14ac:dyDescent="0.55000000000000004">
      <c r="A2661">
        <v>5440422187</v>
      </c>
      <c r="B2661">
        <v>8</v>
      </c>
      <c r="C2661" t="s">
        <v>50</v>
      </c>
    </row>
    <row r="2662" spans="1:3" hidden="1" x14ac:dyDescent="0.55000000000000004">
      <c r="A2662">
        <v>5440498922</v>
      </c>
      <c r="B2662">
        <v>28</v>
      </c>
      <c r="C2662" t="s">
        <v>50</v>
      </c>
    </row>
    <row r="2663" spans="1:3" x14ac:dyDescent="0.55000000000000004">
      <c r="A2663">
        <v>5440539878</v>
      </c>
      <c r="B2663">
        <v>11</v>
      </c>
      <c r="C2663" t="s">
        <v>50</v>
      </c>
    </row>
    <row r="2664" spans="1:3" hidden="1" x14ac:dyDescent="0.55000000000000004">
      <c r="A2664">
        <v>5440560880</v>
      </c>
      <c r="B2664">
        <v>31</v>
      </c>
      <c r="C2664" t="s">
        <v>50</v>
      </c>
    </row>
    <row r="2665" spans="1:3" hidden="1" x14ac:dyDescent="0.55000000000000004">
      <c r="A2665">
        <v>5440601342</v>
      </c>
      <c r="B2665">
        <v>30</v>
      </c>
      <c r="C2665" t="s">
        <v>50</v>
      </c>
    </row>
    <row r="2666" spans="1:3" hidden="1" x14ac:dyDescent="0.55000000000000004">
      <c r="A2666">
        <v>5440683720</v>
      </c>
      <c r="B2666">
        <v>18</v>
      </c>
      <c r="C2666" t="s">
        <v>50</v>
      </c>
    </row>
    <row r="2667" spans="1:3" x14ac:dyDescent="0.55000000000000004">
      <c r="A2667">
        <v>5440697776</v>
      </c>
      <c r="B2667">
        <v>4</v>
      </c>
      <c r="C2667" t="s">
        <v>50</v>
      </c>
    </row>
    <row r="2668" spans="1:3" x14ac:dyDescent="0.55000000000000004">
      <c r="A2668">
        <v>5440731614</v>
      </c>
      <c r="B2668">
        <v>1</v>
      </c>
      <c r="C2668" t="s">
        <v>50</v>
      </c>
    </row>
    <row r="2669" spans="1:3" hidden="1" x14ac:dyDescent="0.55000000000000004">
      <c r="A2669">
        <v>5440742911</v>
      </c>
      <c r="B2669">
        <v>27</v>
      </c>
      <c r="C2669" t="s">
        <v>50</v>
      </c>
    </row>
    <row r="2670" spans="1:3" x14ac:dyDescent="0.55000000000000004">
      <c r="A2670">
        <v>5440751188</v>
      </c>
      <c r="B2670">
        <v>7</v>
      </c>
      <c r="C2670" t="s">
        <v>50</v>
      </c>
    </row>
    <row r="2671" spans="1:3" hidden="1" x14ac:dyDescent="0.55000000000000004">
      <c r="A2671">
        <v>5440824769</v>
      </c>
      <c r="B2671">
        <v>25</v>
      </c>
      <c r="C2671" t="s">
        <v>50</v>
      </c>
    </row>
    <row r="2672" spans="1:3" hidden="1" x14ac:dyDescent="0.55000000000000004">
      <c r="A2672">
        <v>5440829736</v>
      </c>
      <c r="B2672">
        <v>20</v>
      </c>
      <c r="C2672" t="s">
        <v>50</v>
      </c>
    </row>
    <row r="2673" spans="1:3" x14ac:dyDescent="0.55000000000000004">
      <c r="A2673">
        <v>5440830172</v>
      </c>
      <c r="B2673">
        <v>16</v>
      </c>
      <c r="C2673" t="s">
        <v>50</v>
      </c>
    </row>
    <row r="2674" spans="1:3" x14ac:dyDescent="0.55000000000000004">
      <c r="A2674">
        <v>5440905898</v>
      </c>
      <c r="B2674">
        <v>10</v>
      </c>
      <c r="C2674" t="s">
        <v>50</v>
      </c>
    </row>
    <row r="2675" spans="1:3" x14ac:dyDescent="0.55000000000000004">
      <c r="A2675">
        <v>5440943753</v>
      </c>
      <c r="B2675">
        <v>12</v>
      </c>
      <c r="C2675" t="s">
        <v>50</v>
      </c>
    </row>
    <row r="2676" spans="1:3" hidden="1" x14ac:dyDescent="0.55000000000000004">
      <c r="A2676">
        <v>5440994243</v>
      </c>
      <c r="B2676">
        <v>29</v>
      </c>
      <c r="C2676" t="s">
        <v>50</v>
      </c>
    </row>
    <row r="2677" spans="1:3" hidden="1" x14ac:dyDescent="0.55000000000000004">
      <c r="A2677">
        <v>5441020287</v>
      </c>
      <c r="B2677">
        <v>22</v>
      </c>
      <c r="C2677" t="s">
        <v>50</v>
      </c>
    </row>
    <row r="2678" spans="1:3" hidden="1" x14ac:dyDescent="0.55000000000000004">
      <c r="A2678">
        <v>5441047692</v>
      </c>
      <c r="B2678">
        <v>26</v>
      </c>
      <c r="C2678" t="s">
        <v>50</v>
      </c>
    </row>
    <row r="2679" spans="1:3" x14ac:dyDescent="0.55000000000000004">
      <c r="A2679">
        <v>5441057895</v>
      </c>
      <c r="B2679">
        <v>9</v>
      </c>
      <c r="C2679" t="s">
        <v>50</v>
      </c>
    </row>
    <row r="2680" spans="1:3" x14ac:dyDescent="0.55000000000000004">
      <c r="A2680">
        <v>5441064529</v>
      </c>
      <c r="B2680">
        <v>5</v>
      </c>
      <c r="C2680" t="s">
        <v>50</v>
      </c>
    </row>
    <row r="2681" spans="1:3" hidden="1" x14ac:dyDescent="0.55000000000000004">
      <c r="A2681">
        <v>5441076273</v>
      </c>
      <c r="B2681">
        <v>19</v>
      </c>
      <c r="C2681" t="s">
        <v>50</v>
      </c>
    </row>
    <row r="2682" spans="1:3" x14ac:dyDescent="0.55000000000000004">
      <c r="A2682">
        <v>5441166279</v>
      </c>
      <c r="B2682">
        <v>17</v>
      </c>
      <c r="C2682" t="s">
        <v>50</v>
      </c>
    </row>
    <row r="2683" spans="1:3" x14ac:dyDescent="0.55000000000000004">
      <c r="A2683">
        <v>5441248758</v>
      </c>
      <c r="B2683">
        <v>3</v>
      </c>
      <c r="C2683" t="s">
        <v>50</v>
      </c>
    </row>
    <row r="2684" spans="1:3" hidden="1" x14ac:dyDescent="0.55000000000000004">
      <c r="A2684">
        <v>5441263885</v>
      </c>
      <c r="B2684">
        <v>21</v>
      </c>
      <c r="C2684" t="s">
        <v>50</v>
      </c>
    </row>
    <row r="2685" spans="1:3" hidden="1" x14ac:dyDescent="0.55000000000000004">
      <c r="A2685">
        <v>5441302502</v>
      </c>
      <c r="B2685">
        <v>23</v>
      </c>
      <c r="C2685" t="s">
        <v>50</v>
      </c>
    </row>
    <row r="2686" spans="1:3" hidden="1" x14ac:dyDescent="0.55000000000000004">
      <c r="A2686">
        <v>5441334941</v>
      </c>
      <c r="B2686">
        <v>32</v>
      </c>
      <c r="C2686" t="s">
        <v>50</v>
      </c>
    </row>
    <row r="2687" spans="1:3" x14ac:dyDescent="0.55000000000000004">
      <c r="A2687">
        <v>5442585538</v>
      </c>
      <c r="B2687">
        <v>2</v>
      </c>
      <c r="C2687" t="s">
        <v>50</v>
      </c>
    </row>
    <row r="2688" spans="1:3" x14ac:dyDescent="0.55000000000000004">
      <c r="A2688">
        <v>5442600074</v>
      </c>
      <c r="B2688">
        <v>6</v>
      </c>
      <c r="C2688" t="s">
        <v>50</v>
      </c>
    </row>
    <row r="2689" spans="1:3" x14ac:dyDescent="0.55000000000000004">
      <c r="A2689">
        <v>5442799515</v>
      </c>
      <c r="B2689">
        <v>14</v>
      </c>
      <c r="C2689" t="s">
        <v>50</v>
      </c>
    </row>
    <row r="2690" spans="1:3" x14ac:dyDescent="0.55000000000000004">
      <c r="A2690">
        <v>5442811967</v>
      </c>
      <c r="B2690">
        <v>15</v>
      </c>
      <c r="C2690" t="s">
        <v>50</v>
      </c>
    </row>
    <row r="2691" spans="1:3" x14ac:dyDescent="0.55000000000000004">
      <c r="A2691">
        <v>5443233290</v>
      </c>
      <c r="B2691">
        <v>13</v>
      </c>
      <c r="C2691" t="s">
        <v>50</v>
      </c>
    </row>
    <row r="2692" spans="1:3" hidden="1" x14ac:dyDescent="0.55000000000000004">
      <c r="A2692">
        <v>5700361033</v>
      </c>
      <c r="B2692">
        <v>24</v>
      </c>
      <c r="C2692" t="s">
        <v>0</v>
      </c>
    </row>
    <row r="2693" spans="1:3" x14ac:dyDescent="0.55000000000000004">
      <c r="A2693">
        <v>5700392179</v>
      </c>
      <c r="B2693">
        <v>8</v>
      </c>
      <c r="C2693" t="s">
        <v>0</v>
      </c>
    </row>
    <row r="2694" spans="1:3" hidden="1" x14ac:dyDescent="0.55000000000000004">
      <c r="A2694">
        <v>5700396079</v>
      </c>
      <c r="B2694">
        <v>24</v>
      </c>
      <c r="C2694" t="s">
        <v>965</v>
      </c>
    </row>
    <row r="2695" spans="1:3" x14ac:dyDescent="0.55000000000000004">
      <c r="A2695">
        <v>5700428049</v>
      </c>
      <c r="B2695">
        <v>8</v>
      </c>
      <c r="C2695" t="s">
        <v>966</v>
      </c>
    </row>
    <row r="2696" spans="1:3" hidden="1" x14ac:dyDescent="0.55000000000000004">
      <c r="A2696">
        <v>5700467698</v>
      </c>
      <c r="B2696">
        <v>28</v>
      </c>
      <c r="C2696" t="s">
        <v>0</v>
      </c>
    </row>
    <row r="2697" spans="1:3" hidden="1" x14ac:dyDescent="0.55000000000000004">
      <c r="A2697">
        <v>5700502956</v>
      </c>
      <c r="B2697">
        <v>28</v>
      </c>
      <c r="C2697" t="s">
        <v>967</v>
      </c>
    </row>
    <row r="2698" spans="1:3" x14ac:dyDescent="0.55000000000000004">
      <c r="A2698">
        <v>5700509926</v>
      </c>
      <c r="B2698">
        <v>11</v>
      </c>
      <c r="C2698" t="s">
        <v>0</v>
      </c>
    </row>
    <row r="2699" spans="1:3" hidden="1" x14ac:dyDescent="0.55000000000000004">
      <c r="A2699">
        <v>5700529656</v>
      </c>
      <c r="B2699">
        <v>31</v>
      </c>
      <c r="C2699" t="s">
        <v>0</v>
      </c>
    </row>
    <row r="2700" spans="1:3" x14ac:dyDescent="0.55000000000000004">
      <c r="A2700">
        <v>5700545367</v>
      </c>
      <c r="B2700">
        <v>11</v>
      </c>
      <c r="C2700" t="s">
        <v>968</v>
      </c>
    </row>
    <row r="2701" spans="1:3" hidden="1" x14ac:dyDescent="0.55000000000000004">
      <c r="A2701">
        <v>5700564984</v>
      </c>
      <c r="B2701">
        <v>31</v>
      </c>
      <c r="C2701" t="s">
        <v>969</v>
      </c>
    </row>
    <row r="2702" spans="1:3" hidden="1" x14ac:dyDescent="0.55000000000000004">
      <c r="A2702">
        <v>5700570117</v>
      </c>
      <c r="B2702">
        <v>30</v>
      </c>
      <c r="C2702" t="s">
        <v>0</v>
      </c>
    </row>
    <row r="2703" spans="1:3" hidden="1" x14ac:dyDescent="0.55000000000000004">
      <c r="A2703">
        <v>5700605460</v>
      </c>
      <c r="B2703">
        <v>30</v>
      </c>
      <c r="C2703" t="s">
        <v>970</v>
      </c>
    </row>
    <row r="2704" spans="1:3" hidden="1" x14ac:dyDescent="0.55000000000000004">
      <c r="A2704">
        <v>5700652472</v>
      </c>
      <c r="B2704">
        <v>18</v>
      </c>
      <c r="C2704" t="s">
        <v>0</v>
      </c>
    </row>
    <row r="2705" spans="1:3" x14ac:dyDescent="0.55000000000000004">
      <c r="A2705">
        <v>5700667202</v>
      </c>
      <c r="B2705">
        <v>4</v>
      </c>
      <c r="C2705" t="s">
        <v>0</v>
      </c>
    </row>
    <row r="2706" spans="1:3" hidden="1" x14ac:dyDescent="0.55000000000000004">
      <c r="A2706">
        <v>5700677906</v>
      </c>
      <c r="B2706">
        <v>33</v>
      </c>
      <c r="C2706" t="s">
        <v>9</v>
      </c>
    </row>
    <row r="2707" spans="1:3" hidden="1" x14ac:dyDescent="0.55000000000000004">
      <c r="A2707">
        <v>5700686200</v>
      </c>
      <c r="B2707">
        <v>18</v>
      </c>
      <c r="C2707" t="s">
        <v>971</v>
      </c>
    </row>
    <row r="2708" spans="1:3" x14ac:dyDescent="0.55000000000000004">
      <c r="A2708">
        <v>5700701134</v>
      </c>
      <c r="B2708">
        <v>1</v>
      </c>
      <c r="C2708" t="s">
        <v>0</v>
      </c>
    </row>
    <row r="2709" spans="1:3" x14ac:dyDescent="0.55000000000000004">
      <c r="A2709">
        <v>5700703074</v>
      </c>
      <c r="B2709">
        <v>4</v>
      </c>
      <c r="C2709" t="s">
        <v>972</v>
      </c>
    </row>
    <row r="2710" spans="1:3" hidden="1" x14ac:dyDescent="0.55000000000000004">
      <c r="A2710">
        <v>5700711641</v>
      </c>
      <c r="B2710">
        <v>27</v>
      </c>
      <c r="C2710" t="s">
        <v>0</v>
      </c>
    </row>
    <row r="2711" spans="1:3" x14ac:dyDescent="0.55000000000000004">
      <c r="A2711">
        <v>5700721781</v>
      </c>
      <c r="B2711">
        <v>7</v>
      </c>
      <c r="C2711" t="s">
        <v>0</v>
      </c>
    </row>
    <row r="2712" spans="1:3" x14ac:dyDescent="0.55000000000000004">
      <c r="A2712">
        <v>5700736546</v>
      </c>
      <c r="B2712">
        <v>1</v>
      </c>
      <c r="C2712" t="s">
        <v>973</v>
      </c>
    </row>
    <row r="2713" spans="1:3" hidden="1" x14ac:dyDescent="0.55000000000000004">
      <c r="A2713">
        <v>5700747139</v>
      </c>
      <c r="B2713">
        <v>27</v>
      </c>
      <c r="C2713" t="s">
        <v>974</v>
      </c>
    </row>
    <row r="2714" spans="1:3" x14ac:dyDescent="0.55000000000000004">
      <c r="A2714">
        <v>5700757204</v>
      </c>
      <c r="B2714">
        <v>7</v>
      </c>
      <c r="C2714" t="s">
        <v>975</v>
      </c>
    </row>
    <row r="2715" spans="1:3" hidden="1" x14ac:dyDescent="0.55000000000000004">
      <c r="A2715">
        <v>5700793499</v>
      </c>
      <c r="B2715">
        <v>25</v>
      </c>
      <c r="C2715" t="s">
        <v>0</v>
      </c>
    </row>
    <row r="2716" spans="1:3" hidden="1" x14ac:dyDescent="0.55000000000000004">
      <c r="A2716">
        <v>5700798486</v>
      </c>
      <c r="B2716">
        <v>20</v>
      </c>
      <c r="C2716" t="s">
        <v>0</v>
      </c>
    </row>
    <row r="2717" spans="1:3" x14ac:dyDescent="0.55000000000000004">
      <c r="A2717">
        <v>5700798948</v>
      </c>
      <c r="B2717">
        <v>16</v>
      </c>
      <c r="C2717" t="s">
        <v>0</v>
      </c>
    </row>
    <row r="2718" spans="1:3" hidden="1" x14ac:dyDescent="0.55000000000000004">
      <c r="A2718">
        <v>5700828812</v>
      </c>
      <c r="B2718">
        <v>25</v>
      </c>
      <c r="C2718" t="s">
        <v>976</v>
      </c>
    </row>
    <row r="2719" spans="1:3" hidden="1" x14ac:dyDescent="0.55000000000000004">
      <c r="A2719">
        <v>5700833453</v>
      </c>
      <c r="B2719">
        <v>20</v>
      </c>
      <c r="C2719" t="s">
        <v>977</v>
      </c>
    </row>
    <row r="2720" spans="1:3" x14ac:dyDescent="0.55000000000000004">
      <c r="A2720">
        <v>5700834745</v>
      </c>
      <c r="B2720">
        <v>16</v>
      </c>
      <c r="C2720" t="s">
        <v>978</v>
      </c>
    </row>
    <row r="2721" spans="1:3" x14ac:dyDescent="0.55000000000000004">
      <c r="A2721">
        <v>5700875369</v>
      </c>
      <c r="B2721">
        <v>10</v>
      </c>
      <c r="C2721" t="s">
        <v>0</v>
      </c>
    </row>
    <row r="2722" spans="1:3" x14ac:dyDescent="0.55000000000000004">
      <c r="A2722">
        <v>5700911231</v>
      </c>
      <c r="B2722">
        <v>10</v>
      </c>
      <c r="C2722" t="s">
        <v>979</v>
      </c>
    </row>
    <row r="2723" spans="1:3" x14ac:dyDescent="0.55000000000000004">
      <c r="A2723">
        <v>5700913748</v>
      </c>
      <c r="B2723">
        <v>12</v>
      </c>
      <c r="C2723" t="s">
        <v>0</v>
      </c>
    </row>
    <row r="2724" spans="1:3" x14ac:dyDescent="0.55000000000000004">
      <c r="A2724">
        <v>5700949600</v>
      </c>
      <c r="B2724">
        <v>12</v>
      </c>
      <c r="C2724" t="s">
        <v>980</v>
      </c>
    </row>
    <row r="2725" spans="1:3" hidden="1" x14ac:dyDescent="0.55000000000000004">
      <c r="A2725">
        <v>5700962973</v>
      </c>
      <c r="B2725">
        <v>29</v>
      </c>
      <c r="C2725" t="s">
        <v>0</v>
      </c>
    </row>
    <row r="2726" spans="1:3" hidden="1" x14ac:dyDescent="0.55000000000000004">
      <c r="A2726">
        <v>5700989063</v>
      </c>
      <c r="B2726">
        <v>22</v>
      </c>
      <c r="C2726" t="s">
        <v>0</v>
      </c>
    </row>
    <row r="2727" spans="1:3" hidden="1" x14ac:dyDescent="0.55000000000000004">
      <c r="A2727">
        <v>5700998403</v>
      </c>
      <c r="B2727">
        <v>29</v>
      </c>
      <c r="C2727" t="s">
        <v>981</v>
      </c>
    </row>
    <row r="2728" spans="1:3" hidden="1" x14ac:dyDescent="0.55000000000000004">
      <c r="A2728">
        <v>5701016468</v>
      </c>
      <c r="B2728">
        <v>26</v>
      </c>
      <c r="C2728" t="s">
        <v>0</v>
      </c>
    </row>
    <row r="2729" spans="1:3" hidden="1" x14ac:dyDescent="0.55000000000000004">
      <c r="A2729">
        <v>5701024391</v>
      </c>
      <c r="B2729">
        <v>22</v>
      </c>
      <c r="C2729" t="s">
        <v>982</v>
      </c>
    </row>
    <row r="2730" spans="1:3" x14ac:dyDescent="0.55000000000000004">
      <c r="A2730">
        <v>5701027990</v>
      </c>
      <c r="B2730">
        <v>9</v>
      </c>
      <c r="C2730" t="s">
        <v>0</v>
      </c>
    </row>
    <row r="2731" spans="1:3" x14ac:dyDescent="0.55000000000000004">
      <c r="A2731">
        <v>5701034627</v>
      </c>
      <c r="B2731">
        <v>5</v>
      </c>
      <c r="C2731" t="s">
        <v>0</v>
      </c>
    </row>
    <row r="2732" spans="1:3" hidden="1" x14ac:dyDescent="0.55000000000000004">
      <c r="A2732">
        <v>5701045025</v>
      </c>
      <c r="B2732">
        <v>19</v>
      </c>
      <c r="C2732" t="s">
        <v>0</v>
      </c>
    </row>
    <row r="2733" spans="1:3" hidden="1" x14ac:dyDescent="0.55000000000000004">
      <c r="A2733">
        <v>5701051511</v>
      </c>
      <c r="B2733">
        <v>26</v>
      </c>
      <c r="C2733" t="s">
        <v>983</v>
      </c>
    </row>
    <row r="2734" spans="1:3" x14ac:dyDescent="0.55000000000000004">
      <c r="A2734">
        <v>5701063746</v>
      </c>
      <c r="B2734">
        <v>9</v>
      </c>
      <c r="C2734" t="s">
        <v>984</v>
      </c>
    </row>
    <row r="2735" spans="1:3" x14ac:dyDescent="0.55000000000000004">
      <c r="A2735">
        <v>5701070482</v>
      </c>
      <c r="B2735">
        <v>5</v>
      </c>
      <c r="C2735" t="s">
        <v>985</v>
      </c>
    </row>
    <row r="2736" spans="1:3" hidden="1" x14ac:dyDescent="0.55000000000000004">
      <c r="A2736">
        <v>5701079973</v>
      </c>
      <c r="B2736">
        <v>19</v>
      </c>
      <c r="C2736" t="s">
        <v>986</v>
      </c>
    </row>
    <row r="2737" spans="1:3" x14ac:dyDescent="0.55000000000000004">
      <c r="A2737">
        <v>5701135055</v>
      </c>
      <c r="B2737">
        <v>17</v>
      </c>
      <c r="C2737" t="s">
        <v>0</v>
      </c>
    </row>
    <row r="2738" spans="1:3" x14ac:dyDescent="0.55000000000000004">
      <c r="A2738">
        <v>5701170848</v>
      </c>
      <c r="B2738">
        <v>17</v>
      </c>
      <c r="C2738" t="s">
        <v>987</v>
      </c>
    </row>
    <row r="2739" spans="1:3" x14ac:dyDescent="0.55000000000000004">
      <c r="A2739">
        <v>5701218738</v>
      </c>
      <c r="B2739">
        <v>3</v>
      </c>
      <c r="C2739" t="s">
        <v>0</v>
      </c>
    </row>
    <row r="2740" spans="1:3" hidden="1" x14ac:dyDescent="0.55000000000000004">
      <c r="A2740">
        <v>5701232676</v>
      </c>
      <c r="B2740">
        <v>21</v>
      </c>
      <c r="C2740" t="s">
        <v>0</v>
      </c>
    </row>
    <row r="2741" spans="1:3" x14ac:dyDescent="0.55000000000000004">
      <c r="A2741">
        <v>5701254614</v>
      </c>
      <c r="B2741">
        <v>3</v>
      </c>
      <c r="C2741" t="s">
        <v>988</v>
      </c>
    </row>
    <row r="2742" spans="1:3" hidden="1" x14ac:dyDescent="0.55000000000000004">
      <c r="A2742">
        <v>5701266928</v>
      </c>
      <c r="B2742">
        <v>21</v>
      </c>
      <c r="C2742" t="s">
        <v>989</v>
      </c>
    </row>
    <row r="2743" spans="1:3" hidden="1" x14ac:dyDescent="0.55000000000000004">
      <c r="A2743">
        <v>5701271232</v>
      </c>
      <c r="B2743">
        <v>23</v>
      </c>
      <c r="C2743" t="s">
        <v>0</v>
      </c>
    </row>
    <row r="2744" spans="1:3" hidden="1" x14ac:dyDescent="0.55000000000000004">
      <c r="A2744">
        <v>5701303717</v>
      </c>
      <c r="B2744">
        <v>32</v>
      </c>
      <c r="C2744" t="s">
        <v>0</v>
      </c>
    </row>
    <row r="2745" spans="1:3" hidden="1" x14ac:dyDescent="0.55000000000000004">
      <c r="A2745">
        <v>5701306548</v>
      </c>
      <c r="B2745">
        <v>23</v>
      </c>
      <c r="C2745" t="s">
        <v>990</v>
      </c>
    </row>
    <row r="2746" spans="1:3" hidden="1" x14ac:dyDescent="0.55000000000000004">
      <c r="A2746">
        <v>5701339606</v>
      </c>
      <c r="B2746">
        <v>32</v>
      </c>
      <c r="C2746" t="s">
        <v>991</v>
      </c>
    </row>
    <row r="2747" spans="1:3" x14ac:dyDescent="0.55000000000000004">
      <c r="A2747">
        <v>5702555665</v>
      </c>
      <c r="B2747">
        <v>2</v>
      </c>
      <c r="C2747" t="s">
        <v>0</v>
      </c>
    </row>
    <row r="2748" spans="1:3" x14ac:dyDescent="0.55000000000000004">
      <c r="A2748">
        <v>5702570320</v>
      </c>
      <c r="B2748">
        <v>6</v>
      </c>
      <c r="C2748" t="s">
        <v>0</v>
      </c>
    </row>
    <row r="2749" spans="1:3" x14ac:dyDescent="0.55000000000000004">
      <c r="A2749">
        <v>5702591426</v>
      </c>
      <c r="B2749">
        <v>2</v>
      </c>
      <c r="C2749" t="s">
        <v>992</v>
      </c>
    </row>
    <row r="2750" spans="1:3" x14ac:dyDescent="0.55000000000000004">
      <c r="A2750">
        <v>5702606199</v>
      </c>
      <c r="B2750">
        <v>6</v>
      </c>
      <c r="C2750" t="s">
        <v>993</v>
      </c>
    </row>
    <row r="2751" spans="1:3" x14ac:dyDescent="0.55000000000000004">
      <c r="A2751">
        <v>5702769499</v>
      </c>
      <c r="B2751">
        <v>14</v>
      </c>
      <c r="C2751" t="s">
        <v>0</v>
      </c>
    </row>
    <row r="2752" spans="1:3" x14ac:dyDescent="0.55000000000000004">
      <c r="A2752">
        <v>5702782169</v>
      </c>
      <c r="B2752">
        <v>15</v>
      </c>
      <c r="C2752" t="s">
        <v>0</v>
      </c>
    </row>
    <row r="2753" spans="1:3" x14ac:dyDescent="0.55000000000000004">
      <c r="A2753">
        <v>5702805265</v>
      </c>
      <c r="B2753">
        <v>14</v>
      </c>
      <c r="C2753" t="s">
        <v>994</v>
      </c>
    </row>
    <row r="2754" spans="1:3" x14ac:dyDescent="0.55000000000000004">
      <c r="A2754">
        <v>5702818024</v>
      </c>
      <c r="B2754">
        <v>15</v>
      </c>
      <c r="C2754" t="s">
        <v>995</v>
      </c>
    </row>
    <row r="2755" spans="1:3" x14ac:dyDescent="0.55000000000000004">
      <c r="A2755">
        <v>5703203473</v>
      </c>
      <c r="B2755">
        <v>13</v>
      </c>
      <c r="C2755" t="s">
        <v>0</v>
      </c>
    </row>
    <row r="2756" spans="1:3" x14ac:dyDescent="0.55000000000000004">
      <c r="A2756">
        <v>5703239426</v>
      </c>
      <c r="B2756">
        <v>13</v>
      </c>
      <c r="C2756" t="s">
        <v>996</v>
      </c>
    </row>
    <row r="2757" spans="1:3" hidden="1" x14ac:dyDescent="0.55000000000000004">
      <c r="A2757">
        <v>5715362321</v>
      </c>
      <c r="B2757">
        <v>24</v>
      </c>
      <c r="C2757" t="s">
        <v>997</v>
      </c>
    </row>
    <row r="2758" spans="1:3" x14ac:dyDescent="0.55000000000000004">
      <c r="A2758">
        <v>5715392265</v>
      </c>
      <c r="B2758">
        <v>8</v>
      </c>
      <c r="C2758" t="s">
        <v>997</v>
      </c>
    </row>
    <row r="2759" spans="1:3" hidden="1" x14ac:dyDescent="0.55000000000000004">
      <c r="A2759">
        <v>5715469031</v>
      </c>
      <c r="B2759">
        <v>28</v>
      </c>
      <c r="C2759" t="s">
        <v>997</v>
      </c>
    </row>
    <row r="2760" spans="1:3" x14ac:dyDescent="0.55000000000000004">
      <c r="A2760">
        <v>5715525312</v>
      </c>
      <c r="B2760">
        <v>11</v>
      </c>
      <c r="C2760" t="s">
        <v>997</v>
      </c>
    </row>
    <row r="2761" spans="1:3" hidden="1" x14ac:dyDescent="0.55000000000000004">
      <c r="A2761">
        <v>5715531004</v>
      </c>
      <c r="B2761">
        <v>31</v>
      </c>
      <c r="C2761" t="s">
        <v>997</v>
      </c>
    </row>
    <row r="2762" spans="1:3" hidden="1" x14ac:dyDescent="0.55000000000000004">
      <c r="A2762">
        <v>5715571419</v>
      </c>
      <c r="B2762">
        <v>30</v>
      </c>
      <c r="C2762" t="s">
        <v>997</v>
      </c>
    </row>
    <row r="2763" spans="1:3" hidden="1" x14ac:dyDescent="0.55000000000000004">
      <c r="A2763">
        <v>5715653799</v>
      </c>
      <c r="B2763">
        <v>18</v>
      </c>
      <c r="C2763" t="s">
        <v>997</v>
      </c>
    </row>
    <row r="2764" spans="1:3" x14ac:dyDescent="0.55000000000000004">
      <c r="A2764">
        <v>5715674746</v>
      </c>
      <c r="B2764">
        <v>4</v>
      </c>
      <c r="C2764" t="s">
        <v>997</v>
      </c>
    </row>
    <row r="2765" spans="1:3" x14ac:dyDescent="0.55000000000000004">
      <c r="A2765">
        <v>5715710690</v>
      </c>
      <c r="B2765">
        <v>1</v>
      </c>
      <c r="C2765" t="s">
        <v>997</v>
      </c>
    </row>
    <row r="2766" spans="1:3" hidden="1" x14ac:dyDescent="0.55000000000000004">
      <c r="A2766">
        <v>5715712975</v>
      </c>
      <c r="B2766">
        <v>27</v>
      </c>
      <c r="C2766" t="s">
        <v>997</v>
      </c>
    </row>
    <row r="2767" spans="1:3" x14ac:dyDescent="0.55000000000000004">
      <c r="A2767">
        <v>5715778451</v>
      </c>
      <c r="B2767">
        <v>7</v>
      </c>
      <c r="C2767" t="s">
        <v>997</v>
      </c>
    </row>
    <row r="2768" spans="1:3" hidden="1" x14ac:dyDescent="0.55000000000000004">
      <c r="A2768">
        <v>5715794787</v>
      </c>
      <c r="B2768">
        <v>25</v>
      </c>
      <c r="C2768" t="s">
        <v>997</v>
      </c>
    </row>
    <row r="2769" spans="1:3" hidden="1" x14ac:dyDescent="0.55000000000000004">
      <c r="A2769">
        <v>5715799774</v>
      </c>
      <c r="B2769">
        <v>20</v>
      </c>
      <c r="C2769" t="s">
        <v>997</v>
      </c>
    </row>
    <row r="2770" spans="1:3" x14ac:dyDescent="0.55000000000000004">
      <c r="A2770">
        <v>5715800296</v>
      </c>
      <c r="B2770">
        <v>16</v>
      </c>
      <c r="C2770" t="s">
        <v>997</v>
      </c>
    </row>
    <row r="2771" spans="1:3" hidden="1" x14ac:dyDescent="0.55000000000000004">
      <c r="A2771">
        <v>5715834661</v>
      </c>
      <c r="B2771">
        <v>33</v>
      </c>
      <c r="C2771" t="s">
        <v>998</v>
      </c>
    </row>
    <row r="2772" spans="1:3" hidden="1" x14ac:dyDescent="0.55000000000000004">
      <c r="A2772">
        <v>5715892995</v>
      </c>
      <c r="B2772">
        <v>33</v>
      </c>
      <c r="C2772" t="s">
        <v>999</v>
      </c>
    </row>
    <row r="2773" spans="1:3" x14ac:dyDescent="0.55000000000000004">
      <c r="A2773">
        <v>5715893592</v>
      </c>
      <c r="B2773">
        <v>10</v>
      </c>
      <c r="C2773" t="s">
        <v>997</v>
      </c>
    </row>
    <row r="2774" spans="1:3" x14ac:dyDescent="0.55000000000000004">
      <c r="A2774">
        <v>5715913831</v>
      </c>
      <c r="B2774">
        <v>12</v>
      </c>
      <c r="C2774" t="s">
        <v>997</v>
      </c>
    </row>
    <row r="2775" spans="1:3" hidden="1" x14ac:dyDescent="0.55000000000000004">
      <c r="A2775">
        <v>5715964347</v>
      </c>
      <c r="B2775">
        <v>29</v>
      </c>
      <c r="C2775" t="s">
        <v>997</v>
      </c>
    </row>
    <row r="2776" spans="1:3" hidden="1" x14ac:dyDescent="0.55000000000000004">
      <c r="A2776">
        <v>5715990396</v>
      </c>
      <c r="B2776">
        <v>22</v>
      </c>
      <c r="C2776" t="s">
        <v>997</v>
      </c>
    </row>
    <row r="2777" spans="1:3" hidden="1" x14ac:dyDescent="0.55000000000000004">
      <c r="A2777">
        <v>5716017801</v>
      </c>
      <c r="B2777">
        <v>26</v>
      </c>
      <c r="C2777" t="s">
        <v>997</v>
      </c>
    </row>
    <row r="2778" spans="1:3" x14ac:dyDescent="0.55000000000000004">
      <c r="A2778">
        <v>5716034802</v>
      </c>
      <c r="B2778">
        <v>9</v>
      </c>
      <c r="C2778" t="s">
        <v>997</v>
      </c>
    </row>
    <row r="2779" spans="1:3" x14ac:dyDescent="0.55000000000000004">
      <c r="A2779">
        <v>5716043695</v>
      </c>
      <c r="B2779">
        <v>5</v>
      </c>
      <c r="C2779" t="s">
        <v>997</v>
      </c>
    </row>
    <row r="2780" spans="1:3" hidden="1" x14ac:dyDescent="0.55000000000000004">
      <c r="A2780">
        <v>5716046352</v>
      </c>
      <c r="B2780">
        <v>19</v>
      </c>
      <c r="C2780" t="s">
        <v>997</v>
      </c>
    </row>
    <row r="2781" spans="1:3" hidden="1" x14ac:dyDescent="0.55000000000000004">
      <c r="A2781">
        <v>5716099812</v>
      </c>
      <c r="B2781">
        <v>33</v>
      </c>
      <c r="C2781" t="s">
        <v>1000</v>
      </c>
    </row>
    <row r="2782" spans="1:3" hidden="1" x14ac:dyDescent="0.55000000000000004">
      <c r="A2782">
        <v>5716107600</v>
      </c>
      <c r="B2782">
        <v>33</v>
      </c>
      <c r="C2782" t="s">
        <v>1001</v>
      </c>
    </row>
    <row r="2783" spans="1:3" x14ac:dyDescent="0.55000000000000004">
      <c r="A2783">
        <v>5716136357</v>
      </c>
      <c r="B2783">
        <v>17</v>
      </c>
      <c r="C2783" t="s">
        <v>997</v>
      </c>
    </row>
    <row r="2784" spans="1:3" hidden="1" x14ac:dyDescent="0.55000000000000004">
      <c r="A2784">
        <v>5716149866</v>
      </c>
      <c r="B2784">
        <v>33</v>
      </c>
      <c r="C2784" t="s">
        <v>1002</v>
      </c>
    </row>
    <row r="2785" spans="1:3" x14ac:dyDescent="0.55000000000000004">
      <c r="A2785">
        <v>5716218881</v>
      </c>
      <c r="B2785">
        <v>3</v>
      </c>
      <c r="C2785" t="s">
        <v>997</v>
      </c>
    </row>
    <row r="2786" spans="1:3" hidden="1" x14ac:dyDescent="0.55000000000000004">
      <c r="A2786">
        <v>5716233964</v>
      </c>
      <c r="B2786">
        <v>21</v>
      </c>
      <c r="C2786" t="s">
        <v>997</v>
      </c>
    </row>
    <row r="2787" spans="1:3" hidden="1" x14ac:dyDescent="0.55000000000000004">
      <c r="A2787">
        <v>5716272520</v>
      </c>
      <c r="B2787">
        <v>23</v>
      </c>
      <c r="C2787" t="s">
        <v>997</v>
      </c>
    </row>
    <row r="2788" spans="1:3" hidden="1" x14ac:dyDescent="0.55000000000000004">
      <c r="A2788">
        <v>5716305019</v>
      </c>
      <c r="B2788">
        <v>32</v>
      </c>
      <c r="C2788" t="s">
        <v>997</v>
      </c>
    </row>
    <row r="2789" spans="1:3" hidden="1" x14ac:dyDescent="0.55000000000000004">
      <c r="A2789">
        <v>5716482003</v>
      </c>
      <c r="B2789">
        <v>33</v>
      </c>
      <c r="C2789" t="s">
        <v>1003</v>
      </c>
    </row>
    <row r="2790" spans="1:3" hidden="1" x14ac:dyDescent="0.55000000000000004">
      <c r="A2790">
        <v>5716514682</v>
      </c>
      <c r="B2790">
        <v>33</v>
      </c>
      <c r="C2790" t="s">
        <v>1004</v>
      </c>
    </row>
    <row r="2791" spans="1:3" hidden="1" x14ac:dyDescent="0.55000000000000004">
      <c r="A2791">
        <v>5716530360</v>
      </c>
      <c r="B2791">
        <v>33</v>
      </c>
      <c r="C2791" t="s">
        <v>1005</v>
      </c>
    </row>
    <row r="2792" spans="1:3" hidden="1" x14ac:dyDescent="0.55000000000000004">
      <c r="A2792">
        <v>5716783569</v>
      </c>
      <c r="B2792">
        <v>33</v>
      </c>
      <c r="C2792" t="s">
        <v>1006</v>
      </c>
    </row>
    <row r="2793" spans="1:3" hidden="1" x14ac:dyDescent="0.55000000000000004">
      <c r="A2793">
        <v>5716839088</v>
      </c>
      <c r="B2793">
        <v>33</v>
      </c>
      <c r="C2793" t="s">
        <v>1007</v>
      </c>
    </row>
    <row r="2794" spans="1:3" hidden="1" x14ac:dyDescent="0.55000000000000004">
      <c r="A2794">
        <v>5716859660</v>
      </c>
      <c r="B2794">
        <v>33</v>
      </c>
      <c r="C2794" t="s">
        <v>1008</v>
      </c>
    </row>
    <row r="2795" spans="1:3" hidden="1" x14ac:dyDescent="0.55000000000000004">
      <c r="A2795">
        <v>5717119278</v>
      </c>
      <c r="B2795">
        <v>33</v>
      </c>
      <c r="C2795" t="s">
        <v>1009</v>
      </c>
    </row>
    <row r="2796" spans="1:3" hidden="1" x14ac:dyDescent="0.55000000000000004">
      <c r="A2796">
        <v>5717200604</v>
      </c>
      <c r="B2796">
        <v>33</v>
      </c>
      <c r="C2796" t="s">
        <v>1010</v>
      </c>
    </row>
    <row r="2797" spans="1:3" hidden="1" x14ac:dyDescent="0.55000000000000004">
      <c r="A2797">
        <v>5717223686</v>
      </c>
      <c r="B2797">
        <v>33</v>
      </c>
      <c r="C2797" t="s">
        <v>1011</v>
      </c>
    </row>
    <row r="2798" spans="1:3" hidden="1" x14ac:dyDescent="0.55000000000000004">
      <c r="A2798">
        <v>5717239991</v>
      </c>
      <c r="B2798">
        <v>33</v>
      </c>
      <c r="C2798" t="s">
        <v>1012</v>
      </c>
    </row>
    <row r="2799" spans="1:3" hidden="1" x14ac:dyDescent="0.55000000000000004">
      <c r="A2799">
        <v>5717330617</v>
      </c>
      <c r="B2799">
        <v>33</v>
      </c>
      <c r="C2799" t="s">
        <v>1013</v>
      </c>
    </row>
    <row r="2800" spans="1:3" hidden="1" x14ac:dyDescent="0.55000000000000004">
      <c r="A2800">
        <v>5717338504</v>
      </c>
      <c r="B2800">
        <v>33</v>
      </c>
      <c r="C2800" t="s">
        <v>1014</v>
      </c>
    </row>
    <row r="2801" spans="1:3" hidden="1" x14ac:dyDescent="0.55000000000000004">
      <c r="A2801">
        <v>5717348992</v>
      </c>
      <c r="B2801">
        <v>33</v>
      </c>
      <c r="C2801" t="s">
        <v>1015</v>
      </c>
    </row>
    <row r="2802" spans="1:3" hidden="1" x14ac:dyDescent="0.55000000000000004">
      <c r="A2802">
        <v>5717356143</v>
      </c>
      <c r="B2802">
        <v>33</v>
      </c>
      <c r="C2802" t="s">
        <v>1016</v>
      </c>
    </row>
    <row r="2803" spans="1:3" x14ac:dyDescent="0.55000000000000004">
      <c r="A2803">
        <v>5717555616</v>
      </c>
      <c r="B2803">
        <v>2</v>
      </c>
      <c r="C2803" t="s">
        <v>997</v>
      </c>
    </row>
    <row r="2804" spans="1:3" x14ac:dyDescent="0.55000000000000004">
      <c r="A2804">
        <v>5717570152</v>
      </c>
      <c r="B2804">
        <v>6</v>
      </c>
      <c r="C2804" t="s">
        <v>997</v>
      </c>
    </row>
    <row r="2805" spans="1:3" hidden="1" x14ac:dyDescent="0.55000000000000004">
      <c r="A2805">
        <v>5717591253</v>
      </c>
      <c r="B2805">
        <v>33</v>
      </c>
      <c r="C2805" t="s">
        <v>1017</v>
      </c>
    </row>
    <row r="2806" spans="1:3" hidden="1" x14ac:dyDescent="0.55000000000000004">
      <c r="A2806">
        <v>5717697927</v>
      </c>
      <c r="B2806">
        <v>33</v>
      </c>
      <c r="C2806" t="s">
        <v>1018</v>
      </c>
    </row>
    <row r="2807" spans="1:3" x14ac:dyDescent="0.55000000000000004">
      <c r="A2807">
        <v>5717769593</v>
      </c>
      <c r="B2807">
        <v>14</v>
      </c>
      <c r="C2807" t="s">
        <v>997</v>
      </c>
    </row>
    <row r="2808" spans="1:3" x14ac:dyDescent="0.55000000000000004">
      <c r="A2808">
        <v>5717782045</v>
      </c>
      <c r="B2808">
        <v>15</v>
      </c>
      <c r="C2808" t="s">
        <v>997</v>
      </c>
    </row>
    <row r="2809" spans="1:3" hidden="1" x14ac:dyDescent="0.55000000000000004">
      <c r="A2809">
        <v>5717820870</v>
      </c>
      <c r="B2809">
        <v>33</v>
      </c>
      <c r="C2809" t="s">
        <v>1019</v>
      </c>
    </row>
    <row r="2810" spans="1:3" hidden="1" x14ac:dyDescent="0.55000000000000004">
      <c r="A2810">
        <v>5717828660</v>
      </c>
      <c r="B2810">
        <v>33</v>
      </c>
      <c r="C2810" t="s">
        <v>1020</v>
      </c>
    </row>
    <row r="2811" spans="1:3" hidden="1" x14ac:dyDescent="0.55000000000000004">
      <c r="A2811">
        <v>5717894642</v>
      </c>
      <c r="B2811">
        <v>33</v>
      </c>
      <c r="C2811" t="s">
        <v>1021</v>
      </c>
    </row>
    <row r="2812" spans="1:3" hidden="1" x14ac:dyDescent="0.55000000000000004">
      <c r="A2812">
        <v>5718146122</v>
      </c>
      <c r="B2812">
        <v>33</v>
      </c>
      <c r="C2812" t="s">
        <v>1022</v>
      </c>
    </row>
    <row r="2813" spans="1:3" x14ac:dyDescent="0.55000000000000004">
      <c r="A2813">
        <v>5718203368</v>
      </c>
      <c r="B2813">
        <v>13</v>
      </c>
      <c r="C2813" t="s">
        <v>997</v>
      </c>
    </row>
    <row r="2814" spans="1:3" hidden="1" x14ac:dyDescent="0.55000000000000004">
      <c r="A2814">
        <v>5718311245</v>
      </c>
      <c r="B2814">
        <v>33</v>
      </c>
      <c r="C2814" t="s">
        <v>1023</v>
      </c>
    </row>
    <row r="2815" spans="1:3" hidden="1" x14ac:dyDescent="0.55000000000000004">
      <c r="A2815">
        <v>5718318984</v>
      </c>
      <c r="B2815">
        <v>33</v>
      </c>
      <c r="C2815" t="s">
        <v>1024</v>
      </c>
    </row>
    <row r="2816" spans="1:3" hidden="1" x14ac:dyDescent="0.55000000000000004">
      <c r="A2816">
        <v>5718353919</v>
      </c>
      <c r="B2816">
        <v>33</v>
      </c>
      <c r="C2816" t="s">
        <v>1025</v>
      </c>
    </row>
    <row r="2817" spans="1:3" hidden="1" x14ac:dyDescent="0.55000000000000004">
      <c r="A2817">
        <v>5718933265</v>
      </c>
      <c r="B2817">
        <v>33</v>
      </c>
      <c r="C2817" t="s">
        <v>1026</v>
      </c>
    </row>
    <row r="2818" spans="1:3" hidden="1" x14ac:dyDescent="0.55000000000000004">
      <c r="A2818">
        <v>5718943704</v>
      </c>
      <c r="B2818">
        <v>33</v>
      </c>
      <c r="C2818" t="s">
        <v>1027</v>
      </c>
    </row>
    <row r="2819" spans="1:3" hidden="1" x14ac:dyDescent="0.55000000000000004">
      <c r="A2819">
        <v>5719916930</v>
      </c>
      <c r="B2819">
        <v>33</v>
      </c>
      <c r="C2819" t="s">
        <v>1028</v>
      </c>
    </row>
    <row r="2820" spans="1:3" hidden="1" x14ac:dyDescent="0.55000000000000004">
      <c r="A2820">
        <v>5719924895</v>
      </c>
      <c r="B2820">
        <v>33</v>
      </c>
      <c r="C2820" t="s">
        <v>1029</v>
      </c>
    </row>
    <row r="2821" spans="1:3" hidden="1" x14ac:dyDescent="0.55000000000000004">
      <c r="A2821">
        <v>5740361790</v>
      </c>
      <c r="B2821">
        <v>24</v>
      </c>
      <c r="C2821" t="s">
        <v>50</v>
      </c>
    </row>
    <row r="2822" spans="1:3" x14ac:dyDescent="0.55000000000000004">
      <c r="A2822">
        <v>5740390956</v>
      </c>
      <c r="B2822">
        <v>8</v>
      </c>
      <c r="C2822" t="s">
        <v>50</v>
      </c>
    </row>
    <row r="2823" spans="1:3" hidden="1" x14ac:dyDescent="0.55000000000000004">
      <c r="A2823">
        <v>5740468697</v>
      </c>
      <c r="B2823">
        <v>28</v>
      </c>
      <c r="C2823" t="s">
        <v>50</v>
      </c>
    </row>
    <row r="2824" spans="1:3" x14ac:dyDescent="0.55000000000000004">
      <c r="A2824">
        <v>5740508647</v>
      </c>
      <c r="B2824">
        <v>11</v>
      </c>
      <c r="C2824" t="s">
        <v>50</v>
      </c>
    </row>
    <row r="2825" spans="1:3" hidden="1" x14ac:dyDescent="0.55000000000000004">
      <c r="A2825">
        <v>5740534724</v>
      </c>
      <c r="B2825">
        <v>31</v>
      </c>
      <c r="C2825" t="s">
        <v>50</v>
      </c>
    </row>
    <row r="2826" spans="1:3" hidden="1" x14ac:dyDescent="0.55000000000000004">
      <c r="A2826">
        <v>5740572226</v>
      </c>
      <c r="B2826">
        <v>30</v>
      </c>
      <c r="C2826" t="s">
        <v>50</v>
      </c>
    </row>
    <row r="2827" spans="1:3" hidden="1" x14ac:dyDescent="0.55000000000000004">
      <c r="A2827">
        <v>5740653516</v>
      </c>
      <c r="B2827">
        <v>18</v>
      </c>
      <c r="C2827" t="s">
        <v>50</v>
      </c>
    </row>
    <row r="2828" spans="1:3" x14ac:dyDescent="0.55000000000000004">
      <c r="A2828">
        <v>5740666545</v>
      </c>
      <c r="B2828">
        <v>4</v>
      </c>
      <c r="C2828" t="s">
        <v>50</v>
      </c>
    </row>
    <row r="2829" spans="1:3" x14ac:dyDescent="0.55000000000000004">
      <c r="A2829">
        <v>5740700383</v>
      </c>
      <c r="B2829">
        <v>1</v>
      </c>
      <c r="C2829" t="s">
        <v>50</v>
      </c>
    </row>
    <row r="2830" spans="1:3" hidden="1" x14ac:dyDescent="0.55000000000000004">
      <c r="A2830">
        <v>5740712561</v>
      </c>
      <c r="B2830">
        <v>27</v>
      </c>
      <c r="C2830" t="s">
        <v>50</v>
      </c>
    </row>
    <row r="2831" spans="1:3" x14ac:dyDescent="0.55000000000000004">
      <c r="A2831">
        <v>5740719957</v>
      </c>
      <c r="B2831">
        <v>7</v>
      </c>
      <c r="C2831" t="s">
        <v>50</v>
      </c>
    </row>
    <row r="2832" spans="1:3" hidden="1" x14ac:dyDescent="0.55000000000000004">
      <c r="A2832">
        <v>5740794350</v>
      </c>
      <c r="B2832">
        <v>25</v>
      </c>
      <c r="C2832" t="s">
        <v>50</v>
      </c>
    </row>
    <row r="2833" spans="1:3" hidden="1" x14ac:dyDescent="0.55000000000000004">
      <c r="A2833">
        <v>5740800539</v>
      </c>
      <c r="B2833">
        <v>20</v>
      </c>
      <c r="C2833" t="s">
        <v>50</v>
      </c>
    </row>
    <row r="2834" spans="1:3" x14ac:dyDescent="0.55000000000000004">
      <c r="A2834">
        <v>5740802301</v>
      </c>
      <c r="B2834">
        <v>16</v>
      </c>
      <c r="C2834" t="s">
        <v>50</v>
      </c>
    </row>
    <row r="2835" spans="1:3" x14ac:dyDescent="0.55000000000000004">
      <c r="A2835">
        <v>5740874667</v>
      </c>
      <c r="B2835">
        <v>10</v>
      </c>
      <c r="C2835" t="s">
        <v>50</v>
      </c>
    </row>
    <row r="2836" spans="1:3" x14ac:dyDescent="0.55000000000000004">
      <c r="A2836">
        <v>5740912522</v>
      </c>
      <c r="B2836">
        <v>12</v>
      </c>
      <c r="C2836" t="s">
        <v>50</v>
      </c>
    </row>
    <row r="2837" spans="1:3" hidden="1" x14ac:dyDescent="0.55000000000000004">
      <c r="A2837">
        <v>5740964632</v>
      </c>
      <c r="B2837">
        <v>29</v>
      </c>
      <c r="C2837" t="s">
        <v>50</v>
      </c>
    </row>
    <row r="2838" spans="1:3" hidden="1" x14ac:dyDescent="0.55000000000000004">
      <c r="A2838">
        <v>5740990717</v>
      </c>
      <c r="B2838">
        <v>22</v>
      </c>
      <c r="C2838" t="s">
        <v>50</v>
      </c>
    </row>
    <row r="2839" spans="1:3" hidden="1" x14ac:dyDescent="0.55000000000000004">
      <c r="A2839">
        <v>5741017242</v>
      </c>
      <c r="B2839">
        <v>26</v>
      </c>
      <c r="C2839" t="s">
        <v>50</v>
      </c>
    </row>
    <row r="2840" spans="1:3" x14ac:dyDescent="0.55000000000000004">
      <c r="A2840">
        <v>5741026664</v>
      </c>
      <c r="B2840">
        <v>9</v>
      </c>
      <c r="C2840" t="s">
        <v>50</v>
      </c>
    </row>
    <row r="2841" spans="1:3" x14ac:dyDescent="0.55000000000000004">
      <c r="A2841">
        <v>5741033298</v>
      </c>
      <c r="B2841">
        <v>5</v>
      </c>
      <c r="C2841" t="s">
        <v>50</v>
      </c>
    </row>
    <row r="2842" spans="1:3" hidden="1" x14ac:dyDescent="0.55000000000000004">
      <c r="A2842">
        <v>5741046556</v>
      </c>
      <c r="B2842">
        <v>19</v>
      </c>
      <c r="C2842" t="s">
        <v>50</v>
      </c>
    </row>
    <row r="2843" spans="1:3" x14ac:dyDescent="0.55000000000000004">
      <c r="A2843">
        <v>5741138554</v>
      </c>
      <c r="B2843">
        <v>17</v>
      </c>
      <c r="C2843" t="s">
        <v>50</v>
      </c>
    </row>
    <row r="2844" spans="1:3" x14ac:dyDescent="0.55000000000000004">
      <c r="A2844">
        <v>5741217527</v>
      </c>
      <c r="B2844">
        <v>3</v>
      </c>
      <c r="C2844" t="s">
        <v>50</v>
      </c>
    </row>
    <row r="2845" spans="1:3" hidden="1" x14ac:dyDescent="0.55000000000000004">
      <c r="A2845">
        <v>5741234093</v>
      </c>
      <c r="B2845">
        <v>21</v>
      </c>
      <c r="C2845" t="s">
        <v>50</v>
      </c>
    </row>
    <row r="2846" spans="1:3" hidden="1" x14ac:dyDescent="0.55000000000000004">
      <c r="A2846">
        <v>5741272289</v>
      </c>
      <c r="B2846">
        <v>23</v>
      </c>
      <c r="C2846" t="s">
        <v>50</v>
      </c>
    </row>
    <row r="2847" spans="1:3" hidden="1" x14ac:dyDescent="0.55000000000000004">
      <c r="A2847">
        <v>5741307157</v>
      </c>
      <c r="B2847">
        <v>32</v>
      </c>
      <c r="C2847" t="s">
        <v>50</v>
      </c>
    </row>
    <row r="2848" spans="1:3" x14ac:dyDescent="0.55000000000000004">
      <c r="A2848">
        <v>5742554307</v>
      </c>
      <c r="B2848">
        <v>2</v>
      </c>
      <c r="C2848" t="s">
        <v>50</v>
      </c>
    </row>
    <row r="2849" spans="1:3" x14ac:dyDescent="0.55000000000000004">
      <c r="A2849">
        <v>5742568843</v>
      </c>
      <c r="B2849">
        <v>6</v>
      </c>
      <c r="C2849" t="s">
        <v>50</v>
      </c>
    </row>
    <row r="2850" spans="1:3" x14ac:dyDescent="0.55000000000000004">
      <c r="A2850">
        <v>5742768284</v>
      </c>
      <c r="B2850">
        <v>14</v>
      </c>
      <c r="C2850" t="s">
        <v>50</v>
      </c>
    </row>
    <row r="2851" spans="1:3" x14ac:dyDescent="0.55000000000000004">
      <c r="A2851">
        <v>5742780736</v>
      </c>
      <c r="B2851">
        <v>15</v>
      </c>
      <c r="C2851" t="s">
        <v>50</v>
      </c>
    </row>
    <row r="2852" spans="1:3" x14ac:dyDescent="0.55000000000000004">
      <c r="A2852">
        <v>5743202059</v>
      </c>
      <c r="B2852">
        <v>13</v>
      </c>
      <c r="C2852" t="s">
        <v>50</v>
      </c>
    </row>
    <row r="2853" spans="1:3" hidden="1" x14ac:dyDescent="0.55000000000000004">
      <c r="A2853">
        <v>6000395295</v>
      </c>
      <c r="B2853">
        <v>24</v>
      </c>
      <c r="C2853" t="s">
        <v>1030</v>
      </c>
    </row>
    <row r="2854" spans="1:3" hidden="1" x14ac:dyDescent="0.55000000000000004">
      <c r="A2854">
        <v>6000396114</v>
      </c>
      <c r="B2854">
        <v>24</v>
      </c>
      <c r="C2854" t="s">
        <v>0</v>
      </c>
    </row>
    <row r="2855" spans="1:3" x14ac:dyDescent="0.55000000000000004">
      <c r="A2855">
        <v>6000427419</v>
      </c>
      <c r="B2855">
        <v>8</v>
      </c>
      <c r="C2855" t="s">
        <v>1031</v>
      </c>
    </row>
    <row r="2856" spans="1:3" x14ac:dyDescent="0.55000000000000004">
      <c r="A2856">
        <v>6000428237</v>
      </c>
      <c r="B2856">
        <v>8</v>
      </c>
      <c r="C2856" t="s">
        <v>0</v>
      </c>
    </row>
    <row r="2857" spans="1:3" hidden="1" x14ac:dyDescent="0.55000000000000004">
      <c r="A2857">
        <v>6000502042</v>
      </c>
      <c r="B2857">
        <v>28</v>
      </c>
      <c r="C2857" t="s">
        <v>1032</v>
      </c>
    </row>
    <row r="2858" spans="1:3" hidden="1" x14ac:dyDescent="0.55000000000000004">
      <c r="A2858">
        <v>6000502860</v>
      </c>
      <c r="B2858">
        <v>28</v>
      </c>
      <c r="C2858" t="s">
        <v>0</v>
      </c>
    </row>
    <row r="2859" spans="1:3" x14ac:dyDescent="0.55000000000000004">
      <c r="A2859">
        <v>6000545154</v>
      </c>
      <c r="B2859">
        <v>11</v>
      </c>
      <c r="C2859" t="s">
        <v>1033</v>
      </c>
    </row>
    <row r="2860" spans="1:3" x14ac:dyDescent="0.55000000000000004">
      <c r="A2860">
        <v>6000545972</v>
      </c>
      <c r="B2860">
        <v>11</v>
      </c>
      <c r="C2860" t="s">
        <v>0</v>
      </c>
    </row>
    <row r="2861" spans="1:3" hidden="1" x14ac:dyDescent="0.55000000000000004">
      <c r="A2861">
        <v>6000563823</v>
      </c>
      <c r="B2861">
        <v>31</v>
      </c>
      <c r="C2861" t="s">
        <v>1034</v>
      </c>
    </row>
    <row r="2862" spans="1:3" hidden="1" x14ac:dyDescent="0.55000000000000004">
      <c r="A2862">
        <v>6000564641</v>
      </c>
      <c r="B2862">
        <v>31</v>
      </c>
      <c r="C2862" t="s">
        <v>0</v>
      </c>
    </row>
    <row r="2863" spans="1:3" hidden="1" x14ac:dyDescent="0.55000000000000004">
      <c r="A2863">
        <v>6000604302</v>
      </c>
      <c r="B2863">
        <v>30</v>
      </c>
      <c r="C2863" t="s">
        <v>1035</v>
      </c>
    </row>
    <row r="2864" spans="1:3" hidden="1" x14ac:dyDescent="0.55000000000000004">
      <c r="A2864">
        <v>6000605121</v>
      </c>
      <c r="B2864">
        <v>30</v>
      </c>
      <c r="C2864" t="s">
        <v>0</v>
      </c>
    </row>
    <row r="2865" spans="1:3" hidden="1" x14ac:dyDescent="0.55000000000000004">
      <c r="A2865">
        <v>6000677906</v>
      </c>
      <c r="B2865">
        <v>33</v>
      </c>
      <c r="C2865" t="s">
        <v>9</v>
      </c>
    </row>
    <row r="2866" spans="1:3" hidden="1" x14ac:dyDescent="0.55000000000000004">
      <c r="A2866">
        <v>6000684967</v>
      </c>
      <c r="B2866">
        <v>18</v>
      </c>
      <c r="C2866" t="s">
        <v>1036</v>
      </c>
    </row>
    <row r="2867" spans="1:3" hidden="1" x14ac:dyDescent="0.55000000000000004">
      <c r="A2867">
        <v>6000685786</v>
      </c>
      <c r="B2867">
        <v>18</v>
      </c>
      <c r="C2867" t="s">
        <v>0</v>
      </c>
    </row>
    <row r="2868" spans="1:3" x14ac:dyDescent="0.55000000000000004">
      <c r="A2868">
        <v>6000702169</v>
      </c>
      <c r="B2868">
        <v>4</v>
      </c>
      <c r="C2868" t="s">
        <v>1037</v>
      </c>
    </row>
    <row r="2869" spans="1:3" x14ac:dyDescent="0.55000000000000004">
      <c r="A2869">
        <v>6000702988</v>
      </c>
      <c r="B2869">
        <v>4</v>
      </c>
      <c r="C2869" t="s">
        <v>0</v>
      </c>
    </row>
    <row r="2870" spans="1:3" x14ac:dyDescent="0.55000000000000004">
      <c r="A2870">
        <v>6000736199</v>
      </c>
      <c r="B2870">
        <v>1</v>
      </c>
      <c r="C2870" t="s">
        <v>1038</v>
      </c>
    </row>
    <row r="2871" spans="1:3" x14ac:dyDescent="0.55000000000000004">
      <c r="A2871">
        <v>6000737018</v>
      </c>
      <c r="B2871">
        <v>1</v>
      </c>
      <c r="C2871" t="s">
        <v>0</v>
      </c>
    </row>
    <row r="2872" spans="1:3" hidden="1" x14ac:dyDescent="0.55000000000000004">
      <c r="A2872">
        <v>6000745892</v>
      </c>
      <c r="B2872">
        <v>27</v>
      </c>
      <c r="C2872" t="s">
        <v>1039</v>
      </c>
    </row>
    <row r="2873" spans="1:3" hidden="1" x14ac:dyDescent="0.55000000000000004">
      <c r="A2873">
        <v>6000746711</v>
      </c>
      <c r="B2873">
        <v>27</v>
      </c>
      <c r="C2873" t="s">
        <v>0</v>
      </c>
    </row>
    <row r="2874" spans="1:3" x14ac:dyDescent="0.55000000000000004">
      <c r="A2874">
        <v>6000756726</v>
      </c>
      <c r="B2874">
        <v>7</v>
      </c>
      <c r="C2874" t="s">
        <v>1040</v>
      </c>
    </row>
    <row r="2875" spans="1:3" x14ac:dyDescent="0.55000000000000004">
      <c r="A2875">
        <v>6000757544</v>
      </c>
      <c r="B2875">
        <v>7</v>
      </c>
      <c r="C2875" t="s">
        <v>0</v>
      </c>
    </row>
    <row r="2876" spans="1:3" hidden="1" x14ac:dyDescent="0.55000000000000004">
      <c r="A2876">
        <v>6000827141</v>
      </c>
      <c r="B2876">
        <v>25</v>
      </c>
      <c r="C2876" t="s">
        <v>1041</v>
      </c>
    </row>
    <row r="2877" spans="1:3" hidden="1" x14ac:dyDescent="0.55000000000000004">
      <c r="A2877">
        <v>6000827959</v>
      </c>
      <c r="B2877">
        <v>25</v>
      </c>
      <c r="C2877" t="s">
        <v>0</v>
      </c>
    </row>
    <row r="2878" spans="1:3" hidden="1" x14ac:dyDescent="0.55000000000000004">
      <c r="A2878">
        <v>6000832158</v>
      </c>
      <c r="B2878">
        <v>20</v>
      </c>
      <c r="C2878" t="s">
        <v>1042</v>
      </c>
    </row>
    <row r="2879" spans="1:3" hidden="1" x14ac:dyDescent="0.55000000000000004">
      <c r="A2879">
        <v>6000832976</v>
      </c>
      <c r="B2879">
        <v>20</v>
      </c>
      <c r="C2879" t="s">
        <v>0</v>
      </c>
    </row>
    <row r="2880" spans="1:3" x14ac:dyDescent="0.55000000000000004">
      <c r="A2880">
        <v>6000833589</v>
      </c>
      <c r="B2880">
        <v>16</v>
      </c>
      <c r="C2880" t="s">
        <v>1043</v>
      </c>
    </row>
    <row r="2881" spans="1:3" x14ac:dyDescent="0.55000000000000004">
      <c r="A2881">
        <v>6000834407</v>
      </c>
      <c r="B2881">
        <v>16</v>
      </c>
      <c r="C2881" t="s">
        <v>0</v>
      </c>
    </row>
    <row r="2882" spans="1:3" x14ac:dyDescent="0.55000000000000004">
      <c r="A2882">
        <v>6000910084</v>
      </c>
      <c r="B2882">
        <v>10</v>
      </c>
      <c r="C2882" t="s">
        <v>1044</v>
      </c>
    </row>
    <row r="2883" spans="1:3" x14ac:dyDescent="0.55000000000000004">
      <c r="A2883">
        <v>6000910903</v>
      </c>
      <c r="B2883">
        <v>10</v>
      </c>
      <c r="C2883" t="s">
        <v>0</v>
      </c>
    </row>
    <row r="2884" spans="1:3" x14ac:dyDescent="0.55000000000000004">
      <c r="A2884">
        <v>6000949045</v>
      </c>
      <c r="B2884">
        <v>12</v>
      </c>
      <c r="C2884" t="s">
        <v>1045</v>
      </c>
    </row>
    <row r="2885" spans="1:3" x14ac:dyDescent="0.55000000000000004">
      <c r="A2885">
        <v>6000949864</v>
      </c>
      <c r="B2885">
        <v>12</v>
      </c>
      <c r="C2885" t="s">
        <v>0</v>
      </c>
    </row>
    <row r="2886" spans="1:3" hidden="1" x14ac:dyDescent="0.55000000000000004">
      <c r="A2886">
        <v>6000997267</v>
      </c>
      <c r="B2886">
        <v>29</v>
      </c>
      <c r="C2886" t="s">
        <v>1046</v>
      </c>
    </row>
    <row r="2887" spans="1:3" hidden="1" x14ac:dyDescent="0.55000000000000004">
      <c r="A2887">
        <v>6000998085</v>
      </c>
      <c r="B2887">
        <v>29</v>
      </c>
      <c r="C2887" t="s">
        <v>0</v>
      </c>
    </row>
    <row r="2888" spans="1:3" hidden="1" x14ac:dyDescent="0.55000000000000004">
      <c r="A2888">
        <v>6001022711</v>
      </c>
      <c r="B2888">
        <v>22</v>
      </c>
      <c r="C2888" t="s">
        <v>1047</v>
      </c>
    </row>
    <row r="2889" spans="1:3" hidden="1" x14ac:dyDescent="0.55000000000000004">
      <c r="A2889">
        <v>6001023530</v>
      </c>
      <c r="B2889">
        <v>22</v>
      </c>
      <c r="C2889" t="s">
        <v>0</v>
      </c>
    </row>
    <row r="2890" spans="1:3" hidden="1" x14ac:dyDescent="0.55000000000000004">
      <c r="A2890">
        <v>6001050725</v>
      </c>
      <c r="B2890">
        <v>26</v>
      </c>
      <c r="C2890" t="s">
        <v>1048</v>
      </c>
    </row>
    <row r="2891" spans="1:3" hidden="1" x14ac:dyDescent="0.55000000000000004">
      <c r="A2891">
        <v>6001051544</v>
      </c>
      <c r="B2891">
        <v>26</v>
      </c>
      <c r="C2891" t="s">
        <v>0</v>
      </c>
    </row>
    <row r="2892" spans="1:3" x14ac:dyDescent="0.55000000000000004">
      <c r="A2892">
        <v>6001062584</v>
      </c>
      <c r="B2892">
        <v>9</v>
      </c>
      <c r="C2892" t="s">
        <v>1049</v>
      </c>
    </row>
    <row r="2893" spans="1:3" x14ac:dyDescent="0.55000000000000004">
      <c r="A2893">
        <v>6001063403</v>
      </c>
      <c r="B2893">
        <v>9</v>
      </c>
      <c r="C2893" t="s">
        <v>0</v>
      </c>
    </row>
    <row r="2894" spans="1:3" x14ac:dyDescent="0.55000000000000004">
      <c r="A2894">
        <v>6001069830</v>
      </c>
      <c r="B2894">
        <v>5</v>
      </c>
      <c r="C2894" t="s">
        <v>1050</v>
      </c>
    </row>
    <row r="2895" spans="1:3" x14ac:dyDescent="0.55000000000000004">
      <c r="A2895">
        <v>6001070649</v>
      </c>
      <c r="B2895">
        <v>5</v>
      </c>
      <c r="C2895" t="s">
        <v>0</v>
      </c>
    </row>
    <row r="2896" spans="1:3" hidden="1" x14ac:dyDescent="0.55000000000000004">
      <c r="A2896">
        <v>6001078314</v>
      </c>
      <c r="B2896">
        <v>19</v>
      </c>
      <c r="C2896" t="s">
        <v>1051</v>
      </c>
    </row>
    <row r="2897" spans="1:3" hidden="1" x14ac:dyDescent="0.55000000000000004">
      <c r="A2897">
        <v>6001079133</v>
      </c>
      <c r="B2897">
        <v>19</v>
      </c>
      <c r="C2897" t="s">
        <v>0</v>
      </c>
    </row>
    <row r="2898" spans="1:3" x14ac:dyDescent="0.55000000000000004">
      <c r="A2898">
        <v>6001169133</v>
      </c>
      <c r="B2898">
        <v>17</v>
      </c>
      <c r="C2898" t="s">
        <v>1052</v>
      </c>
    </row>
    <row r="2899" spans="1:3" x14ac:dyDescent="0.55000000000000004">
      <c r="A2899">
        <v>6001169951</v>
      </c>
      <c r="B2899">
        <v>17</v>
      </c>
      <c r="C2899" t="s">
        <v>0</v>
      </c>
    </row>
    <row r="2900" spans="1:3" x14ac:dyDescent="0.55000000000000004">
      <c r="A2900">
        <v>6001253633</v>
      </c>
      <c r="B2900">
        <v>3</v>
      </c>
      <c r="C2900" t="s">
        <v>1053</v>
      </c>
    </row>
    <row r="2901" spans="1:3" x14ac:dyDescent="0.55000000000000004">
      <c r="A2901">
        <v>6001254451</v>
      </c>
      <c r="B2901">
        <v>3</v>
      </c>
      <c r="C2901" t="s">
        <v>0</v>
      </c>
    </row>
    <row r="2902" spans="1:3" hidden="1" x14ac:dyDescent="0.55000000000000004">
      <c r="A2902">
        <v>6001265505</v>
      </c>
      <c r="B2902">
        <v>21</v>
      </c>
      <c r="C2902" t="s">
        <v>1054</v>
      </c>
    </row>
    <row r="2903" spans="1:3" hidden="1" x14ac:dyDescent="0.55000000000000004">
      <c r="A2903">
        <v>6001266324</v>
      </c>
      <c r="B2903">
        <v>21</v>
      </c>
      <c r="C2903" t="s">
        <v>0</v>
      </c>
    </row>
    <row r="2904" spans="1:3" hidden="1" x14ac:dyDescent="0.55000000000000004">
      <c r="A2904">
        <v>6001304866</v>
      </c>
      <c r="B2904">
        <v>23</v>
      </c>
      <c r="C2904" t="s">
        <v>1055</v>
      </c>
    </row>
    <row r="2905" spans="1:3" hidden="1" x14ac:dyDescent="0.55000000000000004">
      <c r="A2905">
        <v>6001305684</v>
      </c>
      <c r="B2905">
        <v>23</v>
      </c>
      <c r="C2905" t="s">
        <v>0</v>
      </c>
    </row>
    <row r="2906" spans="1:3" hidden="1" x14ac:dyDescent="0.55000000000000004">
      <c r="A2906">
        <v>6001338389</v>
      </c>
      <c r="B2906">
        <v>32</v>
      </c>
      <c r="C2906" t="s">
        <v>1056</v>
      </c>
    </row>
    <row r="2907" spans="1:3" hidden="1" x14ac:dyDescent="0.55000000000000004">
      <c r="A2907">
        <v>6001339207</v>
      </c>
      <c r="B2907">
        <v>32</v>
      </c>
      <c r="C2907" t="s">
        <v>0</v>
      </c>
    </row>
    <row r="2908" spans="1:3" x14ac:dyDescent="0.55000000000000004">
      <c r="A2908">
        <v>6002590836</v>
      </c>
      <c r="B2908">
        <v>2</v>
      </c>
      <c r="C2908" t="s">
        <v>1057</v>
      </c>
    </row>
    <row r="2909" spans="1:3" x14ac:dyDescent="0.55000000000000004">
      <c r="A2909">
        <v>6002591655</v>
      </c>
      <c r="B2909">
        <v>2</v>
      </c>
      <c r="C2909" t="s">
        <v>0</v>
      </c>
    </row>
    <row r="2910" spans="1:3" x14ac:dyDescent="0.55000000000000004">
      <c r="A2910">
        <v>6002605497</v>
      </c>
      <c r="B2910">
        <v>6</v>
      </c>
      <c r="C2910" t="s">
        <v>1058</v>
      </c>
    </row>
    <row r="2911" spans="1:3" x14ac:dyDescent="0.55000000000000004">
      <c r="A2911">
        <v>6002606315</v>
      </c>
      <c r="B2911">
        <v>6</v>
      </c>
      <c r="C2911" t="s">
        <v>0</v>
      </c>
    </row>
    <row r="2912" spans="1:3" x14ac:dyDescent="0.55000000000000004">
      <c r="A2912">
        <v>6002804267</v>
      </c>
      <c r="B2912">
        <v>14</v>
      </c>
      <c r="C2912" t="s">
        <v>1059</v>
      </c>
    </row>
    <row r="2913" spans="1:3" x14ac:dyDescent="0.55000000000000004">
      <c r="A2913">
        <v>6002805086</v>
      </c>
      <c r="B2913">
        <v>14</v>
      </c>
      <c r="C2913" t="s">
        <v>0</v>
      </c>
    </row>
    <row r="2914" spans="1:3" x14ac:dyDescent="0.55000000000000004">
      <c r="A2914">
        <v>6002817457</v>
      </c>
      <c r="B2914">
        <v>15</v>
      </c>
      <c r="C2914" t="s">
        <v>1060</v>
      </c>
    </row>
    <row r="2915" spans="1:3" x14ac:dyDescent="0.55000000000000004">
      <c r="A2915">
        <v>6002818276</v>
      </c>
      <c r="B2915">
        <v>15</v>
      </c>
      <c r="C2915" t="s">
        <v>0</v>
      </c>
    </row>
    <row r="2916" spans="1:3" x14ac:dyDescent="0.55000000000000004">
      <c r="A2916">
        <v>6003238770</v>
      </c>
      <c r="B2916">
        <v>13</v>
      </c>
      <c r="C2916" t="s">
        <v>1061</v>
      </c>
    </row>
    <row r="2917" spans="1:3" x14ac:dyDescent="0.55000000000000004">
      <c r="A2917">
        <v>6003239588</v>
      </c>
      <c r="B2917">
        <v>13</v>
      </c>
      <c r="C2917" t="s">
        <v>0</v>
      </c>
    </row>
    <row r="2918" spans="1:3" hidden="1" x14ac:dyDescent="0.55000000000000004">
      <c r="A2918">
        <v>6015393551</v>
      </c>
      <c r="B2918">
        <v>24</v>
      </c>
      <c r="C2918" t="s">
        <v>1062</v>
      </c>
    </row>
    <row r="2919" spans="1:3" x14ac:dyDescent="0.55000000000000004">
      <c r="A2919">
        <v>6015423496</v>
      </c>
      <c r="B2919">
        <v>8</v>
      </c>
      <c r="C2919" t="s">
        <v>1062</v>
      </c>
    </row>
    <row r="2920" spans="1:3" hidden="1" x14ac:dyDescent="0.55000000000000004">
      <c r="A2920">
        <v>6015500261</v>
      </c>
      <c r="B2920">
        <v>28</v>
      </c>
      <c r="C2920" t="s">
        <v>1062</v>
      </c>
    </row>
    <row r="2921" spans="1:3" x14ac:dyDescent="0.55000000000000004">
      <c r="A2921">
        <v>6015541233</v>
      </c>
      <c r="B2921">
        <v>11</v>
      </c>
      <c r="C2921" t="s">
        <v>1062</v>
      </c>
    </row>
    <row r="2922" spans="1:3" hidden="1" x14ac:dyDescent="0.55000000000000004">
      <c r="A2922">
        <v>6015562189</v>
      </c>
      <c r="B2922">
        <v>31</v>
      </c>
      <c r="C2922" t="s">
        <v>1062</v>
      </c>
    </row>
    <row r="2923" spans="1:3" hidden="1" x14ac:dyDescent="0.55000000000000004">
      <c r="A2923">
        <v>6015602650</v>
      </c>
      <c r="B2923">
        <v>30</v>
      </c>
      <c r="C2923" t="s">
        <v>1062</v>
      </c>
    </row>
    <row r="2924" spans="1:3" hidden="1" x14ac:dyDescent="0.55000000000000004">
      <c r="A2924">
        <v>6015685027</v>
      </c>
      <c r="B2924">
        <v>18</v>
      </c>
      <c r="C2924" t="s">
        <v>1062</v>
      </c>
    </row>
    <row r="2925" spans="1:3" x14ac:dyDescent="0.55000000000000004">
      <c r="A2925">
        <v>6015699085</v>
      </c>
      <c r="B2925">
        <v>4</v>
      </c>
      <c r="C2925" t="s">
        <v>1062</v>
      </c>
    </row>
    <row r="2926" spans="1:3" x14ac:dyDescent="0.55000000000000004">
      <c r="A2926">
        <v>6015732923</v>
      </c>
      <c r="B2926">
        <v>1</v>
      </c>
      <c r="C2926" t="s">
        <v>1062</v>
      </c>
    </row>
    <row r="2927" spans="1:3" hidden="1" x14ac:dyDescent="0.55000000000000004">
      <c r="A2927">
        <v>6015746589</v>
      </c>
      <c r="B2927">
        <v>27</v>
      </c>
      <c r="C2927" t="s">
        <v>1062</v>
      </c>
    </row>
    <row r="2928" spans="1:3" x14ac:dyDescent="0.55000000000000004">
      <c r="A2928">
        <v>6015752497</v>
      </c>
      <c r="B2928">
        <v>7</v>
      </c>
      <c r="C2928" t="s">
        <v>1062</v>
      </c>
    </row>
    <row r="2929" spans="1:3" hidden="1" x14ac:dyDescent="0.55000000000000004">
      <c r="A2929">
        <v>6015826017</v>
      </c>
      <c r="B2929">
        <v>25</v>
      </c>
      <c r="C2929" t="s">
        <v>1062</v>
      </c>
    </row>
    <row r="2930" spans="1:3" hidden="1" x14ac:dyDescent="0.55000000000000004">
      <c r="A2930">
        <v>6015831004</v>
      </c>
      <c r="B2930">
        <v>20</v>
      </c>
      <c r="C2930" t="s">
        <v>1062</v>
      </c>
    </row>
    <row r="2931" spans="1:3" x14ac:dyDescent="0.55000000000000004">
      <c r="A2931">
        <v>6015831481</v>
      </c>
      <c r="B2931">
        <v>16</v>
      </c>
      <c r="C2931" t="s">
        <v>1062</v>
      </c>
    </row>
    <row r="2932" spans="1:3" x14ac:dyDescent="0.55000000000000004">
      <c r="A2932">
        <v>6015907207</v>
      </c>
      <c r="B2932">
        <v>10</v>
      </c>
      <c r="C2932" t="s">
        <v>1062</v>
      </c>
    </row>
    <row r="2933" spans="1:3" x14ac:dyDescent="0.55000000000000004">
      <c r="A2933">
        <v>6015945062</v>
      </c>
      <c r="B2933">
        <v>12</v>
      </c>
      <c r="C2933" t="s">
        <v>1062</v>
      </c>
    </row>
    <row r="2934" spans="1:3" hidden="1" x14ac:dyDescent="0.55000000000000004">
      <c r="A2934">
        <v>6015951785</v>
      </c>
      <c r="B2934">
        <v>33</v>
      </c>
      <c r="C2934" t="s">
        <v>1063</v>
      </c>
    </row>
    <row r="2935" spans="1:3" hidden="1" x14ac:dyDescent="0.55000000000000004">
      <c r="A2935">
        <v>6015995597</v>
      </c>
      <c r="B2935">
        <v>29</v>
      </c>
      <c r="C2935" t="s">
        <v>1062</v>
      </c>
    </row>
    <row r="2936" spans="1:3" hidden="1" x14ac:dyDescent="0.55000000000000004">
      <c r="A2936">
        <v>6016021627</v>
      </c>
      <c r="B2936">
        <v>22</v>
      </c>
      <c r="C2936" t="s">
        <v>1062</v>
      </c>
    </row>
    <row r="2937" spans="1:3" hidden="1" x14ac:dyDescent="0.55000000000000004">
      <c r="A2937">
        <v>6016045920</v>
      </c>
      <c r="B2937">
        <v>33</v>
      </c>
      <c r="C2937" t="s">
        <v>1064</v>
      </c>
    </row>
    <row r="2938" spans="1:3" hidden="1" x14ac:dyDescent="0.55000000000000004">
      <c r="A2938">
        <v>6016048986</v>
      </c>
      <c r="B2938">
        <v>26</v>
      </c>
      <c r="C2938" t="s">
        <v>1062</v>
      </c>
    </row>
    <row r="2939" spans="1:3" x14ac:dyDescent="0.55000000000000004">
      <c r="A2939">
        <v>6016059204</v>
      </c>
      <c r="B2939">
        <v>9</v>
      </c>
      <c r="C2939" t="s">
        <v>1062</v>
      </c>
    </row>
    <row r="2940" spans="1:3" x14ac:dyDescent="0.55000000000000004">
      <c r="A2940">
        <v>6016065838</v>
      </c>
      <c r="B2940">
        <v>5</v>
      </c>
      <c r="C2940" t="s">
        <v>1062</v>
      </c>
    </row>
    <row r="2941" spans="1:3" hidden="1" x14ac:dyDescent="0.55000000000000004">
      <c r="A2941">
        <v>6016068374</v>
      </c>
      <c r="B2941">
        <v>33</v>
      </c>
      <c r="C2941" t="s">
        <v>1065</v>
      </c>
    </row>
    <row r="2942" spans="1:3" hidden="1" x14ac:dyDescent="0.55000000000000004">
      <c r="A2942">
        <v>6016077580</v>
      </c>
      <c r="B2942">
        <v>19</v>
      </c>
      <c r="C2942" t="s">
        <v>1062</v>
      </c>
    </row>
    <row r="2943" spans="1:3" hidden="1" x14ac:dyDescent="0.55000000000000004">
      <c r="A2943">
        <v>6016080146</v>
      </c>
      <c r="B2943">
        <v>33</v>
      </c>
      <c r="C2943" t="s">
        <v>1066</v>
      </c>
    </row>
    <row r="2944" spans="1:3" hidden="1" x14ac:dyDescent="0.55000000000000004">
      <c r="A2944">
        <v>6016140934</v>
      </c>
      <c r="B2944">
        <v>33</v>
      </c>
      <c r="C2944" t="s">
        <v>1067</v>
      </c>
    </row>
    <row r="2945" spans="1:3" x14ac:dyDescent="0.55000000000000004">
      <c r="A2945">
        <v>6016167588</v>
      </c>
      <c r="B2945">
        <v>17</v>
      </c>
      <c r="C2945" t="s">
        <v>1062</v>
      </c>
    </row>
    <row r="2946" spans="1:3" x14ac:dyDescent="0.55000000000000004">
      <c r="A2946">
        <v>6016250067</v>
      </c>
      <c r="B2946">
        <v>3</v>
      </c>
      <c r="C2946" t="s">
        <v>1062</v>
      </c>
    </row>
    <row r="2947" spans="1:3" hidden="1" x14ac:dyDescent="0.55000000000000004">
      <c r="A2947">
        <v>6016265192</v>
      </c>
      <c r="B2947">
        <v>21</v>
      </c>
      <c r="C2947" t="s">
        <v>1062</v>
      </c>
    </row>
    <row r="2948" spans="1:3" hidden="1" x14ac:dyDescent="0.55000000000000004">
      <c r="A2948">
        <v>6016303796</v>
      </c>
      <c r="B2948">
        <v>23</v>
      </c>
      <c r="C2948" t="s">
        <v>1062</v>
      </c>
    </row>
    <row r="2949" spans="1:3" hidden="1" x14ac:dyDescent="0.55000000000000004">
      <c r="A2949">
        <v>6016336296</v>
      </c>
      <c r="B2949">
        <v>32</v>
      </c>
      <c r="C2949" t="s">
        <v>1062</v>
      </c>
    </row>
    <row r="2950" spans="1:3" hidden="1" x14ac:dyDescent="0.55000000000000004">
      <c r="A2950">
        <v>6016357555</v>
      </c>
      <c r="B2950">
        <v>33</v>
      </c>
      <c r="C2950" t="s">
        <v>1068</v>
      </c>
    </row>
    <row r="2951" spans="1:3" hidden="1" x14ac:dyDescent="0.55000000000000004">
      <c r="A2951">
        <v>6017336073</v>
      </c>
      <c r="B2951">
        <v>33</v>
      </c>
      <c r="C2951" t="s">
        <v>1069</v>
      </c>
    </row>
    <row r="2952" spans="1:3" hidden="1" x14ac:dyDescent="0.55000000000000004">
      <c r="A2952">
        <v>6017351150</v>
      </c>
      <c r="B2952">
        <v>33</v>
      </c>
      <c r="C2952" t="s">
        <v>1070</v>
      </c>
    </row>
    <row r="2953" spans="1:3" hidden="1" x14ac:dyDescent="0.55000000000000004">
      <c r="A2953">
        <v>6017507433</v>
      </c>
      <c r="B2953">
        <v>33</v>
      </c>
      <c r="C2953" t="s">
        <v>1071</v>
      </c>
    </row>
    <row r="2954" spans="1:3" hidden="1" x14ac:dyDescent="0.55000000000000004">
      <c r="A2954">
        <v>6017514546</v>
      </c>
      <c r="B2954">
        <v>33</v>
      </c>
      <c r="C2954" t="s">
        <v>1072</v>
      </c>
    </row>
    <row r="2955" spans="1:3" hidden="1" x14ac:dyDescent="0.55000000000000004">
      <c r="A2955">
        <v>6017521316</v>
      </c>
      <c r="B2955">
        <v>33</v>
      </c>
      <c r="C2955" t="s">
        <v>1073</v>
      </c>
    </row>
    <row r="2956" spans="1:3" x14ac:dyDescent="0.55000000000000004">
      <c r="A2956">
        <v>6017586893</v>
      </c>
      <c r="B2956">
        <v>2</v>
      </c>
      <c r="C2956" t="s">
        <v>1062</v>
      </c>
    </row>
    <row r="2957" spans="1:3" x14ac:dyDescent="0.55000000000000004">
      <c r="A2957">
        <v>6017601383</v>
      </c>
      <c r="B2957">
        <v>6</v>
      </c>
      <c r="C2957" t="s">
        <v>1062</v>
      </c>
    </row>
    <row r="2958" spans="1:3" hidden="1" x14ac:dyDescent="0.55000000000000004">
      <c r="A2958">
        <v>6017627891</v>
      </c>
      <c r="B2958">
        <v>33</v>
      </c>
      <c r="C2958" t="s">
        <v>1074</v>
      </c>
    </row>
    <row r="2959" spans="1:3" hidden="1" x14ac:dyDescent="0.55000000000000004">
      <c r="A2959">
        <v>6017695960</v>
      </c>
      <c r="B2959">
        <v>33</v>
      </c>
      <c r="C2959" t="s">
        <v>1075</v>
      </c>
    </row>
    <row r="2960" spans="1:3" x14ac:dyDescent="0.55000000000000004">
      <c r="A2960">
        <v>6017800824</v>
      </c>
      <c r="B2960">
        <v>14</v>
      </c>
      <c r="C2960" t="s">
        <v>1062</v>
      </c>
    </row>
    <row r="2961" spans="1:3" x14ac:dyDescent="0.55000000000000004">
      <c r="A2961">
        <v>6017813276</v>
      </c>
      <c r="B2961">
        <v>15</v>
      </c>
      <c r="C2961" t="s">
        <v>1062</v>
      </c>
    </row>
    <row r="2962" spans="1:3" hidden="1" x14ac:dyDescent="0.55000000000000004">
      <c r="A2962">
        <v>6017846445</v>
      </c>
      <c r="B2962">
        <v>33</v>
      </c>
      <c r="C2962" t="s">
        <v>1076</v>
      </c>
    </row>
    <row r="2963" spans="1:3" hidden="1" x14ac:dyDescent="0.55000000000000004">
      <c r="A2963">
        <v>6017909385</v>
      </c>
      <c r="B2963">
        <v>33</v>
      </c>
      <c r="C2963" t="s">
        <v>1077</v>
      </c>
    </row>
    <row r="2964" spans="1:3" hidden="1" x14ac:dyDescent="0.55000000000000004">
      <c r="A2964">
        <v>6017927351</v>
      </c>
      <c r="B2964">
        <v>33</v>
      </c>
      <c r="C2964" t="s">
        <v>1078</v>
      </c>
    </row>
    <row r="2965" spans="1:3" hidden="1" x14ac:dyDescent="0.55000000000000004">
      <c r="A2965">
        <v>6018027275</v>
      </c>
      <c r="B2965">
        <v>33</v>
      </c>
      <c r="C2965" t="s">
        <v>1079</v>
      </c>
    </row>
    <row r="2966" spans="1:3" hidden="1" x14ac:dyDescent="0.55000000000000004">
      <c r="A2966">
        <v>6018101210</v>
      </c>
      <c r="B2966">
        <v>33</v>
      </c>
      <c r="C2966" t="s">
        <v>1080</v>
      </c>
    </row>
    <row r="2967" spans="1:3" hidden="1" x14ac:dyDescent="0.55000000000000004">
      <c r="A2967">
        <v>6018113884</v>
      </c>
      <c r="B2967">
        <v>33</v>
      </c>
      <c r="C2967" t="s">
        <v>1081</v>
      </c>
    </row>
    <row r="2968" spans="1:3" x14ac:dyDescent="0.55000000000000004">
      <c r="A2968">
        <v>6018234599</v>
      </c>
      <c r="B2968">
        <v>13</v>
      </c>
      <c r="C2968" t="s">
        <v>1062</v>
      </c>
    </row>
    <row r="2969" spans="1:3" hidden="1" x14ac:dyDescent="0.55000000000000004">
      <c r="A2969">
        <v>6018315365</v>
      </c>
      <c r="B2969">
        <v>33</v>
      </c>
      <c r="C2969" t="s">
        <v>1082</v>
      </c>
    </row>
    <row r="2970" spans="1:3" hidden="1" x14ac:dyDescent="0.55000000000000004">
      <c r="A2970">
        <v>6018871275</v>
      </c>
      <c r="B2970">
        <v>33</v>
      </c>
      <c r="C2970" t="s">
        <v>1083</v>
      </c>
    </row>
    <row r="2971" spans="1:3" hidden="1" x14ac:dyDescent="0.55000000000000004">
      <c r="A2971">
        <v>6018879011</v>
      </c>
      <c r="B2971">
        <v>33</v>
      </c>
      <c r="C2971" t="s">
        <v>1084</v>
      </c>
    </row>
    <row r="2972" spans="1:3" hidden="1" x14ac:dyDescent="0.55000000000000004">
      <c r="A2972">
        <v>6018886726</v>
      </c>
      <c r="B2972">
        <v>33</v>
      </c>
      <c r="C2972" t="s">
        <v>1085</v>
      </c>
    </row>
    <row r="2973" spans="1:3" hidden="1" x14ac:dyDescent="0.55000000000000004">
      <c r="A2973">
        <v>6018894391</v>
      </c>
      <c r="B2973">
        <v>33</v>
      </c>
      <c r="C2973" t="s">
        <v>1086</v>
      </c>
    </row>
    <row r="2974" spans="1:3" hidden="1" x14ac:dyDescent="0.55000000000000004">
      <c r="A2974">
        <v>6040392257</v>
      </c>
      <c r="B2974">
        <v>24</v>
      </c>
      <c r="C2974" t="s">
        <v>50</v>
      </c>
    </row>
    <row r="2975" spans="1:3" x14ac:dyDescent="0.55000000000000004">
      <c r="A2975">
        <v>6040422187</v>
      </c>
      <c r="B2975">
        <v>8</v>
      </c>
      <c r="C2975" t="s">
        <v>50</v>
      </c>
    </row>
    <row r="2976" spans="1:3" hidden="1" x14ac:dyDescent="0.55000000000000004">
      <c r="A2976">
        <v>6040498968</v>
      </c>
      <c r="B2976">
        <v>28</v>
      </c>
      <c r="C2976" t="s">
        <v>50</v>
      </c>
    </row>
    <row r="2977" spans="1:3" x14ac:dyDescent="0.55000000000000004">
      <c r="A2977">
        <v>6040539878</v>
      </c>
      <c r="B2977">
        <v>11</v>
      </c>
      <c r="C2977" t="s">
        <v>50</v>
      </c>
    </row>
    <row r="2978" spans="1:3" hidden="1" x14ac:dyDescent="0.55000000000000004">
      <c r="A2978">
        <v>6040560880</v>
      </c>
      <c r="B2978">
        <v>31</v>
      </c>
      <c r="C2978" t="s">
        <v>50</v>
      </c>
    </row>
    <row r="2979" spans="1:3" hidden="1" x14ac:dyDescent="0.55000000000000004">
      <c r="A2979">
        <v>6040601341</v>
      </c>
      <c r="B2979">
        <v>30</v>
      </c>
      <c r="C2979" t="s">
        <v>50</v>
      </c>
    </row>
    <row r="2980" spans="1:3" hidden="1" x14ac:dyDescent="0.55000000000000004">
      <c r="A2980">
        <v>6040683718</v>
      </c>
      <c r="B2980">
        <v>18</v>
      </c>
      <c r="C2980" t="s">
        <v>50</v>
      </c>
    </row>
    <row r="2981" spans="1:3" x14ac:dyDescent="0.55000000000000004">
      <c r="A2981">
        <v>6040697776</v>
      </c>
      <c r="B2981">
        <v>4</v>
      </c>
      <c r="C2981" t="s">
        <v>50</v>
      </c>
    </row>
    <row r="2982" spans="1:3" x14ac:dyDescent="0.55000000000000004">
      <c r="A2982">
        <v>6040731614</v>
      </c>
      <c r="B2982">
        <v>1</v>
      </c>
      <c r="C2982" t="s">
        <v>50</v>
      </c>
    </row>
    <row r="2983" spans="1:3" hidden="1" x14ac:dyDescent="0.55000000000000004">
      <c r="A2983">
        <v>6040742911</v>
      </c>
      <c r="B2983">
        <v>27</v>
      </c>
      <c r="C2983" t="s">
        <v>50</v>
      </c>
    </row>
    <row r="2984" spans="1:3" x14ac:dyDescent="0.55000000000000004">
      <c r="A2984">
        <v>6040751188</v>
      </c>
      <c r="B2984">
        <v>7</v>
      </c>
      <c r="C2984" t="s">
        <v>50</v>
      </c>
    </row>
    <row r="2985" spans="1:3" hidden="1" x14ac:dyDescent="0.55000000000000004">
      <c r="A2985">
        <v>6040824769</v>
      </c>
      <c r="B2985">
        <v>25</v>
      </c>
      <c r="C2985" t="s">
        <v>50</v>
      </c>
    </row>
    <row r="2986" spans="1:3" hidden="1" x14ac:dyDescent="0.55000000000000004">
      <c r="A2986">
        <v>6040829736</v>
      </c>
      <c r="B2986">
        <v>20</v>
      </c>
      <c r="C2986" t="s">
        <v>50</v>
      </c>
    </row>
    <row r="2987" spans="1:3" x14ac:dyDescent="0.55000000000000004">
      <c r="A2987">
        <v>6040830172</v>
      </c>
      <c r="B2987">
        <v>16</v>
      </c>
      <c r="C2987" t="s">
        <v>50</v>
      </c>
    </row>
    <row r="2988" spans="1:3" x14ac:dyDescent="0.55000000000000004">
      <c r="A2988">
        <v>6040905898</v>
      </c>
      <c r="B2988">
        <v>10</v>
      </c>
      <c r="C2988" t="s">
        <v>50</v>
      </c>
    </row>
    <row r="2989" spans="1:3" x14ac:dyDescent="0.55000000000000004">
      <c r="A2989">
        <v>6040943753</v>
      </c>
      <c r="B2989">
        <v>12</v>
      </c>
      <c r="C2989" t="s">
        <v>50</v>
      </c>
    </row>
    <row r="2990" spans="1:3" hidden="1" x14ac:dyDescent="0.55000000000000004">
      <c r="A2990">
        <v>6040994197</v>
      </c>
      <c r="B2990">
        <v>29</v>
      </c>
      <c r="C2990" t="s">
        <v>50</v>
      </c>
    </row>
    <row r="2991" spans="1:3" hidden="1" x14ac:dyDescent="0.55000000000000004">
      <c r="A2991">
        <v>6041020287</v>
      </c>
      <c r="B2991">
        <v>22</v>
      </c>
      <c r="C2991" t="s">
        <v>50</v>
      </c>
    </row>
    <row r="2992" spans="1:3" hidden="1" x14ac:dyDescent="0.55000000000000004">
      <c r="A2992">
        <v>6041047692</v>
      </c>
      <c r="B2992">
        <v>26</v>
      </c>
      <c r="C2992" t="s">
        <v>50</v>
      </c>
    </row>
    <row r="2993" spans="1:3" x14ac:dyDescent="0.55000000000000004">
      <c r="A2993">
        <v>6041057895</v>
      </c>
      <c r="B2993">
        <v>9</v>
      </c>
      <c r="C2993" t="s">
        <v>50</v>
      </c>
    </row>
    <row r="2994" spans="1:3" x14ac:dyDescent="0.55000000000000004">
      <c r="A2994">
        <v>6041064529</v>
      </c>
      <c r="B2994">
        <v>5</v>
      </c>
      <c r="C2994" t="s">
        <v>50</v>
      </c>
    </row>
    <row r="2995" spans="1:3" hidden="1" x14ac:dyDescent="0.55000000000000004">
      <c r="A2995">
        <v>6041076271</v>
      </c>
      <c r="B2995">
        <v>19</v>
      </c>
      <c r="C2995" t="s">
        <v>50</v>
      </c>
    </row>
    <row r="2996" spans="1:3" x14ac:dyDescent="0.55000000000000004">
      <c r="A2996">
        <v>6041166279</v>
      </c>
      <c r="B2996">
        <v>17</v>
      </c>
      <c r="C2996" t="s">
        <v>50</v>
      </c>
    </row>
    <row r="2997" spans="1:3" x14ac:dyDescent="0.55000000000000004">
      <c r="A2997">
        <v>6041248758</v>
      </c>
      <c r="B2997">
        <v>3</v>
      </c>
      <c r="C2997" t="s">
        <v>50</v>
      </c>
    </row>
    <row r="2998" spans="1:3" hidden="1" x14ac:dyDescent="0.55000000000000004">
      <c r="A2998">
        <v>6041263883</v>
      </c>
      <c r="B2998">
        <v>21</v>
      </c>
      <c r="C2998" t="s">
        <v>50</v>
      </c>
    </row>
    <row r="2999" spans="1:3" hidden="1" x14ac:dyDescent="0.55000000000000004">
      <c r="A2999">
        <v>6041302502</v>
      </c>
      <c r="B2999">
        <v>23</v>
      </c>
      <c r="C2999" t="s">
        <v>50</v>
      </c>
    </row>
    <row r="3000" spans="1:3" hidden="1" x14ac:dyDescent="0.55000000000000004">
      <c r="A3000">
        <v>6041334941</v>
      </c>
      <c r="B3000">
        <v>32</v>
      </c>
      <c r="C3000" t="s">
        <v>50</v>
      </c>
    </row>
    <row r="3001" spans="1:3" x14ac:dyDescent="0.55000000000000004">
      <c r="A3001">
        <v>6042585538</v>
      </c>
      <c r="B3001">
        <v>2</v>
      </c>
      <c r="C3001" t="s">
        <v>50</v>
      </c>
    </row>
    <row r="3002" spans="1:3" x14ac:dyDescent="0.55000000000000004">
      <c r="A3002">
        <v>6042600074</v>
      </c>
      <c r="B3002">
        <v>6</v>
      </c>
      <c r="C3002" t="s">
        <v>50</v>
      </c>
    </row>
    <row r="3003" spans="1:3" x14ac:dyDescent="0.55000000000000004">
      <c r="A3003">
        <v>6042799515</v>
      </c>
      <c r="B3003">
        <v>14</v>
      </c>
      <c r="C3003" t="s">
        <v>50</v>
      </c>
    </row>
    <row r="3004" spans="1:3" x14ac:dyDescent="0.55000000000000004">
      <c r="A3004">
        <v>6042811967</v>
      </c>
      <c r="B3004">
        <v>15</v>
      </c>
      <c r="C3004" t="s">
        <v>50</v>
      </c>
    </row>
    <row r="3005" spans="1:3" x14ac:dyDescent="0.55000000000000004">
      <c r="A3005">
        <v>6043233290</v>
      </c>
      <c r="B3005">
        <v>13</v>
      </c>
      <c r="C3005" t="s">
        <v>50</v>
      </c>
    </row>
    <row r="3006" spans="1:3" hidden="1" x14ac:dyDescent="0.55000000000000004">
      <c r="A3006">
        <v>6300361033</v>
      </c>
      <c r="B3006">
        <v>24</v>
      </c>
      <c r="C3006" t="s">
        <v>0</v>
      </c>
    </row>
    <row r="3007" spans="1:3" x14ac:dyDescent="0.55000000000000004">
      <c r="A3007">
        <v>6300393397</v>
      </c>
      <c r="B3007">
        <v>8</v>
      </c>
      <c r="C3007" t="s">
        <v>0</v>
      </c>
    </row>
    <row r="3008" spans="1:3" hidden="1" x14ac:dyDescent="0.55000000000000004">
      <c r="A3008">
        <v>6300396167</v>
      </c>
      <c r="B3008">
        <v>24</v>
      </c>
      <c r="C3008" t="s">
        <v>1087</v>
      </c>
    </row>
    <row r="3009" spans="1:3" x14ac:dyDescent="0.55000000000000004">
      <c r="A3009">
        <v>6300429291</v>
      </c>
      <c r="B3009">
        <v>8</v>
      </c>
      <c r="C3009" t="s">
        <v>1088</v>
      </c>
    </row>
    <row r="3010" spans="1:3" hidden="1" x14ac:dyDescent="0.55000000000000004">
      <c r="A3010">
        <v>6300467698</v>
      </c>
      <c r="B3010">
        <v>28</v>
      </c>
      <c r="C3010" t="s">
        <v>0</v>
      </c>
    </row>
    <row r="3011" spans="1:3" hidden="1" x14ac:dyDescent="0.55000000000000004">
      <c r="A3011">
        <v>6300503122</v>
      </c>
      <c r="B3011">
        <v>28</v>
      </c>
      <c r="C3011" t="s">
        <v>1089</v>
      </c>
    </row>
    <row r="3012" spans="1:3" x14ac:dyDescent="0.55000000000000004">
      <c r="A3012">
        <v>6300511145</v>
      </c>
      <c r="B3012">
        <v>11</v>
      </c>
      <c r="C3012" t="s">
        <v>0</v>
      </c>
    </row>
    <row r="3013" spans="1:3" hidden="1" x14ac:dyDescent="0.55000000000000004">
      <c r="A3013">
        <v>6300529656</v>
      </c>
      <c r="B3013">
        <v>31</v>
      </c>
      <c r="C3013" t="s">
        <v>0</v>
      </c>
    </row>
    <row r="3014" spans="1:3" x14ac:dyDescent="0.55000000000000004">
      <c r="A3014">
        <v>6300546517</v>
      </c>
      <c r="B3014">
        <v>11</v>
      </c>
      <c r="C3014" t="s">
        <v>1090</v>
      </c>
    </row>
    <row r="3015" spans="1:3" hidden="1" x14ac:dyDescent="0.55000000000000004">
      <c r="A3015">
        <v>6300564985</v>
      </c>
      <c r="B3015">
        <v>31</v>
      </c>
      <c r="C3015" t="s">
        <v>1091</v>
      </c>
    </row>
    <row r="3016" spans="1:3" hidden="1" x14ac:dyDescent="0.55000000000000004">
      <c r="A3016">
        <v>6300570117</v>
      </c>
      <c r="B3016">
        <v>30</v>
      </c>
      <c r="C3016" t="s">
        <v>0</v>
      </c>
    </row>
    <row r="3017" spans="1:3" hidden="1" x14ac:dyDescent="0.55000000000000004">
      <c r="A3017">
        <v>6300605484</v>
      </c>
      <c r="B3017">
        <v>30</v>
      </c>
      <c r="C3017" t="s">
        <v>1092</v>
      </c>
    </row>
    <row r="3018" spans="1:3" hidden="1" x14ac:dyDescent="0.55000000000000004">
      <c r="A3018">
        <v>6300652471</v>
      </c>
      <c r="B3018">
        <v>18</v>
      </c>
      <c r="C3018" t="s">
        <v>0</v>
      </c>
    </row>
    <row r="3019" spans="1:3" x14ac:dyDescent="0.55000000000000004">
      <c r="A3019">
        <v>6300668406</v>
      </c>
      <c r="B3019">
        <v>4</v>
      </c>
      <c r="C3019" t="s">
        <v>0</v>
      </c>
    </row>
    <row r="3020" spans="1:3" hidden="1" x14ac:dyDescent="0.55000000000000004">
      <c r="A3020">
        <v>6300677906</v>
      </c>
      <c r="B3020">
        <v>33</v>
      </c>
      <c r="C3020" t="s">
        <v>9</v>
      </c>
    </row>
    <row r="3021" spans="1:3" hidden="1" x14ac:dyDescent="0.55000000000000004">
      <c r="A3021">
        <v>6300686328</v>
      </c>
      <c r="B3021">
        <v>18</v>
      </c>
      <c r="C3021" t="s">
        <v>1093</v>
      </c>
    </row>
    <row r="3022" spans="1:3" x14ac:dyDescent="0.55000000000000004">
      <c r="A3022">
        <v>6300702364</v>
      </c>
      <c r="B3022">
        <v>1</v>
      </c>
      <c r="C3022" t="s">
        <v>0</v>
      </c>
    </row>
    <row r="3023" spans="1:3" x14ac:dyDescent="0.55000000000000004">
      <c r="A3023">
        <v>6300704194</v>
      </c>
      <c r="B3023">
        <v>4</v>
      </c>
      <c r="C3023" t="s">
        <v>1094</v>
      </c>
    </row>
    <row r="3024" spans="1:3" hidden="1" x14ac:dyDescent="0.55000000000000004">
      <c r="A3024">
        <v>6300711641</v>
      </c>
      <c r="B3024">
        <v>27</v>
      </c>
      <c r="C3024" t="s">
        <v>0</v>
      </c>
    </row>
    <row r="3025" spans="1:3" x14ac:dyDescent="0.55000000000000004">
      <c r="A3025">
        <v>6300723000</v>
      </c>
      <c r="B3025">
        <v>7</v>
      </c>
      <c r="C3025" t="s">
        <v>0</v>
      </c>
    </row>
    <row r="3026" spans="1:3" x14ac:dyDescent="0.55000000000000004">
      <c r="A3026">
        <v>6300737807</v>
      </c>
      <c r="B3026">
        <v>1</v>
      </c>
      <c r="C3026" t="s">
        <v>1095</v>
      </c>
    </row>
    <row r="3027" spans="1:3" hidden="1" x14ac:dyDescent="0.55000000000000004">
      <c r="A3027">
        <v>6300747046</v>
      </c>
      <c r="B3027">
        <v>27</v>
      </c>
      <c r="C3027" t="s">
        <v>1096</v>
      </c>
    </row>
    <row r="3028" spans="1:3" x14ac:dyDescent="0.55000000000000004">
      <c r="A3028">
        <v>6300758633</v>
      </c>
      <c r="B3028">
        <v>7</v>
      </c>
      <c r="C3028" t="s">
        <v>1097</v>
      </c>
    </row>
    <row r="3029" spans="1:3" hidden="1" x14ac:dyDescent="0.55000000000000004">
      <c r="A3029">
        <v>6300793499</v>
      </c>
      <c r="B3029">
        <v>25</v>
      </c>
      <c r="C3029" t="s">
        <v>0</v>
      </c>
    </row>
    <row r="3030" spans="1:3" hidden="1" x14ac:dyDescent="0.55000000000000004">
      <c r="A3030">
        <v>6300798486</v>
      </c>
      <c r="B3030">
        <v>20</v>
      </c>
      <c r="C3030" t="s">
        <v>0</v>
      </c>
    </row>
    <row r="3031" spans="1:3" x14ac:dyDescent="0.55000000000000004">
      <c r="A3031">
        <v>6300798948</v>
      </c>
      <c r="B3031">
        <v>16</v>
      </c>
      <c r="C3031" t="s">
        <v>0</v>
      </c>
    </row>
    <row r="3032" spans="1:3" hidden="1" x14ac:dyDescent="0.55000000000000004">
      <c r="A3032">
        <v>6300828443</v>
      </c>
      <c r="B3032">
        <v>25</v>
      </c>
      <c r="C3032" t="s">
        <v>1098</v>
      </c>
    </row>
    <row r="3033" spans="1:3" hidden="1" x14ac:dyDescent="0.55000000000000004">
      <c r="A3033">
        <v>6300833475</v>
      </c>
      <c r="B3033">
        <v>20</v>
      </c>
      <c r="C3033" t="s">
        <v>1099</v>
      </c>
    </row>
    <row r="3034" spans="1:3" x14ac:dyDescent="0.55000000000000004">
      <c r="A3034">
        <v>6300834697</v>
      </c>
      <c r="B3034">
        <v>16</v>
      </c>
      <c r="C3034" t="s">
        <v>1100</v>
      </c>
    </row>
    <row r="3035" spans="1:3" x14ac:dyDescent="0.55000000000000004">
      <c r="A3035">
        <v>6300876587</v>
      </c>
      <c r="B3035">
        <v>10</v>
      </c>
      <c r="C3035" t="s">
        <v>0</v>
      </c>
    </row>
    <row r="3036" spans="1:3" x14ac:dyDescent="0.55000000000000004">
      <c r="A3036">
        <v>6300911920</v>
      </c>
      <c r="B3036">
        <v>10</v>
      </c>
      <c r="C3036" t="s">
        <v>1101</v>
      </c>
    </row>
    <row r="3037" spans="1:3" x14ac:dyDescent="0.55000000000000004">
      <c r="A3037">
        <v>6300914967</v>
      </c>
      <c r="B3037">
        <v>12</v>
      </c>
      <c r="C3037" t="s">
        <v>0</v>
      </c>
    </row>
    <row r="3038" spans="1:3" x14ac:dyDescent="0.55000000000000004">
      <c r="A3038">
        <v>6300950793</v>
      </c>
      <c r="B3038">
        <v>12</v>
      </c>
      <c r="C3038" t="s">
        <v>1102</v>
      </c>
    </row>
    <row r="3039" spans="1:3" hidden="1" x14ac:dyDescent="0.55000000000000004">
      <c r="A3039">
        <v>6300962973</v>
      </c>
      <c r="B3039">
        <v>29</v>
      </c>
      <c r="C3039" t="s">
        <v>0</v>
      </c>
    </row>
    <row r="3040" spans="1:3" hidden="1" x14ac:dyDescent="0.55000000000000004">
      <c r="A3040">
        <v>6300989063</v>
      </c>
      <c r="B3040">
        <v>22</v>
      </c>
      <c r="C3040" t="s">
        <v>0</v>
      </c>
    </row>
    <row r="3041" spans="1:3" hidden="1" x14ac:dyDescent="0.55000000000000004">
      <c r="A3041">
        <v>6300998313</v>
      </c>
      <c r="B3041">
        <v>29</v>
      </c>
      <c r="C3041" t="s">
        <v>1103</v>
      </c>
    </row>
    <row r="3042" spans="1:3" hidden="1" x14ac:dyDescent="0.55000000000000004">
      <c r="A3042">
        <v>6301016468</v>
      </c>
      <c r="B3042">
        <v>26</v>
      </c>
      <c r="C3042" t="s">
        <v>0</v>
      </c>
    </row>
    <row r="3043" spans="1:3" hidden="1" x14ac:dyDescent="0.55000000000000004">
      <c r="A3043">
        <v>6301024028</v>
      </c>
      <c r="B3043">
        <v>22</v>
      </c>
      <c r="C3043" t="s">
        <v>1104</v>
      </c>
    </row>
    <row r="3044" spans="1:3" x14ac:dyDescent="0.55000000000000004">
      <c r="A3044">
        <v>6301029191</v>
      </c>
      <c r="B3044">
        <v>9</v>
      </c>
      <c r="C3044" t="s">
        <v>0</v>
      </c>
    </row>
    <row r="3045" spans="1:3" x14ac:dyDescent="0.55000000000000004">
      <c r="A3045">
        <v>6301035859</v>
      </c>
      <c r="B3045">
        <v>5</v>
      </c>
      <c r="C3045" t="s">
        <v>0</v>
      </c>
    </row>
    <row r="3046" spans="1:3" hidden="1" x14ac:dyDescent="0.55000000000000004">
      <c r="A3046">
        <v>6301045024</v>
      </c>
      <c r="B3046">
        <v>19</v>
      </c>
      <c r="C3046" t="s">
        <v>0</v>
      </c>
    </row>
    <row r="3047" spans="1:3" hidden="1" x14ac:dyDescent="0.55000000000000004">
      <c r="A3047">
        <v>6301051518</v>
      </c>
      <c r="B3047">
        <v>26</v>
      </c>
      <c r="C3047" t="s">
        <v>1105</v>
      </c>
    </row>
    <row r="3048" spans="1:3" x14ac:dyDescent="0.55000000000000004">
      <c r="A3048">
        <v>6301064979</v>
      </c>
      <c r="B3048">
        <v>9</v>
      </c>
      <c r="C3048" t="s">
        <v>1106</v>
      </c>
    </row>
    <row r="3049" spans="1:3" x14ac:dyDescent="0.55000000000000004">
      <c r="A3049">
        <v>6301071649</v>
      </c>
      <c r="B3049">
        <v>5</v>
      </c>
      <c r="C3049" t="s">
        <v>1107</v>
      </c>
    </row>
    <row r="3050" spans="1:3" hidden="1" x14ac:dyDescent="0.55000000000000004">
      <c r="A3050">
        <v>6301079967</v>
      </c>
      <c r="B3050">
        <v>19</v>
      </c>
      <c r="C3050" t="s">
        <v>1108</v>
      </c>
    </row>
    <row r="3051" spans="1:3" x14ac:dyDescent="0.55000000000000004">
      <c r="A3051">
        <v>6301135055</v>
      </c>
      <c r="B3051">
        <v>17</v>
      </c>
      <c r="C3051" t="s">
        <v>0</v>
      </c>
    </row>
    <row r="3052" spans="1:3" x14ac:dyDescent="0.55000000000000004">
      <c r="A3052">
        <v>6301170838</v>
      </c>
      <c r="B3052">
        <v>17</v>
      </c>
      <c r="C3052" t="s">
        <v>1109</v>
      </c>
    </row>
    <row r="3053" spans="1:3" x14ac:dyDescent="0.55000000000000004">
      <c r="A3053">
        <v>6301219957</v>
      </c>
      <c r="B3053">
        <v>3</v>
      </c>
      <c r="C3053" t="s">
        <v>0</v>
      </c>
    </row>
    <row r="3054" spans="1:3" hidden="1" x14ac:dyDescent="0.55000000000000004">
      <c r="A3054">
        <v>6301232636</v>
      </c>
      <c r="B3054">
        <v>21</v>
      </c>
      <c r="C3054" t="s">
        <v>0</v>
      </c>
    </row>
    <row r="3055" spans="1:3" x14ac:dyDescent="0.55000000000000004">
      <c r="A3055">
        <v>6301255774</v>
      </c>
      <c r="B3055">
        <v>3</v>
      </c>
      <c r="C3055" t="s">
        <v>1110</v>
      </c>
    </row>
    <row r="3056" spans="1:3" hidden="1" x14ac:dyDescent="0.55000000000000004">
      <c r="A3056">
        <v>6301266876</v>
      </c>
      <c r="B3056">
        <v>21</v>
      </c>
      <c r="C3056" t="s">
        <v>1111</v>
      </c>
    </row>
    <row r="3057" spans="1:3" hidden="1" x14ac:dyDescent="0.55000000000000004">
      <c r="A3057">
        <v>6301271232</v>
      </c>
      <c r="B3057">
        <v>23</v>
      </c>
      <c r="C3057" t="s">
        <v>0</v>
      </c>
    </row>
    <row r="3058" spans="1:3" hidden="1" x14ac:dyDescent="0.55000000000000004">
      <c r="A3058">
        <v>6301303717</v>
      </c>
      <c r="B3058">
        <v>32</v>
      </c>
      <c r="C3058" t="s">
        <v>0</v>
      </c>
    </row>
    <row r="3059" spans="1:3" hidden="1" x14ac:dyDescent="0.55000000000000004">
      <c r="A3059">
        <v>6301306220</v>
      </c>
      <c r="B3059">
        <v>23</v>
      </c>
      <c r="C3059" t="s">
        <v>1112</v>
      </c>
    </row>
    <row r="3060" spans="1:3" hidden="1" x14ac:dyDescent="0.55000000000000004">
      <c r="A3060">
        <v>6301339511</v>
      </c>
      <c r="B3060">
        <v>32</v>
      </c>
      <c r="C3060" t="s">
        <v>1113</v>
      </c>
    </row>
    <row r="3061" spans="1:3" x14ac:dyDescent="0.55000000000000004">
      <c r="A3061">
        <v>6302556884</v>
      </c>
      <c r="B3061">
        <v>2</v>
      </c>
      <c r="C3061" t="s">
        <v>0</v>
      </c>
    </row>
    <row r="3062" spans="1:3" x14ac:dyDescent="0.55000000000000004">
      <c r="A3062">
        <v>6302571539</v>
      </c>
      <c r="B3062">
        <v>6</v>
      </c>
      <c r="C3062" t="s">
        <v>0</v>
      </c>
    </row>
    <row r="3063" spans="1:3" x14ac:dyDescent="0.55000000000000004">
      <c r="A3063">
        <v>6302592155</v>
      </c>
      <c r="B3063">
        <v>2</v>
      </c>
      <c r="C3063" t="s">
        <v>1114</v>
      </c>
    </row>
    <row r="3064" spans="1:3" x14ac:dyDescent="0.55000000000000004">
      <c r="A3064">
        <v>6302607408</v>
      </c>
      <c r="B3064">
        <v>6</v>
      </c>
      <c r="C3064" t="s">
        <v>1115</v>
      </c>
    </row>
    <row r="3065" spans="1:3" x14ac:dyDescent="0.55000000000000004">
      <c r="A3065">
        <v>6302770675</v>
      </c>
      <c r="B3065">
        <v>14</v>
      </c>
      <c r="C3065" t="s">
        <v>0</v>
      </c>
    </row>
    <row r="3066" spans="1:3" x14ac:dyDescent="0.55000000000000004">
      <c r="A3066">
        <v>6302783372</v>
      </c>
      <c r="B3066">
        <v>15</v>
      </c>
      <c r="C3066" t="s">
        <v>0</v>
      </c>
    </row>
    <row r="3067" spans="1:3" x14ac:dyDescent="0.55000000000000004">
      <c r="A3067">
        <v>6302806532</v>
      </c>
      <c r="B3067">
        <v>14</v>
      </c>
      <c r="C3067" t="s">
        <v>1116</v>
      </c>
    </row>
    <row r="3068" spans="1:3" x14ac:dyDescent="0.55000000000000004">
      <c r="A3068">
        <v>6302819351</v>
      </c>
      <c r="B3068">
        <v>15</v>
      </c>
      <c r="C3068" t="s">
        <v>1117</v>
      </c>
    </row>
    <row r="3069" spans="1:3" x14ac:dyDescent="0.55000000000000004">
      <c r="A3069">
        <v>6303204696</v>
      </c>
      <c r="B3069">
        <v>13</v>
      </c>
      <c r="C3069" t="s">
        <v>0</v>
      </c>
    </row>
    <row r="3070" spans="1:3" x14ac:dyDescent="0.55000000000000004">
      <c r="A3070">
        <v>6303240700</v>
      </c>
      <c r="B3070">
        <v>13</v>
      </c>
      <c r="C3070" t="s">
        <v>1118</v>
      </c>
    </row>
    <row r="3071" spans="1:3" hidden="1" x14ac:dyDescent="0.55000000000000004">
      <c r="A3071">
        <v>6315362321</v>
      </c>
      <c r="B3071">
        <v>24</v>
      </c>
      <c r="C3071" t="s">
        <v>1119</v>
      </c>
    </row>
    <row r="3072" spans="1:3" x14ac:dyDescent="0.55000000000000004">
      <c r="A3072">
        <v>6315392265</v>
      </c>
      <c r="B3072">
        <v>8</v>
      </c>
      <c r="C3072" t="s">
        <v>1119</v>
      </c>
    </row>
    <row r="3073" spans="1:3" hidden="1" x14ac:dyDescent="0.55000000000000004">
      <c r="A3073">
        <v>6315468986</v>
      </c>
      <c r="B3073">
        <v>28</v>
      </c>
      <c r="C3073" t="s">
        <v>1119</v>
      </c>
    </row>
    <row r="3074" spans="1:3" x14ac:dyDescent="0.55000000000000004">
      <c r="A3074">
        <v>6315509956</v>
      </c>
      <c r="B3074">
        <v>11</v>
      </c>
      <c r="C3074" t="s">
        <v>1119</v>
      </c>
    </row>
    <row r="3075" spans="1:3" hidden="1" x14ac:dyDescent="0.55000000000000004">
      <c r="A3075">
        <v>6315530958</v>
      </c>
      <c r="B3075">
        <v>31</v>
      </c>
      <c r="C3075" t="s">
        <v>1119</v>
      </c>
    </row>
    <row r="3076" spans="1:3" hidden="1" x14ac:dyDescent="0.55000000000000004">
      <c r="A3076">
        <v>6315571419</v>
      </c>
      <c r="B3076">
        <v>30</v>
      </c>
      <c r="C3076" t="s">
        <v>1119</v>
      </c>
    </row>
    <row r="3077" spans="1:3" hidden="1" x14ac:dyDescent="0.55000000000000004">
      <c r="A3077">
        <v>6315653797</v>
      </c>
      <c r="B3077">
        <v>18</v>
      </c>
      <c r="C3077" t="s">
        <v>1119</v>
      </c>
    </row>
    <row r="3078" spans="1:3" x14ac:dyDescent="0.55000000000000004">
      <c r="A3078">
        <v>6315667854</v>
      </c>
      <c r="B3078">
        <v>4</v>
      </c>
      <c r="C3078" t="s">
        <v>1119</v>
      </c>
    </row>
    <row r="3079" spans="1:3" x14ac:dyDescent="0.55000000000000004">
      <c r="A3079">
        <v>6315701692</v>
      </c>
      <c r="B3079">
        <v>1</v>
      </c>
      <c r="C3079" t="s">
        <v>1119</v>
      </c>
    </row>
    <row r="3080" spans="1:3" hidden="1" x14ac:dyDescent="0.55000000000000004">
      <c r="A3080">
        <v>6315712974</v>
      </c>
      <c r="B3080">
        <v>27</v>
      </c>
      <c r="C3080" t="s">
        <v>1119</v>
      </c>
    </row>
    <row r="3081" spans="1:3" x14ac:dyDescent="0.55000000000000004">
      <c r="A3081">
        <v>6315721266</v>
      </c>
      <c r="B3081">
        <v>7</v>
      </c>
      <c r="C3081" t="s">
        <v>1119</v>
      </c>
    </row>
    <row r="3082" spans="1:3" hidden="1" x14ac:dyDescent="0.55000000000000004">
      <c r="A3082">
        <v>6315794787</v>
      </c>
      <c r="B3082">
        <v>25</v>
      </c>
      <c r="C3082" t="s">
        <v>1119</v>
      </c>
    </row>
    <row r="3083" spans="1:3" hidden="1" x14ac:dyDescent="0.55000000000000004">
      <c r="A3083">
        <v>6315799774</v>
      </c>
      <c r="B3083">
        <v>20</v>
      </c>
      <c r="C3083" t="s">
        <v>1119</v>
      </c>
    </row>
    <row r="3084" spans="1:3" x14ac:dyDescent="0.55000000000000004">
      <c r="A3084">
        <v>6315800250</v>
      </c>
      <c r="B3084">
        <v>16</v>
      </c>
      <c r="C3084" t="s">
        <v>1119</v>
      </c>
    </row>
    <row r="3085" spans="1:3" hidden="1" x14ac:dyDescent="0.55000000000000004">
      <c r="A3085">
        <v>6315872393</v>
      </c>
      <c r="B3085">
        <v>33</v>
      </c>
      <c r="C3085" t="s">
        <v>1120</v>
      </c>
    </row>
    <row r="3086" spans="1:3" x14ac:dyDescent="0.55000000000000004">
      <c r="A3086">
        <v>6315875976</v>
      </c>
      <c r="B3086">
        <v>10</v>
      </c>
      <c r="C3086" t="s">
        <v>1119</v>
      </c>
    </row>
    <row r="3087" spans="1:3" hidden="1" x14ac:dyDescent="0.55000000000000004">
      <c r="A3087">
        <v>6315906663</v>
      </c>
      <c r="B3087">
        <v>33</v>
      </c>
      <c r="C3087" t="s">
        <v>1121</v>
      </c>
    </row>
    <row r="3088" spans="1:3" x14ac:dyDescent="0.55000000000000004">
      <c r="A3088">
        <v>6315913831</v>
      </c>
      <c r="B3088">
        <v>12</v>
      </c>
      <c r="C3088" t="s">
        <v>1119</v>
      </c>
    </row>
    <row r="3089" spans="1:3" hidden="1" x14ac:dyDescent="0.55000000000000004">
      <c r="A3089">
        <v>6315954525</v>
      </c>
      <c r="B3089">
        <v>33</v>
      </c>
      <c r="C3089" t="s">
        <v>1122</v>
      </c>
    </row>
    <row r="3090" spans="1:3" hidden="1" x14ac:dyDescent="0.55000000000000004">
      <c r="A3090">
        <v>6315964320</v>
      </c>
      <c r="B3090">
        <v>29</v>
      </c>
      <c r="C3090" t="s">
        <v>1119</v>
      </c>
    </row>
    <row r="3091" spans="1:3" hidden="1" x14ac:dyDescent="0.55000000000000004">
      <c r="A3091">
        <v>6315990351</v>
      </c>
      <c r="B3091">
        <v>22</v>
      </c>
      <c r="C3091" t="s">
        <v>1119</v>
      </c>
    </row>
    <row r="3092" spans="1:3" hidden="1" x14ac:dyDescent="0.55000000000000004">
      <c r="A3092">
        <v>6316017756</v>
      </c>
      <c r="B3092">
        <v>26</v>
      </c>
      <c r="C3092" t="s">
        <v>1119</v>
      </c>
    </row>
    <row r="3093" spans="1:3" x14ac:dyDescent="0.55000000000000004">
      <c r="A3093">
        <v>6316028048</v>
      </c>
      <c r="B3093">
        <v>9</v>
      </c>
      <c r="C3093" t="s">
        <v>1119</v>
      </c>
    </row>
    <row r="3094" spans="1:3" x14ac:dyDescent="0.55000000000000004">
      <c r="A3094">
        <v>6316040760</v>
      </c>
      <c r="B3094">
        <v>5</v>
      </c>
      <c r="C3094" t="s">
        <v>1119</v>
      </c>
    </row>
    <row r="3095" spans="1:3" hidden="1" x14ac:dyDescent="0.55000000000000004">
      <c r="A3095">
        <v>6316046350</v>
      </c>
      <c r="B3095">
        <v>19</v>
      </c>
      <c r="C3095" t="s">
        <v>1119</v>
      </c>
    </row>
    <row r="3096" spans="1:3" x14ac:dyDescent="0.55000000000000004">
      <c r="A3096">
        <v>6316136357</v>
      </c>
      <c r="B3096">
        <v>17</v>
      </c>
      <c r="C3096" t="s">
        <v>1119</v>
      </c>
    </row>
    <row r="3097" spans="1:3" hidden="1" x14ac:dyDescent="0.55000000000000004">
      <c r="A3097">
        <v>6316162953</v>
      </c>
      <c r="B3097">
        <v>33</v>
      </c>
      <c r="C3097" t="s">
        <v>1123</v>
      </c>
    </row>
    <row r="3098" spans="1:3" hidden="1" x14ac:dyDescent="0.55000000000000004">
      <c r="A3098">
        <v>6316193917</v>
      </c>
      <c r="B3098">
        <v>33</v>
      </c>
      <c r="C3098" t="s">
        <v>1124</v>
      </c>
    </row>
    <row r="3099" spans="1:3" x14ac:dyDescent="0.55000000000000004">
      <c r="A3099">
        <v>6316218836</v>
      </c>
      <c r="B3099">
        <v>3</v>
      </c>
      <c r="C3099" t="s">
        <v>1119</v>
      </c>
    </row>
    <row r="3100" spans="1:3" hidden="1" x14ac:dyDescent="0.55000000000000004">
      <c r="A3100">
        <v>6316229000</v>
      </c>
      <c r="B3100">
        <v>33</v>
      </c>
      <c r="C3100" t="s">
        <v>1125</v>
      </c>
    </row>
    <row r="3101" spans="1:3" hidden="1" x14ac:dyDescent="0.55000000000000004">
      <c r="A3101">
        <v>6316233962</v>
      </c>
      <c r="B3101">
        <v>21</v>
      </c>
      <c r="C3101" t="s">
        <v>1119</v>
      </c>
    </row>
    <row r="3102" spans="1:3" hidden="1" x14ac:dyDescent="0.55000000000000004">
      <c r="A3102">
        <v>6316272565</v>
      </c>
      <c r="B3102">
        <v>23</v>
      </c>
      <c r="C3102" t="s">
        <v>1119</v>
      </c>
    </row>
    <row r="3103" spans="1:3" hidden="1" x14ac:dyDescent="0.55000000000000004">
      <c r="A3103">
        <v>6316279650</v>
      </c>
      <c r="B3103">
        <v>33</v>
      </c>
      <c r="C3103" t="s">
        <v>1126</v>
      </c>
    </row>
    <row r="3104" spans="1:3" hidden="1" x14ac:dyDescent="0.55000000000000004">
      <c r="A3104">
        <v>6316291815</v>
      </c>
      <c r="B3104">
        <v>33</v>
      </c>
      <c r="C3104" t="s">
        <v>1127</v>
      </c>
    </row>
    <row r="3105" spans="1:3" hidden="1" x14ac:dyDescent="0.55000000000000004">
      <c r="A3105">
        <v>6316302549</v>
      </c>
      <c r="B3105">
        <v>33</v>
      </c>
      <c r="C3105" t="s">
        <v>1128</v>
      </c>
    </row>
    <row r="3106" spans="1:3" hidden="1" x14ac:dyDescent="0.55000000000000004">
      <c r="A3106">
        <v>6316305110</v>
      </c>
      <c r="B3106">
        <v>32</v>
      </c>
      <c r="C3106" t="s">
        <v>1119</v>
      </c>
    </row>
    <row r="3107" spans="1:3" hidden="1" x14ac:dyDescent="0.55000000000000004">
      <c r="A3107">
        <v>6316348475</v>
      </c>
      <c r="B3107">
        <v>33</v>
      </c>
      <c r="C3107" t="s">
        <v>1129</v>
      </c>
    </row>
    <row r="3108" spans="1:3" hidden="1" x14ac:dyDescent="0.55000000000000004">
      <c r="A3108">
        <v>6316422189</v>
      </c>
      <c r="B3108">
        <v>33</v>
      </c>
      <c r="C3108" t="s">
        <v>1130</v>
      </c>
    </row>
    <row r="3109" spans="1:3" hidden="1" x14ac:dyDescent="0.55000000000000004">
      <c r="A3109">
        <v>6316450026</v>
      </c>
      <c r="B3109">
        <v>33</v>
      </c>
      <c r="C3109" t="s">
        <v>1131</v>
      </c>
    </row>
    <row r="3110" spans="1:3" hidden="1" x14ac:dyDescent="0.55000000000000004">
      <c r="A3110">
        <v>6316466150</v>
      </c>
      <c r="B3110">
        <v>33</v>
      </c>
      <c r="C3110" t="s">
        <v>1132</v>
      </c>
    </row>
    <row r="3111" spans="1:3" hidden="1" x14ac:dyDescent="0.55000000000000004">
      <c r="A3111">
        <v>6316473009</v>
      </c>
      <c r="B3111">
        <v>33</v>
      </c>
      <c r="C3111" t="s">
        <v>1133</v>
      </c>
    </row>
    <row r="3112" spans="1:3" hidden="1" x14ac:dyDescent="0.55000000000000004">
      <c r="A3112">
        <v>6316831535</v>
      </c>
      <c r="B3112">
        <v>33</v>
      </c>
      <c r="C3112" t="s">
        <v>1134</v>
      </c>
    </row>
    <row r="3113" spans="1:3" hidden="1" x14ac:dyDescent="0.55000000000000004">
      <c r="A3113">
        <v>6316846760</v>
      </c>
      <c r="B3113">
        <v>33</v>
      </c>
      <c r="C3113" t="s">
        <v>1135</v>
      </c>
    </row>
    <row r="3114" spans="1:3" x14ac:dyDescent="0.55000000000000004">
      <c r="A3114">
        <v>6317555661</v>
      </c>
      <c r="B3114">
        <v>2</v>
      </c>
      <c r="C3114" t="s">
        <v>1119</v>
      </c>
    </row>
    <row r="3115" spans="1:3" x14ac:dyDescent="0.55000000000000004">
      <c r="A3115">
        <v>6317570197</v>
      </c>
      <c r="B3115">
        <v>6</v>
      </c>
      <c r="C3115" t="s">
        <v>1119</v>
      </c>
    </row>
    <row r="3116" spans="1:3" hidden="1" x14ac:dyDescent="0.55000000000000004">
      <c r="A3116">
        <v>6317658195</v>
      </c>
      <c r="B3116">
        <v>33</v>
      </c>
      <c r="C3116" t="s">
        <v>1136</v>
      </c>
    </row>
    <row r="3117" spans="1:3" x14ac:dyDescent="0.55000000000000004">
      <c r="A3117">
        <v>6317769638</v>
      </c>
      <c r="B3117">
        <v>14</v>
      </c>
      <c r="C3117" t="s">
        <v>1119</v>
      </c>
    </row>
    <row r="3118" spans="1:3" x14ac:dyDescent="0.55000000000000004">
      <c r="A3118">
        <v>6317782338</v>
      </c>
      <c r="B3118">
        <v>15</v>
      </c>
      <c r="C3118" t="s">
        <v>1119</v>
      </c>
    </row>
    <row r="3119" spans="1:3" hidden="1" x14ac:dyDescent="0.55000000000000004">
      <c r="A3119">
        <v>6318072190</v>
      </c>
      <c r="B3119">
        <v>33</v>
      </c>
      <c r="C3119" t="s">
        <v>1137</v>
      </c>
    </row>
    <row r="3120" spans="1:3" x14ac:dyDescent="0.55000000000000004">
      <c r="A3120">
        <v>6318203413</v>
      </c>
      <c r="B3120">
        <v>13</v>
      </c>
      <c r="C3120" t="s">
        <v>1119</v>
      </c>
    </row>
    <row r="3121" spans="1:3" hidden="1" x14ac:dyDescent="0.55000000000000004">
      <c r="A3121">
        <v>6318290074</v>
      </c>
      <c r="B3121">
        <v>33</v>
      </c>
      <c r="C3121" t="s">
        <v>1138</v>
      </c>
    </row>
    <row r="3122" spans="1:3" hidden="1" x14ac:dyDescent="0.55000000000000004">
      <c r="A3122">
        <v>6318297943</v>
      </c>
      <c r="B3122">
        <v>33</v>
      </c>
      <c r="C3122" t="s">
        <v>1139</v>
      </c>
    </row>
    <row r="3123" spans="1:3" hidden="1" x14ac:dyDescent="0.55000000000000004">
      <c r="A3123">
        <v>6318321924</v>
      </c>
      <c r="B3123">
        <v>33</v>
      </c>
      <c r="C3123" t="s">
        <v>1140</v>
      </c>
    </row>
    <row r="3124" spans="1:3" hidden="1" x14ac:dyDescent="0.55000000000000004">
      <c r="A3124">
        <v>6318329992</v>
      </c>
      <c r="B3124">
        <v>33</v>
      </c>
      <c r="C3124" t="s">
        <v>1141</v>
      </c>
    </row>
    <row r="3125" spans="1:3" hidden="1" x14ac:dyDescent="0.55000000000000004">
      <c r="A3125">
        <v>6318337646</v>
      </c>
      <c r="B3125">
        <v>33</v>
      </c>
      <c r="C3125" t="s">
        <v>1142</v>
      </c>
    </row>
    <row r="3126" spans="1:3" hidden="1" x14ac:dyDescent="0.55000000000000004">
      <c r="A3126">
        <v>6318345489</v>
      </c>
      <c r="B3126">
        <v>33</v>
      </c>
      <c r="C3126" t="s">
        <v>1143</v>
      </c>
    </row>
    <row r="3127" spans="1:3" hidden="1" x14ac:dyDescent="0.55000000000000004">
      <c r="A3127">
        <v>6318353309</v>
      </c>
      <c r="B3127">
        <v>33</v>
      </c>
      <c r="C3127" t="s">
        <v>1144</v>
      </c>
    </row>
    <row r="3128" spans="1:3" hidden="1" x14ac:dyDescent="0.55000000000000004">
      <c r="A3128">
        <v>6318361053</v>
      </c>
      <c r="B3128">
        <v>33</v>
      </c>
      <c r="C3128" t="s">
        <v>1145</v>
      </c>
    </row>
    <row r="3129" spans="1:3" hidden="1" x14ac:dyDescent="0.55000000000000004">
      <c r="A3129">
        <v>6318748343</v>
      </c>
      <c r="B3129">
        <v>33</v>
      </c>
      <c r="C3129" t="s">
        <v>1146</v>
      </c>
    </row>
    <row r="3130" spans="1:3" hidden="1" x14ac:dyDescent="0.55000000000000004">
      <c r="A3130">
        <v>6320437207</v>
      </c>
      <c r="B3130">
        <v>33</v>
      </c>
      <c r="C3130" t="s">
        <v>1147</v>
      </c>
    </row>
    <row r="3131" spans="1:3" hidden="1" x14ac:dyDescent="0.55000000000000004">
      <c r="A3131">
        <v>6320445144</v>
      </c>
      <c r="B3131">
        <v>33</v>
      </c>
      <c r="C3131" t="s">
        <v>1148</v>
      </c>
    </row>
    <row r="3132" spans="1:3" hidden="1" x14ac:dyDescent="0.55000000000000004">
      <c r="A3132">
        <v>6320452932</v>
      </c>
      <c r="B3132">
        <v>33</v>
      </c>
      <c r="C3132" t="s">
        <v>1149</v>
      </c>
    </row>
    <row r="3133" spans="1:3" hidden="1" x14ac:dyDescent="0.55000000000000004">
      <c r="A3133">
        <v>6320460562</v>
      </c>
      <c r="B3133">
        <v>33</v>
      </c>
      <c r="C3133" t="s">
        <v>1150</v>
      </c>
    </row>
    <row r="3134" spans="1:3" hidden="1" x14ac:dyDescent="0.55000000000000004">
      <c r="A3134">
        <v>6320468247</v>
      </c>
      <c r="B3134">
        <v>33</v>
      </c>
      <c r="C3134" t="s">
        <v>1151</v>
      </c>
    </row>
    <row r="3135" spans="1:3" hidden="1" x14ac:dyDescent="0.55000000000000004">
      <c r="A3135">
        <v>6340361854</v>
      </c>
      <c r="B3135">
        <v>24</v>
      </c>
      <c r="C3135" t="s">
        <v>50</v>
      </c>
    </row>
    <row r="3136" spans="1:3" x14ac:dyDescent="0.55000000000000004">
      <c r="A3136">
        <v>6340390956</v>
      </c>
      <c r="B3136">
        <v>8</v>
      </c>
      <c r="C3136" t="s">
        <v>50</v>
      </c>
    </row>
    <row r="3137" spans="1:3" hidden="1" x14ac:dyDescent="0.55000000000000004">
      <c r="A3137">
        <v>6340468618</v>
      </c>
      <c r="B3137">
        <v>28</v>
      </c>
      <c r="C3137" t="s">
        <v>50</v>
      </c>
    </row>
    <row r="3138" spans="1:3" x14ac:dyDescent="0.55000000000000004">
      <c r="A3138">
        <v>6340508647</v>
      </c>
      <c r="B3138">
        <v>11</v>
      </c>
      <c r="C3138" t="s">
        <v>50</v>
      </c>
    </row>
    <row r="3139" spans="1:3" hidden="1" x14ac:dyDescent="0.55000000000000004">
      <c r="A3139">
        <v>6340532064</v>
      </c>
      <c r="B3139">
        <v>31</v>
      </c>
      <c r="C3139" t="s">
        <v>50</v>
      </c>
    </row>
    <row r="3140" spans="1:3" hidden="1" x14ac:dyDescent="0.55000000000000004">
      <c r="A3140">
        <v>6340572226</v>
      </c>
      <c r="B3140">
        <v>30</v>
      </c>
      <c r="C3140" t="s">
        <v>50</v>
      </c>
    </row>
    <row r="3141" spans="1:3" hidden="1" x14ac:dyDescent="0.55000000000000004">
      <c r="A3141">
        <v>6340653513</v>
      </c>
      <c r="B3141">
        <v>18</v>
      </c>
      <c r="C3141" t="s">
        <v>50</v>
      </c>
    </row>
    <row r="3142" spans="1:3" x14ac:dyDescent="0.55000000000000004">
      <c r="A3142">
        <v>6340666545</v>
      </c>
      <c r="B3142">
        <v>4</v>
      </c>
      <c r="C3142" t="s">
        <v>50</v>
      </c>
    </row>
    <row r="3143" spans="1:3" x14ac:dyDescent="0.55000000000000004">
      <c r="A3143">
        <v>6340700383</v>
      </c>
      <c r="B3143">
        <v>1</v>
      </c>
      <c r="C3143" t="s">
        <v>50</v>
      </c>
    </row>
    <row r="3144" spans="1:3" hidden="1" x14ac:dyDescent="0.55000000000000004">
      <c r="A3144">
        <v>6340712561</v>
      </c>
      <c r="B3144">
        <v>27</v>
      </c>
      <c r="C3144" t="s">
        <v>50</v>
      </c>
    </row>
    <row r="3145" spans="1:3" x14ac:dyDescent="0.55000000000000004">
      <c r="A3145">
        <v>6340719957</v>
      </c>
      <c r="B3145">
        <v>7</v>
      </c>
      <c r="C3145" t="s">
        <v>50</v>
      </c>
    </row>
    <row r="3146" spans="1:3" hidden="1" x14ac:dyDescent="0.55000000000000004">
      <c r="A3146">
        <v>6340794256</v>
      </c>
      <c r="B3146">
        <v>25</v>
      </c>
      <c r="C3146" t="s">
        <v>50</v>
      </c>
    </row>
    <row r="3147" spans="1:3" hidden="1" x14ac:dyDescent="0.55000000000000004">
      <c r="A3147">
        <v>6340800439</v>
      </c>
      <c r="B3147">
        <v>20</v>
      </c>
      <c r="C3147" t="s">
        <v>50</v>
      </c>
    </row>
    <row r="3148" spans="1:3" x14ac:dyDescent="0.55000000000000004">
      <c r="A3148">
        <v>6340802316</v>
      </c>
      <c r="B3148">
        <v>16</v>
      </c>
      <c r="C3148" t="s">
        <v>50</v>
      </c>
    </row>
    <row r="3149" spans="1:3" x14ac:dyDescent="0.55000000000000004">
      <c r="A3149">
        <v>6340874667</v>
      </c>
      <c r="B3149">
        <v>10</v>
      </c>
      <c r="C3149" t="s">
        <v>50</v>
      </c>
    </row>
    <row r="3150" spans="1:3" x14ac:dyDescent="0.55000000000000004">
      <c r="A3150">
        <v>6340912522</v>
      </c>
      <c r="B3150">
        <v>12</v>
      </c>
      <c r="C3150" t="s">
        <v>50</v>
      </c>
    </row>
    <row r="3151" spans="1:3" hidden="1" x14ac:dyDescent="0.55000000000000004">
      <c r="A3151">
        <v>6340964566</v>
      </c>
      <c r="B3151">
        <v>29</v>
      </c>
      <c r="C3151" t="s">
        <v>50</v>
      </c>
    </row>
    <row r="3152" spans="1:3" hidden="1" x14ac:dyDescent="0.55000000000000004">
      <c r="A3152">
        <v>6340990716</v>
      </c>
      <c r="B3152">
        <v>22</v>
      </c>
      <c r="C3152" t="s">
        <v>50</v>
      </c>
    </row>
    <row r="3153" spans="1:3" hidden="1" x14ac:dyDescent="0.55000000000000004">
      <c r="A3153">
        <v>6341017240</v>
      </c>
      <c r="B3153">
        <v>26</v>
      </c>
      <c r="C3153" t="s">
        <v>50</v>
      </c>
    </row>
    <row r="3154" spans="1:3" x14ac:dyDescent="0.55000000000000004">
      <c r="A3154">
        <v>6341026664</v>
      </c>
      <c r="B3154">
        <v>9</v>
      </c>
      <c r="C3154" t="s">
        <v>50</v>
      </c>
    </row>
    <row r="3155" spans="1:3" x14ac:dyDescent="0.55000000000000004">
      <c r="A3155">
        <v>6341033298</v>
      </c>
      <c r="B3155">
        <v>5</v>
      </c>
      <c r="C3155" t="s">
        <v>50</v>
      </c>
    </row>
    <row r="3156" spans="1:3" hidden="1" x14ac:dyDescent="0.55000000000000004">
      <c r="A3156">
        <v>6341046553</v>
      </c>
      <c r="B3156">
        <v>19</v>
      </c>
      <c r="C3156" t="s">
        <v>50</v>
      </c>
    </row>
    <row r="3157" spans="1:3" x14ac:dyDescent="0.55000000000000004">
      <c r="A3157">
        <v>6341138554</v>
      </c>
      <c r="B3157">
        <v>17</v>
      </c>
      <c r="C3157" t="s">
        <v>50</v>
      </c>
    </row>
    <row r="3158" spans="1:3" x14ac:dyDescent="0.55000000000000004">
      <c r="A3158">
        <v>6341217527</v>
      </c>
      <c r="B3158">
        <v>3</v>
      </c>
      <c r="C3158" t="s">
        <v>50</v>
      </c>
    </row>
    <row r="3159" spans="1:3" hidden="1" x14ac:dyDescent="0.55000000000000004">
      <c r="A3159">
        <v>6341234090</v>
      </c>
      <c r="B3159">
        <v>21</v>
      </c>
      <c r="C3159" t="s">
        <v>50</v>
      </c>
    </row>
    <row r="3160" spans="1:3" hidden="1" x14ac:dyDescent="0.55000000000000004">
      <c r="A3160">
        <v>6341272369</v>
      </c>
      <c r="B3160">
        <v>23</v>
      </c>
      <c r="C3160" t="s">
        <v>50</v>
      </c>
    </row>
    <row r="3161" spans="1:3" hidden="1" x14ac:dyDescent="0.55000000000000004">
      <c r="A3161">
        <v>6341307191</v>
      </c>
      <c r="B3161">
        <v>32</v>
      </c>
      <c r="C3161" t="s">
        <v>50</v>
      </c>
    </row>
    <row r="3162" spans="1:3" x14ac:dyDescent="0.55000000000000004">
      <c r="A3162">
        <v>6342554307</v>
      </c>
      <c r="B3162">
        <v>2</v>
      </c>
      <c r="C3162" t="s">
        <v>50</v>
      </c>
    </row>
    <row r="3163" spans="1:3" x14ac:dyDescent="0.55000000000000004">
      <c r="A3163">
        <v>6342568843</v>
      </c>
      <c r="B3163">
        <v>6</v>
      </c>
      <c r="C3163" t="s">
        <v>50</v>
      </c>
    </row>
    <row r="3164" spans="1:3" x14ac:dyDescent="0.55000000000000004">
      <c r="A3164">
        <v>6342768284</v>
      </c>
      <c r="B3164">
        <v>14</v>
      </c>
      <c r="C3164" t="s">
        <v>50</v>
      </c>
    </row>
    <row r="3165" spans="1:3" x14ac:dyDescent="0.55000000000000004">
      <c r="A3165">
        <v>6342780736</v>
      </c>
      <c r="B3165">
        <v>15</v>
      </c>
      <c r="C3165" t="s">
        <v>50</v>
      </c>
    </row>
    <row r="3166" spans="1:3" x14ac:dyDescent="0.55000000000000004">
      <c r="A3166">
        <v>6343202059</v>
      </c>
      <c r="B3166">
        <v>13</v>
      </c>
      <c r="C3166" t="s">
        <v>50</v>
      </c>
    </row>
    <row r="3167" spans="1:3" hidden="1" x14ac:dyDescent="0.55000000000000004">
      <c r="A3167">
        <v>6600395383</v>
      </c>
      <c r="B3167">
        <v>24</v>
      </c>
      <c r="C3167" t="s">
        <v>1152</v>
      </c>
    </row>
    <row r="3168" spans="1:3" hidden="1" x14ac:dyDescent="0.55000000000000004">
      <c r="A3168">
        <v>6600396202</v>
      </c>
      <c r="B3168">
        <v>24</v>
      </c>
      <c r="C3168" t="s">
        <v>0</v>
      </c>
    </row>
    <row r="3169" spans="1:3" x14ac:dyDescent="0.55000000000000004">
      <c r="A3169">
        <v>6600429026</v>
      </c>
      <c r="B3169">
        <v>8</v>
      </c>
      <c r="C3169" t="s">
        <v>1153</v>
      </c>
    </row>
    <row r="3170" spans="1:3" x14ac:dyDescent="0.55000000000000004">
      <c r="A3170">
        <v>6600429845</v>
      </c>
      <c r="B3170">
        <v>8</v>
      </c>
      <c r="C3170" t="s">
        <v>0</v>
      </c>
    </row>
    <row r="3171" spans="1:3" hidden="1" x14ac:dyDescent="0.55000000000000004">
      <c r="A3171">
        <v>6600502255</v>
      </c>
      <c r="B3171">
        <v>28</v>
      </c>
      <c r="C3171" t="s">
        <v>1154</v>
      </c>
    </row>
    <row r="3172" spans="1:3" hidden="1" x14ac:dyDescent="0.55000000000000004">
      <c r="A3172">
        <v>6600503073</v>
      </c>
      <c r="B3172">
        <v>28</v>
      </c>
      <c r="C3172" t="s">
        <v>0</v>
      </c>
    </row>
    <row r="3173" spans="1:3" x14ac:dyDescent="0.55000000000000004">
      <c r="A3173">
        <v>6600546306</v>
      </c>
      <c r="B3173">
        <v>11</v>
      </c>
      <c r="C3173" t="s">
        <v>1155</v>
      </c>
    </row>
    <row r="3174" spans="1:3" x14ac:dyDescent="0.55000000000000004">
      <c r="A3174">
        <v>6600547194</v>
      </c>
      <c r="B3174">
        <v>11</v>
      </c>
      <c r="C3174" t="s">
        <v>0</v>
      </c>
    </row>
    <row r="3175" spans="1:3" hidden="1" x14ac:dyDescent="0.55000000000000004">
      <c r="A3175">
        <v>6600563933</v>
      </c>
      <c r="B3175">
        <v>31</v>
      </c>
      <c r="C3175" t="s">
        <v>1156</v>
      </c>
    </row>
    <row r="3176" spans="1:3" hidden="1" x14ac:dyDescent="0.55000000000000004">
      <c r="A3176">
        <v>6600564751</v>
      </c>
      <c r="B3176">
        <v>31</v>
      </c>
      <c r="C3176" t="s">
        <v>0</v>
      </c>
    </row>
    <row r="3177" spans="1:3" hidden="1" x14ac:dyDescent="0.55000000000000004">
      <c r="A3177">
        <v>6600604297</v>
      </c>
      <c r="B3177">
        <v>30</v>
      </c>
      <c r="C3177" t="s">
        <v>1157</v>
      </c>
    </row>
    <row r="3178" spans="1:3" hidden="1" x14ac:dyDescent="0.55000000000000004">
      <c r="A3178">
        <v>6600605115</v>
      </c>
      <c r="B3178">
        <v>30</v>
      </c>
      <c r="C3178" t="s">
        <v>0</v>
      </c>
    </row>
    <row r="3179" spans="1:3" hidden="1" x14ac:dyDescent="0.55000000000000004">
      <c r="A3179">
        <v>6600677906</v>
      </c>
      <c r="B3179">
        <v>33</v>
      </c>
      <c r="C3179" t="s">
        <v>9</v>
      </c>
    </row>
    <row r="3180" spans="1:3" hidden="1" x14ac:dyDescent="0.55000000000000004">
      <c r="A3180">
        <v>6600684941</v>
      </c>
      <c r="B3180">
        <v>18</v>
      </c>
      <c r="C3180" t="s">
        <v>1158</v>
      </c>
    </row>
    <row r="3181" spans="1:3" hidden="1" x14ac:dyDescent="0.55000000000000004">
      <c r="A3181">
        <v>6600685761</v>
      </c>
      <c r="B3181">
        <v>18</v>
      </c>
      <c r="C3181" t="s">
        <v>0</v>
      </c>
    </row>
    <row r="3182" spans="1:3" x14ac:dyDescent="0.55000000000000004">
      <c r="A3182">
        <v>6600703542</v>
      </c>
      <c r="B3182">
        <v>4</v>
      </c>
      <c r="C3182" t="s">
        <v>1159</v>
      </c>
    </row>
    <row r="3183" spans="1:3" x14ac:dyDescent="0.55000000000000004">
      <c r="A3183">
        <v>6600704360</v>
      </c>
      <c r="B3183">
        <v>4</v>
      </c>
      <c r="C3183" t="s">
        <v>0</v>
      </c>
    </row>
    <row r="3184" spans="1:3" x14ac:dyDescent="0.55000000000000004">
      <c r="A3184">
        <v>6600737627</v>
      </c>
      <c r="B3184">
        <v>1</v>
      </c>
      <c r="C3184" t="s">
        <v>1160</v>
      </c>
    </row>
    <row r="3185" spans="1:3" x14ac:dyDescent="0.55000000000000004">
      <c r="A3185">
        <v>6600738446</v>
      </c>
      <c r="B3185">
        <v>1</v>
      </c>
      <c r="C3185" t="s">
        <v>0</v>
      </c>
    </row>
    <row r="3186" spans="1:3" hidden="1" x14ac:dyDescent="0.55000000000000004">
      <c r="A3186">
        <v>6600745920</v>
      </c>
      <c r="B3186">
        <v>27</v>
      </c>
      <c r="C3186" t="s">
        <v>1161</v>
      </c>
    </row>
    <row r="3187" spans="1:3" hidden="1" x14ac:dyDescent="0.55000000000000004">
      <c r="A3187">
        <v>6600746738</v>
      </c>
      <c r="B3187">
        <v>27</v>
      </c>
      <c r="C3187" t="s">
        <v>0</v>
      </c>
    </row>
    <row r="3188" spans="1:3" x14ac:dyDescent="0.55000000000000004">
      <c r="A3188">
        <v>6600758316</v>
      </c>
      <c r="B3188">
        <v>7</v>
      </c>
      <c r="C3188" t="s">
        <v>1162</v>
      </c>
    </row>
    <row r="3189" spans="1:3" x14ac:dyDescent="0.55000000000000004">
      <c r="A3189">
        <v>6600759135</v>
      </c>
      <c r="B3189">
        <v>7</v>
      </c>
      <c r="C3189" t="s">
        <v>0</v>
      </c>
    </row>
    <row r="3190" spans="1:3" hidden="1" x14ac:dyDescent="0.55000000000000004">
      <c r="A3190">
        <v>6600827135</v>
      </c>
      <c r="B3190">
        <v>25</v>
      </c>
      <c r="C3190" t="s">
        <v>1163</v>
      </c>
    </row>
    <row r="3191" spans="1:3" hidden="1" x14ac:dyDescent="0.55000000000000004">
      <c r="A3191">
        <v>6600827953</v>
      </c>
      <c r="B3191">
        <v>25</v>
      </c>
      <c r="C3191" t="s">
        <v>0</v>
      </c>
    </row>
    <row r="3192" spans="1:3" x14ac:dyDescent="0.55000000000000004">
      <c r="A3192">
        <v>6600833580</v>
      </c>
      <c r="B3192">
        <v>16</v>
      </c>
      <c r="C3192" t="s">
        <v>1164</v>
      </c>
    </row>
    <row r="3193" spans="1:3" x14ac:dyDescent="0.55000000000000004">
      <c r="A3193">
        <v>6600834399</v>
      </c>
      <c r="B3193">
        <v>16</v>
      </c>
      <c r="C3193" t="s">
        <v>0</v>
      </c>
    </row>
    <row r="3194" spans="1:3" x14ac:dyDescent="0.55000000000000004">
      <c r="A3194">
        <v>6600911795</v>
      </c>
      <c r="B3194">
        <v>10</v>
      </c>
      <c r="C3194" t="s">
        <v>1165</v>
      </c>
    </row>
    <row r="3195" spans="1:3" x14ac:dyDescent="0.55000000000000004">
      <c r="A3195">
        <v>6600912615</v>
      </c>
      <c r="B3195">
        <v>10</v>
      </c>
      <c r="C3195" t="s">
        <v>0</v>
      </c>
    </row>
    <row r="3196" spans="1:3" x14ac:dyDescent="0.55000000000000004">
      <c r="A3196">
        <v>6600950135</v>
      </c>
      <c r="B3196">
        <v>12</v>
      </c>
      <c r="C3196" t="s">
        <v>1166</v>
      </c>
    </row>
    <row r="3197" spans="1:3" x14ac:dyDescent="0.55000000000000004">
      <c r="A3197">
        <v>6600950953</v>
      </c>
      <c r="B3197">
        <v>12</v>
      </c>
      <c r="C3197" t="s">
        <v>0</v>
      </c>
    </row>
    <row r="3198" spans="1:3" hidden="1" x14ac:dyDescent="0.55000000000000004">
      <c r="A3198">
        <v>6600997140</v>
      </c>
      <c r="B3198">
        <v>29</v>
      </c>
      <c r="C3198" t="s">
        <v>1167</v>
      </c>
    </row>
    <row r="3199" spans="1:3" hidden="1" x14ac:dyDescent="0.55000000000000004">
      <c r="A3199">
        <v>6600997958</v>
      </c>
      <c r="B3199">
        <v>29</v>
      </c>
      <c r="C3199" t="s">
        <v>0</v>
      </c>
    </row>
    <row r="3200" spans="1:3" hidden="1" x14ac:dyDescent="0.55000000000000004">
      <c r="A3200">
        <v>6601022712</v>
      </c>
      <c r="B3200">
        <v>22</v>
      </c>
      <c r="C3200" t="s">
        <v>1168</v>
      </c>
    </row>
    <row r="3201" spans="1:3" hidden="1" x14ac:dyDescent="0.55000000000000004">
      <c r="A3201">
        <v>6601023530</v>
      </c>
      <c r="B3201">
        <v>22</v>
      </c>
      <c r="C3201" t="s">
        <v>0</v>
      </c>
    </row>
    <row r="3202" spans="1:3" hidden="1" x14ac:dyDescent="0.55000000000000004">
      <c r="A3202">
        <v>6601050216</v>
      </c>
      <c r="B3202">
        <v>26</v>
      </c>
      <c r="C3202" t="s">
        <v>1169</v>
      </c>
    </row>
    <row r="3203" spans="1:3" hidden="1" x14ac:dyDescent="0.55000000000000004">
      <c r="A3203">
        <v>6601051034</v>
      </c>
      <c r="B3203">
        <v>26</v>
      </c>
      <c r="C3203" t="s">
        <v>0</v>
      </c>
    </row>
    <row r="3204" spans="1:3" x14ac:dyDescent="0.55000000000000004">
      <c r="A3204">
        <v>6601064158</v>
      </c>
      <c r="B3204">
        <v>9</v>
      </c>
      <c r="C3204" t="s">
        <v>1170</v>
      </c>
    </row>
    <row r="3205" spans="1:3" x14ac:dyDescent="0.55000000000000004">
      <c r="A3205">
        <v>6601064977</v>
      </c>
      <c r="B3205">
        <v>9</v>
      </c>
      <c r="C3205" t="s">
        <v>0</v>
      </c>
    </row>
    <row r="3206" spans="1:3" x14ac:dyDescent="0.55000000000000004">
      <c r="A3206">
        <v>6601071073</v>
      </c>
      <c r="B3206">
        <v>5</v>
      </c>
      <c r="C3206" t="s">
        <v>1171</v>
      </c>
    </row>
    <row r="3207" spans="1:3" x14ac:dyDescent="0.55000000000000004">
      <c r="A3207">
        <v>6601071962</v>
      </c>
      <c r="B3207">
        <v>5</v>
      </c>
      <c r="C3207" t="s">
        <v>0</v>
      </c>
    </row>
    <row r="3208" spans="1:3" hidden="1" x14ac:dyDescent="0.55000000000000004">
      <c r="A3208">
        <v>6601078343</v>
      </c>
      <c r="B3208">
        <v>19</v>
      </c>
      <c r="C3208" t="s">
        <v>1172</v>
      </c>
    </row>
    <row r="3209" spans="1:3" hidden="1" x14ac:dyDescent="0.55000000000000004">
      <c r="A3209">
        <v>6601079162</v>
      </c>
      <c r="B3209">
        <v>19</v>
      </c>
      <c r="C3209" t="s">
        <v>0</v>
      </c>
    </row>
    <row r="3210" spans="1:3" x14ac:dyDescent="0.55000000000000004">
      <c r="A3210">
        <v>6601169228</v>
      </c>
      <c r="B3210">
        <v>17</v>
      </c>
      <c r="C3210" t="s">
        <v>1173</v>
      </c>
    </row>
    <row r="3211" spans="1:3" x14ac:dyDescent="0.55000000000000004">
      <c r="A3211">
        <v>6601170046</v>
      </c>
      <c r="B3211">
        <v>17</v>
      </c>
      <c r="C3211" t="s">
        <v>0</v>
      </c>
    </row>
    <row r="3212" spans="1:3" x14ac:dyDescent="0.55000000000000004">
      <c r="A3212">
        <v>6601255476</v>
      </c>
      <c r="B3212">
        <v>3</v>
      </c>
      <c r="C3212" t="s">
        <v>1174</v>
      </c>
    </row>
    <row r="3213" spans="1:3" x14ac:dyDescent="0.55000000000000004">
      <c r="A3213">
        <v>6601256327</v>
      </c>
      <c r="B3213">
        <v>3</v>
      </c>
      <c r="C3213" t="s">
        <v>0</v>
      </c>
    </row>
    <row r="3214" spans="1:3" hidden="1" x14ac:dyDescent="0.55000000000000004">
      <c r="A3214">
        <v>6601265470</v>
      </c>
      <c r="B3214">
        <v>21</v>
      </c>
      <c r="C3214" t="s">
        <v>1175</v>
      </c>
    </row>
    <row r="3215" spans="1:3" hidden="1" x14ac:dyDescent="0.55000000000000004">
      <c r="A3215">
        <v>6601266289</v>
      </c>
      <c r="B3215">
        <v>21</v>
      </c>
      <c r="C3215" t="s">
        <v>0</v>
      </c>
    </row>
    <row r="3216" spans="1:3" hidden="1" x14ac:dyDescent="0.55000000000000004">
      <c r="A3216">
        <v>6601304859</v>
      </c>
      <c r="B3216">
        <v>23</v>
      </c>
      <c r="C3216" t="s">
        <v>1176</v>
      </c>
    </row>
    <row r="3217" spans="1:3" hidden="1" x14ac:dyDescent="0.55000000000000004">
      <c r="A3217">
        <v>6601305677</v>
      </c>
      <c r="B3217">
        <v>23</v>
      </c>
      <c r="C3217" t="s">
        <v>0</v>
      </c>
    </row>
    <row r="3218" spans="1:3" hidden="1" x14ac:dyDescent="0.55000000000000004">
      <c r="A3218">
        <v>6601338243</v>
      </c>
      <c r="B3218">
        <v>32</v>
      </c>
      <c r="C3218" t="s">
        <v>1177</v>
      </c>
    </row>
    <row r="3219" spans="1:3" hidden="1" x14ac:dyDescent="0.55000000000000004">
      <c r="A3219">
        <v>6601339061</v>
      </c>
      <c r="B3219">
        <v>32</v>
      </c>
      <c r="C3219" t="s">
        <v>0</v>
      </c>
    </row>
    <row r="3220" spans="1:3" x14ac:dyDescent="0.55000000000000004">
      <c r="A3220">
        <v>6602592116</v>
      </c>
      <c r="B3220">
        <v>2</v>
      </c>
      <c r="C3220" t="s">
        <v>1178</v>
      </c>
    </row>
    <row r="3221" spans="1:3" x14ac:dyDescent="0.55000000000000004">
      <c r="A3221">
        <v>6602593005</v>
      </c>
      <c r="B3221">
        <v>2</v>
      </c>
      <c r="C3221" t="s">
        <v>0</v>
      </c>
    </row>
    <row r="3222" spans="1:3" x14ac:dyDescent="0.55000000000000004">
      <c r="A3222">
        <v>6602606816</v>
      </c>
      <c r="B3222">
        <v>6</v>
      </c>
      <c r="C3222" t="s">
        <v>1179</v>
      </c>
    </row>
    <row r="3223" spans="1:3" x14ac:dyDescent="0.55000000000000004">
      <c r="A3223">
        <v>6602607662</v>
      </c>
      <c r="B3223">
        <v>6</v>
      </c>
      <c r="C3223" t="s">
        <v>0</v>
      </c>
    </row>
    <row r="3224" spans="1:3" x14ac:dyDescent="0.55000000000000004">
      <c r="A3224">
        <v>6602805532</v>
      </c>
      <c r="B3224">
        <v>14</v>
      </c>
      <c r="C3224" t="s">
        <v>1180</v>
      </c>
    </row>
    <row r="3225" spans="1:3" x14ac:dyDescent="0.55000000000000004">
      <c r="A3225">
        <v>6602806351</v>
      </c>
      <c r="B3225">
        <v>14</v>
      </c>
      <c r="C3225" t="s">
        <v>0</v>
      </c>
    </row>
    <row r="3226" spans="1:3" x14ac:dyDescent="0.55000000000000004">
      <c r="A3226">
        <v>6602819023</v>
      </c>
      <c r="B3226">
        <v>15</v>
      </c>
      <c r="C3226" t="s">
        <v>1181</v>
      </c>
    </row>
    <row r="3227" spans="1:3" x14ac:dyDescent="0.55000000000000004">
      <c r="A3227">
        <v>6602819841</v>
      </c>
      <c r="B3227">
        <v>15</v>
      </c>
      <c r="C3227" t="s">
        <v>0</v>
      </c>
    </row>
    <row r="3228" spans="1:3" hidden="1" x14ac:dyDescent="0.55000000000000004">
      <c r="A3228">
        <v>6602832122</v>
      </c>
      <c r="B3228">
        <v>20</v>
      </c>
      <c r="C3228" t="s">
        <v>1182</v>
      </c>
    </row>
    <row r="3229" spans="1:3" hidden="1" x14ac:dyDescent="0.55000000000000004">
      <c r="A3229">
        <v>6602832940</v>
      </c>
      <c r="B3229">
        <v>20</v>
      </c>
      <c r="C3229" t="s">
        <v>0</v>
      </c>
    </row>
    <row r="3230" spans="1:3" x14ac:dyDescent="0.55000000000000004">
      <c r="A3230">
        <v>6603240261</v>
      </c>
      <c r="B3230">
        <v>13</v>
      </c>
      <c r="C3230" t="s">
        <v>1183</v>
      </c>
    </row>
    <row r="3231" spans="1:3" x14ac:dyDescent="0.55000000000000004">
      <c r="A3231">
        <v>6603241079</v>
      </c>
      <c r="B3231">
        <v>13</v>
      </c>
      <c r="C3231" t="s">
        <v>0</v>
      </c>
    </row>
    <row r="3232" spans="1:3" hidden="1" x14ac:dyDescent="0.55000000000000004">
      <c r="A3232">
        <v>6615393551</v>
      </c>
      <c r="B3232">
        <v>24</v>
      </c>
      <c r="C3232" t="s">
        <v>1184</v>
      </c>
    </row>
    <row r="3233" spans="1:3" x14ac:dyDescent="0.55000000000000004">
      <c r="A3233">
        <v>6615431308</v>
      </c>
      <c r="B3233">
        <v>8</v>
      </c>
      <c r="C3233" t="s">
        <v>1184</v>
      </c>
    </row>
    <row r="3234" spans="1:3" hidden="1" x14ac:dyDescent="0.55000000000000004">
      <c r="A3234">
        <v>6615500216</v>
      </c>
      <c r="B3234">
        <v>28</v>
      </c>
      <c r="C3234" t="s">
        <v>1184</v>
      </c>
    </row>
    <row r="3235" spans="1:3" x14ac:dyDescent="0.55000000000000004">
      <c r="A3235">
        <v>6615548999</v>
      </c>
      <c r="B3235">
        <v>11</v>
      </c>
      <c r="C3235" t="s">
        <v>1184</v>
      </c>
    </row>
    <row r="3236" spans="1:3" hidden="1" x14ac:dyDescent="0.55000000000000004">
      <c r="A3236">
        <v>6615562280</v>
      </c>
      <c r="B3236">
        <v>31</v>
      </c>
      <c r="C3236" t="s">
        <v>1184</v>
      </c>
    </row>
    <row r="3237" spans="1:3" hidden="1" x14ac:dyDescent="0.55000000000000004">
      <c r="A3237">
        <v>6615602650</v>
      </c>
      <c r="B3237">
        <v>30</v>
      </c>
      <c r="C3237" t="s">
        <v>1184</v>
      </c>
    </row>
    <row r="3238" spans="1:3" hidden="1" x14ac:dyDescent="0.55000000000000004">
      <c r="A3238">
        <v>6615685029</v>
      </c>
      <c r="B3238">
        <v>18</v>
      </c>
      <c r="C3238" t="s">
        <v>1184</v>
      </c>
    </row>
    <row r="3239" spans="1:3" x14ac:dyDescent="0.55000000000000004">
      <c r="A3239">
        <v>6615706897</v>
      </c>
      <c r="B3239">
        <v>4</v>
      </c>
      <c r="C3239" t="s">
        <v>1184</v>
      </c>
    </row>
    <row r="3240" spans="1:3" x14ac:dyDescent="0.55000000000000004">
      <c r="A3240">
        <v>6615740781</v>
      </c>
      <c r="B3240">
        <v>1</v>
      </c>
      <c r="C3240" t="s">
        <v>1184</v>
      </c>
    </row>
    <row r="3241" spans="1:3" hidden="1" x14ac:dyDescent="0.55000000000000004">
      <c r="A3241">
        <v>6615744159</v>
      </c>
      <c r="B3241">
        <v>27</v>
      </c>
      <c r="C3241" t="s">
        <v>1184</v>
      </c>
    </row>
    <row r="3242" spans="1:3" hidden="1" x14ac:dyDescent="0.55000000000000004">
      <c r="A3242">
        <v>6615757644</v>
      </c>
      <c r="B3242">
        <v>33</v>
      </c>
      <c r="C3242" t="s">
        <v>1185</v>
      </c>
    </row>
    <row r="3243" spans="1:3" x14ac:dyDescent="0.55000000000000004">
      <c r="A3243">
        <v>6615760309</v>
      </c>
      <c r="B3243">
        <v>7</v>
      </c>
      <c r="C3243" t="s">
        <v>1184</v>
      </c>
    </row>
    <row r="3244" spans="1:3" hidden="1" x14ac:dyDescent="0.55000000000000004">
      <c r="A3244">
        <v>6615826017</v>
      </c>
      <c r="B3244">
        <v>25</v>
      </c>
      <c r="C3244" t="s">
        <v>1184</v>
      </c>
    </row>
    <row r="3245" spans="1:3" x14ac:dyDescent="0.55000000000000004">
      <c r="A3245">
        <v>6615831527</v>
      </c>
      <c r="B3245">
        <v>16</v>
      </c>
      <c r="C3245" t="s">
        <v>1184</v>
      </c>
    </row>
    <row r="3246" spans="1:3" x14ac:dyDescent="0.55000000000000004">
      <c r="A3246">
        <v>6615935925</v>
      </c>
      <c r="B3246">
        <v>10</v>
      </c>
      <c r="C3246" t="s">
        <v>1184</v>
      </c>
    </row>
    <row r="3247" spans="1:3" x14ac:dyDescent="0.55000000000000004">
      <c r="A3247">
        <v>6615952874</v>
      </c>
      <c r="B3247">
        <v>12</v>
      </c>
      <c r="C3247" t="s">
        <v>1184</v>
      </c>
    </row>
    <row r="3248" spans="1:3" hidden="1" x14ac:dyDescent="0.55000000000000004">
      <c r="A3248">
        <v>6615995577</v>
      </c>
      <c r="B3248">
        <v>29</v>
      </c>
      <c r="C3248" t="s">
        <v>1184</v>
      </c>
    </row>
    <row r="3249" spans="1:3" hidden="1" x14ac:dyDescent="0.55000000000000004">
      <c r="A3249">
        <v>6616021627</v>
      </c>
      <c r="B3249">
        <v>22</v>
      </c>
      <c r="C3249" t="s">
        <v>1184</v>
      </c>
    </row>
    <row r="3250" spans="1:3" hidden="1" x14ac:dyDescent="0.55000000000000004">
      <c r="A3250">
        <v>6616040711</v>
      </c>
      <c r="B3250">
        <v>33</v>
      </c>
      <c r="C3250" t="s">
        <v>1186</v>
      </c>
    </row>
    <row r="3251" spans="1:3" hidden="1" x14ac:dyDescent="0.55000000000000004">
      <c r="A3251">
        <v>6616048986</v>
      </c>
      <c r="B3251">
        <v>26</v>
      </c>
      <c r="C3251" t="s">
        <v>1184</v>
      </c>
    </row>
    <row r="3252" spans="1:3" hidden="1" x14ac:dyDescent="0.55000000000000004">
      <c r="A3252">
        <v>6616064902</v>
      </c>
      <c r="B3252">
        <v>33</v>
      </c>
      <c r="C3252" t="s">
        <v>1187</v>
      </c>
    </row>
    <row r="3253" spans="1:3" x14ac:dyDescent="0.55000000000000004">
      <c r="A3253">
        <v>6616067016</v>
      </c>
      <c r="B3253">
        <v>9</v>
      </c>
      <c r="C3253" t="s">
        <v>1184</v>
      </c>
    </row>
    <row r="3254" spans="1:3" x14ac:dyDescent="0.55000000000000004">
      <c r="A3254">
        <v>6616073696</v>
      </c>
      <c r="B3254">
        <v>5</v>
      </c>
      <c r="C3254" t="s">
        <v>1184</v>
      </c>
    </row>
    <row r="3255" spans="1:3" hidden="1" x14ac:dyDescent="0.55000000000000004">
      <c r="A3255">
        <v>6616077582</v>
      </c>
      <c r="B3255">
        <v>19</v>
      </c>
      <c r="C3255" t="s">
        <v>1184</v>
      </c>
    </row>
    <row r="3256" spans="1:3" hidden="1" x14ac:dyDescent="0.55000000000000004">
      <c r="A3256">
        <v>6616093506</v>
      </c>
      <c r="B3256">
        <v>33</v>
      </c>
      <c r="C3256" t="s">
        <v>1188</v>
      </c>
    </row>
    <row r="3257" spans="1:3" hidden="1" x14ac:dyDescent="0.55000000000000004">
      <c r="A3257">
        <v>6616142138</v>
      </c>
      <c r="B3257">
        <v>33</v>
      </c>
      <c r="C3257" t="s">
        <v>1189</v>
      </c>
    </row>
    <row r="3258" spans="1:3" x14ac:dyDescent="0.55000000000000004">
      <c r="A3258">
        <v>6616167588</v>
      </c>
      <c r="B3258">
        <v>17</v>
      </c>
      <c r="C3258" t="s">
        <v>1184</v>
      </c>
    </row>
    <row r="3259" spans="1:3" hidden="1" x14ac:dyDescent="0.55000000000000004">
      <c r="A3259">
        <v>6616194462</v>
      </c>
      <c r="B3259">
        <v>33</v>
      </c>
      <c r="C3259" t="s">
        <v>1190</v>
      </c>
    </row>
    <row r="3260" spans="1:3" x14ac:dyDescent="0.55000000000000004">
      <c r="A3260">
        <v>6616257879</v>
      </c>
      <c r="B3260">
        <v>3</v>
      </c>
      <c r="C3260" t="s">
        <v>1184</v>
      </c>
    </row>
    <row r="3261" spans="1:3" hidden="1" x14ac:dyDescent="0.55000000000000004">
      <c r="A3261">
        <v>6616265194</v>
      </c>
      <c r="B3261">
        <v>21</v>
      </c>
      <c r="C3261" t="s">
        <v>1184</v>
      </c>
    </row>
    <row r="3262" spans="1:3" hidden="1" x14ac:dyDescent="0.55000000000000004">
      <c r="A3262">
        <v>6616303796</v>
      </c>
      <c r="B3262">
        <v>23</v>
      </c>
      <c r="C3262" t="s">
        <v>1184</v>
      </c>
    </row>
    <row r="3263" spans="1:3" hidden="1" x14ac:dyDescent="0.55000000000000004">
      <c r="A3263">
        <v>6616336342</v>
      </c>
      <c r="B3263">
        <v>32</v>
      </c>
      <c r="C3263" t="s">
        <v>1184</v>
      </c>
    </row>
    <row r="3264" spans="1:3" hidden="1" x14ac:dyDescent="0.55000000000000004">
      <c r="A3264">
        <v>6616391985</v>
      </c>
      <c r="B3264">
        <v>33</v>
      </c>
      <c r="C3264" t="s">
        <v>1191</v>
      </c>
    </row>
    <row r="3265" spans="1:3" hidden="1" x14ac:dyDescent="0.55000000000000004">
      <c r="A3265">
        <v>6616589406</v>
      </c>
      <c r="B3265">
        <v>33</v>
      </c>
      <c r="C3265" t="s">
        <v>1192</v>
      </c>
    </row>
    <row r="3266" spans="1:3" hidden="1" x14ac:dyDescent="0.55000000000000004">
      <c r="A3266">
        <v>6616642130</v>
      </c>
      <c r="B3266">
        <v>33</v>
      </c>
      <c r="C3266" t="s">
        <v>1193</v>
      </c>
    </row>
    <row r="3267" spans="1:3" hidden="1" x14ac:dyDescent="0.55000000000000004">
      <c r="A3267">
        <v>6616648744</v>
      </c>
      <c r="B3267">
        <v>33</v>
      </c>
      <c r="C3267" t="s">
        <v>1194</v>
      </c>
    </row>
    <row r="3268" spans="1:3" hidden="1" x14ac:dyDescent="0.55000000000000004">
      <c r="A3268">
        <v>6616661219</v>
      </c>
      <c r="B3268">
        <v>33</v>
      </c>
      <c r="C3268" t="s">
        <v>1195</v>
      </c>
    </row>
    <row r="3269" spans="1:3" hidden="1" x14ac:dyDescent="0.55000000000000004">
      <c r="A3269">
        <v>6616672791</v>
      </c>
      <c r="B3269">
        <v>33</v>
      </c>
      <c r="C3269" t="s">
        <v>1196</v>
      </c>
    </row>
    <row r="3270" spans="1:3" hidden="1" x14ac:dyDescent="0.55000000000000004">
      <c r="A3270">
        <v>6616680733</v>
      </c>
      <c r="B3270">
        <v>33</v>
      </c>
      <c r="C3270" t="s">
        <v>1197</v>
      </c>
    </row>
    <row r="3271" spans="1:3" hidden="1" x14ac:dyDescent="0.55000000000000004">
      <c r="A3271">
        <v>6616690965</v>
      </c>
      <c r="B3271">
        <v>33</v>
      </c>
      <c r="C3271" t="s">
        <v>1198</v>
      </c>
    </row>
    <row r="3272" spans="1:3" hidden="1" x14ac:dyDescent="0.55000000000000004">
      <c r="A3272">
        <v>6616757475</v>
      </c>
      <c r="B3272">
        <v>33</v>
      </c>
      <c r="C3272" t="s">
        <v>1199</v>
      </c>
    </row>
    <row r="3273" spans="1:3" hidden="1" x14ac:dyDescent="0.55000000000000004">
      <c r="A3273">
        <v>6616893235</v>
      </c>
      <c r="B3273">
        <v>33</v>
      </c>
      <c r="C3273" t="s">
        <v>1200</v>
      </c>
    </row>
    <row r="3274" spans="1:3" hidden="1" x14ac:dyDescent="0.55000000000000004">
      <c r="A3274">
        <v>6617038002</v>
      </c>
      <c r="B3274">
        <v>33</v>
      </c>
      <c r="C3274" t="s">
        <v>1201</v>
      </c>
    </row>
    <row r="3275" spans="1:3" hidden="1" x14ac:dyDescent="0.55000000000000004">
      <c r="A3275">
        <v>6617045777</v>
      </c>
      <c r="B3275">
        <v>33</v>
      </c>
      <c r="C3275" t="s">
        <v>1202</v>
      </c>
    </row>
    <row r="3276" spans="1:3" x14ac:dyDescent="0.55000000000000004">
      <c r="A3276">
        <v>6617594659</v>
      </c>
      <c r="B3276">
        <v>2</v>
      </c>
      <c r="C3276" t="s">
        <v>1184</v>
      </c>
    </row>
    <row r="3277" spans="1:3" x14ac:dyDescent="0.55000000000000004">
      <c r="A3277">
        <v>6617609195</v>
      </c>
      <c r="B3277">
        <v>6</v>
      </c>
      <c r="C3277" t="s">
        <v>1184</v>
      </c>
    </row>
    <row r="3278" spans="1:3" hidden="1" x14ac:dyDescent="0.55000000000000004">
      <c r="A3278">
        <v>6617717067</v>
      </c>
      <c r="B3278">
        <v>33</v>
      </c>
      <c r="C3278" t="s">
        <v>1203</v>
      </c>
    </row>
    <row r="3279" spans="1:3" hidden="1" x14ac:dyDescent="0.55000000000000004">
      <c r="A3279">
        <v>6617734679</v>
      </c>
      <c r="B3279">
        <v>33</v>
      </c>
      <c r="C3279" t="s">
        <v>1204</v>
      </c>
    </row>
    <row r="3280" spans="1:3" x14ac:dyDescent="0.55000000000000004">
      <c r="A3280">
        <v>6617808636</v>
      </c>
      <c r="B3280">
        <v>14</v>
      </c>
      <c r="C3280" t="s">
        <v>1184</v>
      </c>
    </row>
    <row r="3281" spans="1:3" x14ac:dyDescent="0.55000000000000004">
      <c r="A3281">
        <v>6617821133</v>
      </c>
      <c r="B3281">
        <v>15</v>
      </c>
      <c r="C3281" t="s">
        <v>1184</v>
      </c>
    </row>
    <row r="3282" spans="1:3" hidden="1" x14ac:dyDescent="0.55000000000000004">
      <c r="A3282">
        <v>6617831004</v>
      </c>
      <c r="B3282">
        <v>20</v>
      </c>
      <c r="C3282" t="s">
        <v>1184</v>
      </c>
    </row>
    <row r="3283" spans="1:3" x14ac:dyDescent="0.55000000000000004">
      <c r="A3283">
        <v>6618254830</v>
      </c>
      <c r="B3283">
        <v>13</v>
      </c>
      <c r="C3283" t="s">
        <v>1184</v>
      </c>
    </row>
    <row r="3284" spans="1:3" hidden="1" x14ac:dyDescent="0.55000000000000004">
      <c r="A3284">
        <v>6618393793</v>
      </c>
      <c r="B3284">
        <v>33</v>
      </c>
      <c r="C3284" t="s">
        <v>1205</v>
      </c>
    </row>
    <row r="3285" spans="1:3" hidden="1" x14ac:dyDescent="0.55000000000000004">
      <c r="A3285">
        <v>6618622471</v>
      </c>
      <c r="B3285">
        <v>33</v>
      </c>
      <c r="C3285" t="s">
        <v>1206</v>
      </c>
    </row>
    <row r="3286" spans="1:3" hidden="1" x14ac:dyDescent="0.55000000000000004">
      <c r="A3286">
        <v>6620523770</v>
      </c>
      <c r="B3286">
        <v>33</v>
      </c>
      <c r="C3286" t="s">
        <v>1207</v>
      </c>
    </row>
    <row r="3287" spans="1:3" hidden="1" x14ac:dyDescent="0.55000000000000004">
      <c r="A3287">
        <v>6640392257</v>
      </c>
      <c r="B3287">
        <v>24</v>
      </c>
      <c r="C3287" t="s">
        <v>50</v>
      </c>
    </row>
    <row r="3288" spans="1:3" x14ac:dyDescent="0.55000000000000004">
      <c r="A3288">
        <v>6640429999</v>
      </c>
      <c r="B3288">
        <v>8</v>
      </c>
      <c r="C3288" t="s">
        <v>50</v>
      </c>
    </row>
    <row r="3289" spans="1:3" hidden="1" x14ac:dyDescent="0.55000000000000004">
      <c r="A3289">
        <v>6640498922</v>
      </c>
      <c r="B3289">
        <v>28</v>
      </c>
      <c r="C3289" t="s">
        <v>50</v>
      </c>
    </row>
    <row r="3290" spans="1:3" x14ac:dyDescent="0.55000000000000004">
      <c r="A3290">
        <v>6640547690</v>
      </c>
      <c r="B3290">
        <v>11</v>
      </c>
      <c r="C3290" t="s">
        <v>50</v>
      </c>
    </row>
    <row r="3291" spans="1:3" hidden="1" x14ac:dyDescent="0.55000000000000004">
      <c r="A3291">
        <v>6640560880</v>
      </c>
      <c r="B3291">
        <v>31</v>
      </c>
      <c r="C3291" t="s">
        <v>50</v>
      </c>
    </row>
    <row r="3292" spans="1:3" hidden="1" x14ac:dyDescent="0.55000000000000004">
      <c r="A3292">
        <v>6640601341</v>
      </c>
      <c r="B3292">
        <v>30</v>
      </c>
      <c r="C3292" t="s">
        <v>50</v>
      </c>
    </row>
    <row r="3293" spans="1:3" hidden="1" x14ac:dyDescent="0.55000000000000004">
      <c r="A3293">
        <v>6640683720</v>
      </c>
      <c r="B3293">
        <v>18</v>
      </c>
      <c r="C3293" t="s">
        <v>50</v>
      </c>
    </row>
    <row r="3294" spans="1:3" x14ac:dyDescent="0.55000000000000004">
      <c r="A3294">
        <v>6640705588</v>
      </c>
      <c r="B3294">
        <v>4</v>
      </c>
      <c r="C3294" t="s">
        <v>50</v>
      </c>
    </row>
    <row r="3295" spans="1:3" x14ac:dyDescent="0.55000000000000004">
      <c r="A3295">
        <v>6640739426</v>
      </c>
      <c r="B3295">
        <v>1</v>
      </c>
      <c r="C3295" t="s">
        <v>50</v>
      </c>
    </row>
    <row r="3296" spans="1:3" hidden="1" x14ac:dyDescent="0.55000000000000004">
      <c r="A3296">
        <v>6640742956</v>
      </c>
      <c r="B3296">
        <v>27</v>
      </c>
      <c r="C3296" t="s">
        <v>50</v>
      </c>
    </row>
    <row r="3297" spans="1:3" x14ac:dyDescent="0.55000000000000004">
      <c r="A3297">
        <v>6640759000</v>
      </c>
      <c r="B3297">
        <v>7</v>
      </c>
      <c r="C3297" t="s">
        <v>50</v>
      </c>
    </row>
    <row r="3298" spans="1:3" hidden="1" x14ac:dyDescent="0.55000000000000004">
      <c r="A3298">
        <v>6640824723</v>
      </c>
      <c r="B3298">
        <v>25</v>
      </c>
      <c r="C3298" t="s">
        <v>50</v>
      </c>
    </row>
    <row r="3299" spans="1:3" x14ac:dyDescent="0.55000000000000004">
      <c r="A3299">
        <v>6640830172</v>
      </c>
      <c r="B3299">
        <v>16</v>
      </c>
      <c r="C3299" t="s">
        <v>50</v>
      </c>
    </row>
    <row r="3300" spans="1:3" x14ac:dyDescent="0.55000000000000004">
      <c r="A3300">
        <v>6640913710</v>
      </c>
      <c r="B3300">
        <v>10</v>
      </c>
      <c r="C3300" t="s">
        <v>50</v>
      </c>
    </row>
    <row r="3301" spans="1:3" x14ac:dyDescent="0.55000000000000004">
      <c r="A3301">
        <v>6640951565</v>
      </c>
      <c r="B3301">
        <v>12</v>
      </c>
      <c r="C3301" t="s">
        <v>50</v>
      </c>
    </row>
    <row r="3302" spans="1:3" hidden="1" x14ac:dyDescent="0.55000000000000004">
      <c r="A3302">
        <v>6640994243</v>
      </c>
      <c r="B3302">
        <v>29</v>
      </c>
      <c r="C3302" t="s">
        <v>50</v>
      </c>
    </row>
    <row r="3303" spans="1:3" hidden="1" x14ac:dyDescent="0.55000000000000004">
      <c r="A3303">
        <v>6641020287</v>
      </c>
      <c r="B3303">
        <v>22</v>
      </c>
      <c r="C3303" t="s">
        <v>50</v>
      </c>
    </row>
    <row r="3304" spans="1:3" hidden="1" x14ac:dyDescent="0.55000000000000004">
      <c r="A3304">
        <v>6641047738</v>
      </c>
      <c r="B3304">
        <v>26</v>
      </c>
      <c r="C3304" t="s">
        <v>50</v>
      </c>
    </row>
    <row r="3305" spans="1:3" x14ac:dyDescent="0.55000000000000004">
      <c r="A3305">
        <v>6641065707</v>
      </c>
      <c r="B3305">
        <v>9</v>
      </c>
      <c r="C3305" t="s">
        <v>50</v>
      </c>
    </row>
    <row r="3306" spans="1:3" x14ac:dyDescent="0.55000000000000004">
      <c r="A3306">
        <v>6641072341</v>
      </c>
      <c r="B3306">
        <v>5</v>
      </c>
      <c r="C3306" t="s">
        <v>50</v>
      </c>
    </row>
    <row r="3307" spans="1:3" hidden="1" x14ac:dyDescent="0.55000000000000004">
      <c r="A3307">
        <v>6641076273</v>
      </c>
      <c r="B3307">
        <v>19</v>
      </c>
      <c r="C3307" t="s">
        <v>50</v>
      </c>
    </row>
    <row r="3308" spans="1:3" x14ac:dyDescent="0.55000000000000004">
      <c r="A3308">
        <v>6641166279</v>
      </c>
      <c r="B3308">
        <v>17</v>
      </c>
      <c r="C3308" t="s">
        <v>50</v>
      </c>
    </row>
    <row r="3309" spans="1:3" x14ac:dyDescent="0.55000000000000004">
      <c r="A3309">
        <v>6641256570</v>
      </c>
      <c r="B3309">
        <v>3</v>
      </c>
      <c r="C3309" t="s">
        <v>50</v>
      </c>
    </row>
    <row r="3310" spans="1:3" hidden="1" x14ac:dyDescent="0.55000000000000004">
      <c r="A3310">
        <v>6641263885</v>
      </c>
      <c r="B3310">
        <v>21</v>
      </c>
      <c r="C3310" t="s">
        <v>50</v>
      </c>
    </row>
    <row r="3311" spans="1:3" hidden="1" x14ac:dyDescent="0.55000000000000004">
      <c r="A3311">
        <v>6641302502</v>
      </c>
      <c r="B3311">
        <v>23</v>
      </c>
      <c r="C3311" t="s">
        <v>50</v>
      </c>
    </row>
    <row r="3312" spans="1:3" hidden="1" x14ac:dyDescent="0.55000000000000004">
      <c r="A3312">
        <v>6641334941</v>
      </c>
      <c r="B3312">
        <v>32</v>
      </c>
      <c r="C3312" t="s">
        <v>50</v>
      </c>
    </row>
    <row r="3313" spans="1:3" x14ac:dyDescent="0.55000000000000004">
      <c r="A3313">
        <v>6642593350</v>
      </c>
      <c r="B3313">
        <v>2</v>
      </c>
      <c r="C3313" t="s">
        <v>50</v>
      </c>
    </row>
    <row r="3314" spans="1:3" x14ac:dyDescent="0.55000000000000004">
      <c r="A3314">
        <v>6642607886</v>
      </c>
      <c r="B3314">
        <v>6</v>
      </c>
      <c r="C3314" t="s">
        <v>50</v>
      </c>
    </row>
    <row r="3315" spans="1:3" x14ac:dyDescent="0.55000000000000004">
      <c r="A3315">
        <v>6642807327</v>
      </c>
      <c r="B3315">
        <v>14</v>
      </c>
      <c r="C3315" t="s">
        <v>50</v>
      </c>
    </row>
    <row r="3316" spans="1:3" x14ac:dyDescent="0.55000000000000004">
      <c r="A3316">
        <v>6642819779</v>
      </c>
      <c r="B3316">
        <v>15</v>
      </c>
      <c r="C3316" t="s">
        <v>50</v>
      </c>
    </row>
    <row r="3317" spans="1:3" hidden="1" x14ac:dyDescent="0.55000000000000004">
      <c r="A3317">
        <v>6642829756</v>
      </c>
      <c r="B3317">
        <v>20</v>
      </c>
      <c r="C3317" t="s">
        <v>50</v>
      </c>
    </row>
    <row r="3318" spans="1:3" x14ac:dyDescent="0.55000000000000004">
      <c r="A3318">
        <v>6643241102</v>
      </c>
      <c r="B3318">
        <v>13</v>
      </c>
      <c r="C3318" t="s">
        <v>50</v>
      </c>
    </row>
    <row r="3319" spans="1:3" hidden="1" x14ac:dyDescent="0.55000000000000004">
      <c r="A3319">
        <v>6900361033</v>
      </c>
      <c r="B3319">
        <v>24</v>
      </c>
      <c r="C3319" t="s">
        <v>0</v>
      </c>
    </row>
    <row r="3320" spans="1:3" x14ac:dyDescent="0.55000000000000004">
      <c r="A3320">
        <v>6900394616</v>
      </c>
      <c r="B3320">
        <v>8</v>
      </c>
      <c r="C3320" t="s">
        <v>0</v>
      </c>
    </row>
    <row r="3321" spans="1:3" hidden="1" x14ac:dyDescent="0.55000000000000004">
      <c r="A3321">
        <v>6900396563</v>
      </c>
      <c r="B3321">
        <v>24</v>
      </c>
      <c r="C3321" t="s">
        <v>1208</v>
      </c>
    </row>
    <row r="3322" spans="1:3" x14ac:dyDescent="0.55000000000000004">
      <c r="A3322">
        <v>6900430906</v>
      </c>
      <c r="B3322">
        <v>8</v>
      </c>
      <c r="C3322" t="s">
        <v>1209</v>
      </c>
    </row>
    <row r="3323" spans="1:3" hidden="1" x14ac:dyDescent="0.55000000000000004">
      <c r="A3323">
        <v>6900467698</v>
      </c>
      <c r="B3323">
        <v>28</v>
      </c>
      <c r="C3323" t="s">
        <v>0</v>
      </c>
    </row>
    <row r="3324" spans="1:3" hidden="1" x14ac:dyDescent="0.55000000000000004">
      <c r="A3324">
        <v>6900502846</v>
      </c>
      <c r="B3324">
        <v>28</v>
      </c>
      <c r="C3324" t="s">
        <v>1210</v>
      </c>
    </row>
    <row r="3325" spans="1:3" x14ac:dyDescent="0.55000000000000004">
      <c r="A3325">
        <v>6900512364</v>
      </c>
      <c r="B3325">
        <v>11</v>
      </c>
      <c r="C3325" t="s">
        <v>0</v>
      </c>
    </row>
    <row r="3326" spans="1:3" hidden="1" x14ac:dyDescent="0.55000000000000004">
      <c r="A3326">
        <v>6900529656</v>
      </c>
      <c r="B3326">
        <v>31</v>
      </c>
      <c r="C3326" t="s">
        <v>0</v>
      </c>
    </row>
    <row r="3327" spans="1:3" x14ac:dyDescent="0.55000000000000004">
      <c r="A3327">
        <v>6900548590</v>
      </c>
      <c r="B3327">
        <v>11</v>
      </c>
      <c r="C3327" t="s">
        <v>1211</v>
      </c>
    </row>
    <row r="3328" spans="1:3" hidden="1" x14ac:dyDescent="0.55000000000000004">
      <c r="A3328">
        <v>6900565097</v>
      </c>
      <c r="B3328">
        <v>31</v>
      </c>
      <c r="C3328" t="s">
        <v>1212</v>
      </c>
    </row>
    <row r="3329" spans="1:3" hidden="1" x14ac:dyDescent="0.55000000000000004">
      <c r="A3329">
        <v>6900570117</v>
      </c>
      <c r="B3329">
        <v>30</v>
      </c>
      <c r="C3329" t="s">
        <v>0</v>
      </c>
    </row>
    <row r="3330" spans="1:3" hidden="1" x14ac:dyDescent="0.55000000000000004">
      <c r="A3330">
        <v>6900605366</v>
      </c>
      <c r="B3330">
        <v>30</v>
      </c>
      <c r="C3330" t="s">
        <v>1213</v>
      </c>
    </row>
    <row r="3331" spans="1:3" hidden="1" x14ac:dyDescent="0.55000000000000004">
      <c r="A3331">
        <v>6900652511</v>
      </c>
      <c r="B3331">
        <v>18</v>
      </c>
      <c r="C3331" t="s">
        <v>0</v>
      </c>
    </row>
    <row r="3332" spans="1:3" x14ac:dyDescent="0.55000000000000004">
      <c r="A3332">
        <v>6900669610</v>
      </c>
      <c r="B3332">
        <v>4</v>
      </c>
      <c r="C3332" t="s">
        <v>0</v>
      </c>
    </row>
    <row r="3333" spans="1:3" hidden="1" x14ac:dyDescent="0.55000000000000004">
      <c r="A3333">
        <v>6900677906</v>
      </c>
      <c r="B3333">
        <v>33</v>
      </c>
      <c r="C3333" t="s">
        <v>9</v>
      </c>
    </row>
    <row r="3334" spans="1:3" hidden="1" x14ac:dyDescent="0.55000000000000004">
      <c r="A3334">
        <v>6900686324</v>
      </c>
      <c r="B3334">
        <v>18</v>
      </c>
      <c r="C3334" t="s">
        <v>1214</v>
      </c>
    </row>
    <row r="3335" spans="1:3" x14ac:dyDescent="0.55000000000000004">
      <c r="A3335">
        <v>6900703585</v>
      </c>
      <c r="B3335">
        <v>1</v>
      </c>
      <c r="C3335" t="s">
        <v>0</v>
      </c>
    </row>
    <row r="3336" spans="1:3" x14ac:dyDescent="0.55000000000000004">
      <c r="A3336">
        <v>6900705430</v>
      </c>
      <c r="B3336">
        <v>4</v>
      </c>
      <c r="C3336" t="s">
        <v>1215</v>
      </c>
    </row>
    <row r="3337" spans="1:3" hidden="1" x14ac:dyDescent="0.55000000000000004">
      <c r="A3337">
        <v>6900711641</v>
      </c>
      <c r="B3337">
        <v>27</v>
      </c>
      <c r="C3337" t="s">
        <v>0</v>
      </c>
    </row>
    <row r="3338" spans="1:3" x14ac:dyDescent="0.55000000000000004">
      <c r="A3338">
        <v>6900724218</v>
      </c>
      <c r="B3338">
        <v>7</v>
      </c>
      <c r="C3338" t="s">
        <v>0</v>
      </c>
    </row>
    <row r="3339" spans="1:3" x14ac:dyDescent="0.55000000000000004">
      <c r="A3339">
        <v>6900739451</v>
      </c>
      <c r="B3339">
        <v>1</v>
      </c>
      <c r="C3339" t="s">
        <v>1216</v>
      </c>
    </row>
    <row r="3340" spans="1:3" hidden="1" x14ac:dyDescent="0.55000000000000004">
      <c r="A3340">
        <v>6900747073</v>
      </c>
      <c r="B3340">
        <v>27</v>
      </c>
      <c r="C3340" t="s">
        <v>1217</v>
      </c>
    </row>
    <row r="3341" spans="1:3" x14ac:dyDescent="0.55000000000000004">
      <c r="A3341">
        <v>6900760271</v>
      </c>
      <c r="B3341">
        <v>7</v>
      </c>
      <c r="C3341" t="s">
        <v>1218</v>
      </c>
    </row>
    <row r="3342" spans="1:3" hidden="1" x14ac:dyDescent="0.55000000000000004">
      <c r="A3342">
        <v>6900793499</v>
      </c>
      <c r="B3342">
        <v>25</v>
      </c>
      <c r="C3342" t="s">
        <v>0</v>
      </c>
    </row>
    <row r="3343" spans="1:3" x14ac:dyDescent="0.55000000000000004">
      <c r="A3343">
        <v>6900798948</v>
      </c>
      <c r="B3343">
        <v>16</v>
      </c>
      <c r="C3343" t="s">
        <v>0</v>
      </c>
    </row>
    <row r="3344" spans="1:3" hidden="1" x14ac:dyDescent="0.55000000000000004">
      <c r="A3344">
        <v>6900828544</v>
      </c>
      <c r="B3344">
        <v>25</v>
      </c>
      <c r="C3344" t="s">
        <v>1219</v>
      </c>
    </row>
    <row r="3345" spans="1:3" x14ac:dyDescent="0.55000000000000004">
      <c r="A3345">
        <v>6900834764</v>
      </c>
      <c r="B3345">
        <v>16</v>
      </c>
      <c r="C3345" t="s">
        <v>1220</v>
      </c>
    </row>
    <row r="3346" spans="1:3" x14ac:dyDescent="0.55000000000000004">
      <c r="A3346">
        <v>6900877806</v>
      </c>
      <c r="B3346">
        <v>10</v>
      </c>
      <c r="C3346" t="s">
        <v>0</v>
      </c>
    </row>
    <row r="3347" spans="1:3" x14ac:dyDescent="0.55000000000000004">
      <c r="A3347">
        <v>6900913699</v>
      </c>
      <c r="B3347">
        <v>10</v>
      </c>
      <c r="C3347" t="s">
        <v>1221</v>
      </c>
    </row>
    <row r="3348" spans="1:3" x14ac:dyDescent="0.55000000000000004">
      <c r="A3348">
        <v>6900916216</v>
      </c>
      <c r="B3348">
        <v>12</v>
      </c>
      <c r="C3348" t="s">
        <v>0</v>
      </c>
    </row>
    <row r="3349" spans="1:3" x14ac:dyDescent="0.55000000000000004">
      <c r="A3349">
        <v>6900952108</v>
      </c>
      <c r="B3349">
        <v>12</v>
      </c>
      <c r="C3349" t="s">
        <v>1222</v>
      </c>
    </row>
    <row r="3350" spans="1:3" hidden="1" x14ac:dyDescent="0.55000000000000004">
      <c r="A3350">
        <v>6900962973</v>
      </c>
      <c r="B3350">
        <v>29</v>
      </c>
      <c r="C3350" t="s">
        <v>0</v>
      </c>
    </row>
    <row r="3351" spans="1:3" hidden="1" x14ac:dyDescent="0.55000000000000004">
      <c r="A3351">
        <v>6900989063</v>
      </c>
      <c r="B3351">
        <v>22</v>
      </c>
      <c r="C3351" t="s">
        <v>0</v>
      </c>
    </row>
    <row r="3352" spans="1:3" hidden="1" x14ac:dyDescent="0.55000000000000004">
      <c r="A3352">
        <v>6900998302</v>
      </c>
      <c r="B3352">
        <v>29</v>
      </c>
      <c r="C3352" t="s">
        <v>1223</v>
      </c>
    </row>
    <row r="3353" spans="1:3" hidden="1" x14ac:dyDescent="0.55000000000000004">
      <c r="A3353">
        <v>6901016468</v>
      </c>
      <c r="B3353">
        <v>26</v>
      </c>
      <c r="C3353" t="s">
        <v>0</v>
      </c>
    </row>
    <row r="3354" spans="1:3" hidden="1" x14ac:dyDescent="0.55000000000000004">
      <c r="A3354">
        <v>6901023999</v>
      </c>
      <c r="B3354">
        <v>22</v>
      </c>
      <c r="C3354" t="s">
        <v>1224</v>
      </c>
    </row>
    <row r="3355" spans="1:3" x14ac:dyDescent="0.55000000000000004">
      <c r="A3355">
        <v>6901030410</v>
      </c>
      <c r="B3355">
        <v>9</v>
      </c>
      <c r="C3355" t="s">
        <v>0</v>
      </c>
    </row>
    <row r="3356" spans="1:3" x14ac:dyDescent="0.55000000000000004">
      <c r="A3356">
        <v>6901037080</v>
      </c>
      <c r="B3356">
        <v>5</v>
      </c>
      <c r="C3356" t="s">
        <v>0</v>
      </c>
    </row>
    <row r="3357" spans="1:3" hidden="1" x14ac:dyDescent="0.55000000000000004">
      <c r="A3357">
        <v>6901045025</v>
      </c>
      <c r="B3357">
        <v>19</v>
      </c>
      <c r="C3357" t="s">
        <v>0</v>
      </c>
    </row>
    <row r="3358" spans="1:3" hidden="1" x14ac:dyDescent="0.55000000000000004">
      <c r="A3358">
        <v>6901051973</v>
      </c>
      <c r="B3358">
        <v>26</v>
      </c>
      <c r="C3358" t="s">
        <v>1225</v>
      </c>
    </row>
    <row r="3359" spans="1:3" x14ac:dyDescent="0.55000000000000004">
      <c r="A3359">
        <v>6901066627</v>
      </c>
      <c r="B3359">
        <v>9</v>
      </c>
      <c r="C3359" t="s">
        <v>1226</v>
      </c>
    </row>
    <row r="3360" spans="1:3" x14ac:dyDescent="0.55000000000000004">
      <c r="A3360">
        <v>6901073374</v>
      </c>
      <c r="B3360">
        <v>5</v>
      </c>
      <c r="C3360" t="s">
        <v>1227</v>
      </c>
    </row>
    <row r="3361" spans="1:3" hidden="1" x14ac:dyDescent="0.55000000000000004">
      <c r="A3361">
        <v>6901079970</v>
      </c>
      <c r="B3361">
        <v>19</v>
      </c>
      <c r="C3361" t="s">
        <v>1228</v>
      </c>
    </row>
    <row r="3362" spans="1:3" x14ac:dyDescent="0.55000000000000004">
      <c r="A3362">
        <v>6901135055</v>
      </c>
      <c r="B3362">
        <v>17</v>
      </c>
      <c r="C3362" t="s">
        <v>0</v>
      </c>
    </row>
    <row r="3363" spans="1:3" x14ac:dyDescent="0.55000000000000004">
      <c r="A3363">
        <v>6901171203</v>
      </c>
      <c r="B3363">
        <v>17</v>
      </c>
      <c r="C3363" t="s">
        <v>1229</v>
      </c>
    </row>
    <row r="3364" spans="1:3" x14ac:dyDescent="0.55000000000000004">
      <c r="A3364">
        <v>6901221176</v>
      </c>
      <c r="B3364">
        <v>3</v>
      </c>
      <c r="C3364" t="s">
        <v>0</v>
      </c>
    </row>
    <row r="3365" spans="1:3" hidden="1" x14ac:dyDescent="0.55000000000000004">
      <c r="A3365">
        <v>6901232676</v>
      </c>
      <c r="B3365">
        <v>21</v>
      </c>
      <c r="C3365" t="s">
        <v>0</v>
      </c>
    </row>
    <row r="3366" spans="1:3" x14ac:dyDescent="0.55000000000000004">
      <c r="A3366">
        <v>6901257365</v>
      </c>
      <c r="B3366">
        <v>3</v>
      </c>
      <c r="C3366" t="s">
        <v>1230</v>
      </c>
    </row>
    <row r="3367" spans="1:3" hidden="1" x14ac:dyDescent="0.55000000000000004">
      <c r="A3367">
        <v>6901266808</v>
      </c>
      <c r="B3367">
        <v>21</v>
      </c>
      <c r="C3367" t="s">
        <v>1231</v>
      </c>
    </row>
    <row r="3368" spans="1:3" hidden="1" x14ac:dyDescent="0.55000000000000004">
      <c r="A3368">
        <v>6901271232</v>
      </c>
      <c r="B3368">
        <v>23</v>
      </c>
      <c r="C3368" t="s">
        <v>0</v>
      </c>
    </row>
    <row r="3369" spans="1:3" hidden="1" x14ac:dyDescent="0.55000000000000004">
      <c r="A3369">
        <v>6901303717</v>
      </c>
      <c r="B3369">
        <v>32</v>
      </c>
      <c r="C3369" t="s">
        <v>0</v>
      </c>
    </row>
    <row r="3370" spans="1:3" hidden="1" x14ac:dyDescent="0.55000000000000004">
      <c r="A3370">
        <v>6901306180</v>
      </c>
      <c r="B3370">
        <v>23</v>
      </c>
      <c r="C3370" t="s">
        <v>1232</v>
      </c>
    </row>
    <row r="3371" spans="1:3" hidden="1" x14ac:dyDescent="0.55000000000000004">
      <c r="A3371">
        <v>6901339444</v>
      </c>
      <c r="B3371">
        <v>32</v>
      </c>
      <c r="C3371" t="s">
        <v>1233</v>
      </c>
    </row>
    <row r="3372" spans="1:3" x14ac:dyDescent="0.55000000000000004">
      <c r="A3372">
        <v>6902558091</v>
      </c>
      <c r="B3372">
        <v>2</v>
      </c>
      <c r="C3372" t="s">
        <v>0</v>
      </c>
    </row>
    <row r="3373" spans="1:3" x14ac:dyDescent="0.55000000000000004">
      <c r="A3373">
        <v>6902572742</v>
      </c>
      <c r="B3373">
        <v>6</v>
      </c>
      <c r="C3373" t="s">
        <v>0</v>
      </c>
    </row>
    <row r="3374" spans="1:3" x14ac:dyDescent="0.55000000000000004">
      <c r="A3374">
        <v>6902594291</v>
      </c>
      <c r="B3374">
        <v>2</v>
      </c>
      <c r="C3374" t="s">
        <v>1234</v>
      </c>
    </row>
    <row r="3375" spans="1:3" x14ac:dyDescent="0.55000000000000004">
      <c r="A3375">
        <v>6902609047</v>
      </c>
      <c r="B3375">
        <v>6</v>
      </c>
      <c r="C3375" t="s">
        <v>1235</v>
      </c>
    </row>
    <row r="3376" spans="1:3" x14ac:dyDescent="0.55000000000000004">
      <c r="A3376">
        <v>6902771891</v>
      </c>
      <c r="B3376">
        <v>14</v>
      </c>
      <c r="C3376" t="s">
        <v>0</v>
      </c>
    </row>
    <row r="3377" spans="1:3" x14ac:dyDescent="0.55000000000000004">
      <c r="A3377">
        <v>6902784591</v>
      </c>
      <c r="B3377">
        <v>15</v>
      </c>
      <c r="C3377" t="s">
        <v>0</v>
      </c>
    </row>
    <row r="3378" spans="1:3" hidden="1" x14ac:dyDescent="0.55000000000000004">
      <c r="A3378">
        <v>6902798486</v>
      </c>
      <c r="B3378">
        <v>20</v>
      </c>
      <c r="C3378" t="s">
        <v>0</v>
      </c>
    </row>
    <row r="3379" spans="1:3" x14ac:dyDescent="0.55000000000000004">
      <c r="A3379">
        <v>6902808132</v>
      </c>
      <c r="B3379">
        <v>14</v>
      </c>
      <c r="C3379" t="s">
        <v>1236</v>
      </c>
    </row>
    <row r="3380" spans="1:3" x14ac:dyDescent="0.55000000000000004">
      <c r="A3380">
        <v>6902820855</v>
      </c>
      <c r="B3380">
        <v>15</v>
      </c>
      <c r="C3380" t="s">
        <v>1237</v>
      </c>
    </row>
    <row r="3381" spans="1:3" hidden="1" x14ac:dyDescent="0.55000000000000004">
      <c r="A3381">
        <v>6902833425</v>
      </c>
      <c r="B3381">
        <v>20</v>
      </c>
      <c r="C3381" t="s">
        <v>1238</v>
      </c>
    </row>
    <row r="3382" spans="1:3" x14ac:dyDescent="0.55000000000000004">
      <c r="A3382">
        <v>6903205910</v>
      </c>
      <c r="B3382">
        <v>13</v>
      </c>
      <c r="C3382" t="s">
        <v>0</v>
      </c>
    </row>
    <row r="3383" spans="1:3" x14ac:dyDescent="0.55000000000000004">
      <c r="A3383">
        <v>6903242068</v>
      </c>
      <c r="B3383">
        <v>13</v>
      </c>
      <c r="C3383" t="s">
        <v>1239</v>
      </c>
    </row>
    <row r="3384" spans="1:3" hidden="1" x14ac:dyDescent="0.55000000000000004">
      <c r="A3384">
        <v>6915362321</v>
      </c>
      <c r="B3384">
        <v>24</v>
      </c>
      <c r="C3384" t="s">
        <v>1240</v>
      </c>
    </row>
    <row r="3385" spans="1:3" x14ac:dyDescent="0.55000000000000004">
      <c r="A3385">
        <v>6915392265</v>
      </c>
      <c r="B3385">
        <v>8</v>
      </c>
      <c r="C3385" t="s">
        <v>1240</v>
      </c>
    </row>
    <row r="3386" spans="1:3" hidden="1" x14ac:dyDescent="0.55000000000000004">
      <c r="A3386">
        <v>6915469031</v>
      </c>
      <c r="B3386">
        <v>28</v>
      </c>
      <c r="C3386" t="s">
        <v>1240</v>
      </c>
    </row>
    <row r="3387" spans="1:3" x14ac:dyDescent="0.55000000000000004">
      <c r="A3387">
        <v>6915517787</v>
      </c>
      <c r="B3387">
        <v>11</v>
      </c>
      <c r="C3387" t="s">
        <v>1240</v>
      </c>
    </row>
    <row r="3388" spans="1:3" hidden="1" x14ac:dyDescent="0.55000000000000004">
      <c r="A3388">
        <v>6915531004</v>
      </c>
      <c r="B3388">
        <v>31</v>
      </c>
      <c r="C3388" t="s">
        <v>1240</v>
      </c>
    </row>
    <row r="3389" spans="1:3" hidden="1" x14ac:dyDescent="0.55000000000000004">
      <c r="A3389">
        <v>6915571419</v>
      </c>
      <c r="B3389">
        <v>30</v>
      </c>
      <c r="C3389" t="s">
        <v>1240</v>
      </c>
    </row>
    <row r="3390" spans="1:3" hidden="1" x14ac:dyDescent="0.55000000000000004">
      <c r="A3390">
        <v>6915653799</v>
      </c>
      <c r="B3390">
        <v>18</v>
      </c>
      <c r="C3390" t="s">
        <v>1240</v>
      </c>
    </row>
    <row r="3391" spans="1:3" x14ac:dyDescent="0.55000000000000004">
      <c r="A3391">
        <v>6915674693</v>
      </c>
      <c r="B3391">
        <v>4</v>
      </c>
      <c r="C3391" t="s">
        <v>1240</v>
      </c>
    </row>
    <row r="3392" spans="1:3" x14ac:dyDescent="0.55000000000000004">
      <c r="A3392">
        <v>6915708223</v>
      </c>
      <c r="B3392">
        <v>1</v>
      </c>
      <c r="C3392" t="s">
        <v>1240</v>
      </c>
    </row>
    <row r="3393" spans="1:3" hidden="1" x14ac:dyDescent="0.55000000000000004">
      <c r="A3393">
        <v>6915712929</v>
      </c>
      <c r="B3393">
        <v>27</v>
      </c>
      <c r="C3393" t="s">
        <v>1240</v>
      </c>
    </row>
    <row r="3394" spans="1:3" hidden="1" x14ac:dyDescent="0.55000000000000004">
      <c r="A3394">
        <v>6915714264</v>
      </c>
      <c r="B3394">
        <v>33</v>
      </c>
      <c r="C3394" t="s">
        <v>1241</v>
      </c>
    </row>
    <row r="3395" spans="1:3" x14ac:dyDescent="0.55000000000000004">
      <c r="A3395">
        <v>6915721312</v>
      </c>
      <c r="B3395">
        <v>7</v>
      </c>
      <c r="C3395" t="s">
        <v>1240</v>
      </c>
    </row>
    <row r="3396" spans="1:3" hidden="1" x14ac:dyDescent="0.55000000000000004">
      <c r="A3396">
        <v>6915794787</v>
      </c>
      <c r="B3396">
        <v>25</v>
      </c>
      <c r="C3396" t="s">
        <v>1240</v>
      </c>
    </row>
    <row r="3397" spans="1:3" hidden="1" x14ac:dyDescent="0.55000000000000004">
      <c r="A3397">
        <v>6915794915</v>
      </c>
      <c r="B3397">
        <v>33</v>
      </c>
      <c r="C3397" t="s">
        <v>1242</v>
      </c>
    </row>
    <row r="3398" spans="1:3" x14ac:dyDescent="0.55000000000000004">
      <c r="A3398">
        <v>6915800250</v>
      </c>
      <c r="B3398">
        <v>16</v>
      </c>
      <c r="C3398" t="s">
        <v>1240</v>
      </c>
    </row>
    <row r="3399" spans="1:3" hidden="1" x14ac:dyDescent="0.55000000000000004">
      <c r="A3399">
        <v>6915838844</v>
      </c>
      <c r="B3399">
        <v>33</v>
      </c>
      <c r="C3399" t="s">
        <v>1243</v>
      </c>
    </row>
    <row r="3400" spans="1:3" hidden="1" x14ac:dyDescent="0.55000000000000004">
      <c r="A3400">
        <v>6915857472</v>
      </c>
      <c r="B3400">
        <v>33</v>
      </c>
      <c r="C3400" t="s">
        <v>1244</v>
      </c>
    </row>
    <row r="3401" spans="1:3" x14ac:dyDescent="0.55000000000000004">
      <c r="A3401">
        <v>6915875976</v>
      </c>
      <c r="B3401">
        <v>10</v>
      </c>
      <c r="C3401" t="s">
        <v>1240</v>
      </c>
    </row>
    <row r="3402" spans="1:3" x14ac:dyDescent="0.55000000000000004">
      <c r="A3402">
        <v>6915919256</v>
      </c>
      <c r="B3402">
        <v>12</v>
      </c>
      <c r="C3402" t="s">
        <v>1240</v>
      </c>
    </row>
    <row r="3403" spans="1:3" hidden="1" x14ac:dyDescent="0.55000000000000004">
      <c r="A3403">
        <v>6915964302</v>
      </c>
      <c r="B3403">
        <v>29</v>
      </c>
      <c r="C3403" t="s">
        <v>1240</v>
      </c>
    </row>
    <row r="3404" spans="1:3" hidden="1" x14ac:dyDescent="0.55000000000000004">
      <c r="A3404">
        <v>6915990396</v>
      </c>
      <c r="B3404">
        <v>22</v>
      </c>
      <c r="C3404" t="s">
        <v>1240</v>
      </c>
    </row>
    <row r="3405" spans="1:3" hidden="1" x14ac:dyDescent="0.55000000000000004">
      <c r="A3405">
        <v>6916017801</v>
      </c>
      <c r="B3405">
        <v>26</v>
      </c>
      <c r="C3405" t="s">
        <v>1240</v>
      </c>
    </row>
    <row r="3406" spans="1:3" x14ac:dyDescent="0.55000000000000004">
      <c r="A3406">
        <v>6916027973</v>
      </c>
      <c r="B3406">
        <v>9</v>
      </c>
      <c r="C3406" t="s">
        <v>1240</v>
      </c>
    </row>
    <row r="3407" spans="1:3" hidden="1" x14ac:dyDescent="0.55000000000000004">
      <c r="A3407">
        <v>6916029798</v>
      </c>
      <c r="B3407">
        <v>33</v>
      </c>
      <c r="C3407" t="s">
        <v>1245</v>
      </c>
    </row>
    <row r="3408" spans="1:3" x14ac:dyDescent="0.55000000000000004">
      <c r="A3408">
        <v>6916034607</v>
      </c>
      <c r="B3408">
        <v>5</v>
      </c>
      <c r="C3408" t="s">
        <v>1240</v>
      </c>
    </row>
    <row r="3409" spans="1:3" hidden="1" x14ac:dyDescent="0.55000000000000004">
      <c r="A3409">
        <v>6916046352</v>
      </c>
      <c r="B3409">
        <v>19</v>
      </c>
      <c r="C3409" t="s">
        <v>1240</v>
      </c>
    </row>
    <row r="3410" spans="1:3" hidden="1" x14ac:dyDescent="0.55000000000000004">
      <c r="A3410">
        <v>6916106581</v>
      </c>
      <c r="B3410">
        <v>33</v>
      </c>
      <c r="C3410" t="s">
        <v>1246</v>
      </c>
    </row>
    <row r="3411" spans="1:3" x14ac:dyDescent="0.55000000000000004">
      <c r="A3411">
        <v>6916136357</v>
      </c>
      <c r="B3411">
        <v>17</v>
      </c>
      <c r="C3411" t="s">
        <v>1240</v>
      </c>
    </row>
    <row r="3412" spans="1:3" hidden="1" x14ac:dyDescent="0.55000000000000004">
      <c r="A3412">
        <v>6916210538</v>
      </c>
      <c r="B3412">
        <v>33</v>
      </c>
      <c r="C3412" t="s">
        <v>1247</v>
      </c>
    </row>
    <row r="3413" spans="1:3" x14ac:dyDescent="0.55000000000000004">
      <c r="A3413">
        <v>6916223918</v>
      </c>
      <c r="B3413">
        <v>3</v>
      </c>
      <c r="C3413" t="s">
        <v>1240</v>
      </c>
    </row>
    <row r="3414" spans="1:3" hidden="1" x14ac:dyDescent="0.55000000000000004">
      <c r="A3414">
        <v>6916233964</v>
      </c>
      <c r="B3414">
        <v>21</v>
      </c>
      <c r="C3414" t="s">
        <v>1240</v>
      </c>
    </row>
    <row r="3415" spans="1:3" hidden="1" x14ac:dyDescent="0.55000000000000004">
      <c r="A3415">
        <v>6916272566</v>
      </c>
      <c r="B3415">
        <v>23</v>
      </c>
      <c r="C3415" t="s">
        <v>1240</v>
      </c>
    </row>
    <row r="3416" spans="1:3" hidden="1" x14ac:dyDescent="0.55000000000000004">
      <c r="A3416">
        <v>6916305019</v>
      </c>
      <c r="B3416">
        <v>32</v>
      </c>
      <c r="C3416" t="s">
        <v>1240</v>
      </c>
    </row>
    <row r="3417" spans="1:3" hidden="1" x14ac:dyDescent="0.55000000000000004">
      <c r="A3417">
        <v>6916722049</v>
      </c>
      <c r="B3417">
        <v>33</v>
      </c>
      <c r="C3417" t="s">
        <v>1248</v>
      </c>
    </row>
    <row r="3418" spans="1:3" hidden="1" x14ac:dyDescent="0.55000000000000004">
      <c r="A3418">
        <v>6916771070</v>
      </c>
      <c r="B3418">
        <v>33</v>
      </c>
      <c r="C3418" t="s">
        <v>1249</v>
      </c>
    </row>
    <row r="3419" spans="1:3" hidden="1" x14ac:dyDescent="0.55000000000000004">
      <c r="A3419">
        <v>6917225138</v>
      </c>
      <c r="B3419">
        <v>33</v>
      </c>
      <c r="C3419" t="s">
        <v>1250</v>
      </c>
    </row>
    <row r="3420" spans="1:3" hidden="1" x14ac:dyDescent="0.55000000000000004">
      <c r="A3420">
        <v>6917382450</v>
      </c>
      <c r="B3420">
        <v>33</v>
      </c>
      <c r="C3420" t="s">
        <v>1251</v>
      </c>
    </row>
    <row r="3421" spans="1:3" hidden="1" x14ac:dyDescent="0.55000000000000004">
      <c r="A3421">
        <v>6917420846</v>
      </c>
      <c r="B3421">
        <v>33</v>
      </c>
      <c r="C3421" t="s">
        <v>1252</v>
      </c>
    </row>
    <row r="3422" spans="1:3" x14ac:dyDescent="0.55000000000000004">
      <c r="A3422">
        <v>6917555616</v>
      </c>
      <c r="B3422">
        <v>2</v>
      </c>
      <c r="C3422" t="s">
        <v>1240</v>
      </c>
    </row>
    <row r="3423" spans="1:3" x14ac:dyDescent="0.55000000000000004">
      <c r="A3423">
        <v>6917570152</v>
      </c>
      <c r="B3423">
        <v>6</v>
      </c>
      <c r="C3423" t="s">
        <v>1240</v>
      </c>
    </row>
    <row r="3424" spans="1:3" hidden="1" x14ac:dyDescent="0.55000000000000004">
      <c r="A3424">
        <v>6917677830</v>
      </c>
      <c r="B3424">
        <v>33</v>
      </c>
      <c r="C3424" t="s">
        <v>1253</v>
      </c>
    </row>
    <row r="3425" spans="1:3" hidden="1" x14ac:dyDescent="0.55000000000000004">
      <c r="A3425">
        <v>6917705564</v>
      </c>
      <c r="B3425">
        <v>33</v>
      </c>
      <c r="C3425" t="s">
        <v>1254</v>
      </c>
    </row>
    <row r="3426" spans="1:3" x14ac:dyDescent="0.55000000000000004">
      <c r="A3426">
        <v>6917770137</v>
      </c>
      <c r="B3426">
        <v>14</v>
      </c>
      <c r="C3426" t="s">
        <v>1240</v>
      </c>
    </row>
    <row r="3427" spans="1:3" x14ac:dyDescent="0.55000000000000004">
      <c r="A3427">
        <v>6917782045</v>
      </c>
      <c r="B3427">
        <v>15</v>
      </c>
      <c r="C3427" t="s">
        <v>1240</v>
      </c>
    </row>
    <row r="3428" spans="1:3" hidden="1" x14ac:dyDescent="0.55000000000000004">
      <c r="A3428">
        <v>6917799774</v>
      </c>
      <c r="B3428">
        <v>20</v>
      </c>
      <c r="C3428" t="s">
        <v>1240</v>
      </c>
    </row>
    <row r="3429" spans="1:3" hidden="1" x14ac:dyDescent="0.55000000000000004">
      <c r="A3429">
        <v>6917855089</v>
      </c>
      <c r="B3429">
        <v>33</v>
      </c>
      <c r="C3429" t="s">
        <v>1255</v>
      </c>
    </row>
    <row r="3430" spans="1:3" hidden="1" x14ac:dyDescent="0.55000000000000004">
      <c r="A3430">
        <v>6917869647</v>
      </c>
      <c r="B3430">
        <v>33</v>
      </c>
      <c r="C3430" t="s">
        <v>1256</v>
      </c>
    </row>
    <row r="3431" spans="1:3" hidden="1" x14ac:dyDescent="0.55000000000000004">
      <c r="A3431">
        <v>6918151446</v>
      </c>
      <c r="B3431">
        <v>33</v>
      </c>
      <c r="C3431" t="s">
        <v>1257</v>
      </c>
    </row>
    <row r="3432" spans="1:3" hidden="1" x14ac:dyDescent="0.55000000000000004">
      <c r="A3432">
        <v>6918159673</v>
      </c>
      <c r="B3432">
        <v>33</v>
      </c>
      <c r="C3432" t="s">
        <v>1258</v>
      </c>
    </row>
    <row r="3433" spans="1:3" hidden="1" x14ac:dyDescent="0.55000000000000004">
      <c r="A3433">
        <v>6918167471</v>
      </c>
      <c r="B3433">
        <v>33</v>
      </c>
      <c r="C3433" t="s">
        <v>1259</v>
      </c>
    </row>
    <row r="3434" spans="1:3" hidden="1" x14ac:dyDescent="0.55000000000000004">
      <c r="A3434">
        <v>6918175187</v>
      </c>
      <c r="B3434">
        <v>33</v>
      </c>
      <c r="C3434" t="s">
        <v>1260</v>
      </c>
    </row>
    <row r="3435" spans="1:3" x14ac:dyDescent="0.55000000000000004">
      <c r="A3435">
        <v>6918203368</v>
      </c>
      <c r="B3435">
        <v>13</v>
      </c>
      <c r="C3435" t="s">
        <v>1240</v>
      </c>
    </row>
    <row r="3436" spans="1:3" hidden="1" x14ac:dyDescent="0.55000000000000004">
      <c r="A3436">
        <v>6918324005</v>
      </c>
      <c r="B3436">
        <v>33</v>
      </c>
      <c r="C3436" t="s">
        <v>1261</v>
      </c>
    </row>
    <row r="3437" spans="1:3" hidden="1" x14ac:dyDescent="0.55000000000000004">
      <c r="A3437">
        <v>6921775006</v>
      </c>
      <c r="B3437">
        <v>33</v>
      </c>
      <c r="C3437" t="s">
        <v>1262</v>
      </c>
    </row>
    <row r="3438" spans="1:3" hidden="1" x14ac:dyDescent="0.55000000000000004">
      <c r="A3438">
        <v>6921782615</v>
      </c>
      <c r="B3438">
        <v>33</v>
      </c>
      <c r="C3438" t="s">
        <v>1263</v>
      </c>
    </row>
    <row r="3439" spans="1:3" hidden="1" x14ac:dyDescent="0.55000000000000004">
      <c r="A3439">
        <v>6921790436</v>
      </c>
      <c r="B3439">
        <v>33</v>
      </c>
      <c r="C3439" t="s">
        <v>1264</v>
      </c>
    </row>
    <row r="3440" spans="1:3" hidden="1" x14ac:dyDescent="0.55000000000000004">
      <c r="A3440">
        <v>6940361790</v>
      </c>
      <c r="B3440">
        <v>24</v>
      </c>
      <c r="C3440" t="s">
        <v>50</v>
      </c>
    </row>
    <row r="3441" spans="1:3" x14ac:dyDescent="0.55000000000000004">
      <c r="A3441">
        <v>6940390956</v>
      </c>
      <c r="B3441">
        <v>8</v>
      </c>
      <c r="C3441" t="s">
        <v>50</v>
      </c>
    </row>
    <row r="3442" spans="1:3" hidden="1" x14ac:dyDescent="0.55000000000000004">
      <c r="A3442">
        <v>6940468603</v>
      </c>
      <c r="B3442">
        <v>28</v>
      </c>
      <c r="C3442" t="s">
        <v>50</v>
      </c>
    </row>
    <row r="3443" spans="1:3" x14ac:dyDescent="0.55000000000000004">
      <c r="A3443">
        <v>6940508647</v>
      </c>
      <c r="B3443">
        <v>11</v>
      </c>
      <c r="C3443" t="s">
        <v>50</v>
      </c>
    </row>
    <row r="3444" spans="1:3" hidden="1" x14ac:dyDescent="0.55000000000000004">
      <c r="A3444">
        <v>6940532064</v>
      </c>
      <c r="B3444">
        <v>31</v>
      </c>
      <c r="C3444" t="s">
        <v>50</v>
      </c>
    </row>
    <row r="3445" spans="1:3" hidden="1" x14ac:dyDescent="0.55000000000000004">
      <c r="A3445">
        <v>6940572227</v>
      </c>
      <c r="B3445">
        <v>30</v>
      </c>
      <c r="C3445" t="s">
        <v>50</v>
      </c>
    </row>
    <row r="3446" spans="1:3" hidden="1" x14ac:dyDescent="0.55000000000000004">
      <c r="A3446">
        <v>6940653524</v>
      </c>
      <c r="B3446">
        <v>18</v>
      </c>
      <c r="C3446" t="s">
        <v>50</v>
      </c>
    </row>
    <row r="3447" spans="1:3" x14ac:dyDescent="0.55000000000000004">
      <c r="A3447">
        <v>6940666545</v>
      </c>
      <c r="B3447">
        <v>4</v>
      </c>
      <c r="C3447" t="s">
        <v>50</v>
      </c>
    </row>
    <row r="3448" spans="1:3" x14ac:dyDescent="0.55000000000000004">
      <c r="A3448">
        <v>6940700383</v>
      </c>
      <c r="B3448">
        <v>1</v>
      </c>
      <c r="C3448" t="s">
        <v>50</v>
      </c>
    </row>
    <row r="3449" spans="1:3" hidden="1" x14ac:dyDescent="0.55000000000000004">
      <c r="A3449">
        <v>6940712641</v>
      </c>
      <c r="B3449">
        <v>27</v>
      </c>
      <c r="C3449" t="s">
        <v>50</v>
      </c>
    </row>
    <row r="3450" spans="1:3" x14ac:dyDescent="0.55000000000000004">
      <c r="A3450">
        <v>6940719957</v>
      </c>
      <c r="B3450">
        <v>7</v>
      </c>
      <c r="C3450" t="s">
        <v>50</v>
      </c>
    </row>
    <row r="3451" spans="1:3" hidden="1" x14ac:dyDescent="0.55000000000000004">
      <c r="A3451">
        <v>6940794351</v>
      </c>
      <c r="B3451">
        <v>25</v>
      </c>
      <c r="C3451" t="s">
        <v>50</v>
      </c>
    </row>
    <row r="3452" spans="1:3" x14ac:dyDescent="0.55000000000000004">
      <c r="A3452">
        <v>6940802316</v>
      </c>
      <c r="B3452">
        <v>16</v>
      </c>
      <c r="C3452" t="s">
        <v>50</v>
      </c>
    </row>
    <row r="3453" spans="1:3" x14ac:dyDescent="0.55000000000000004">
      <c r="A3453">
        <v>6940874667</v>
      </c>
      <c r="B3453">
        <v>10</v>
      </c>
      <c r="C3453" t="s">
        <v>50</v>
      </c>
    </row>
    <row r="3454" spans="1:3" x14ac:dyDescent="0.55000000000000004">
      <c r="A3454">
        <v>6940912522</v>
      </c>
      <c r="B3454">
        <v>12</v>
      </c>
      <c r="C3454" t="s">
        <v>50</v>
      </c>
    </row>
    <row r="3455" spans="1:3" hidden="1" x14ac:dyDescent="0.55000000000000004">
      <c r="A3455">
        <v>6940964567</v>
      </c>
      <c r="B3455">
        <v>29</v>
      </c>
      <c r="C3455" t="s">
        <v>50</v>
      </c>
    </row>
    <row r="3456" spans="1:3" hidden="1" x14ac:dyDescent="0.55000000000000004">
      <c r="A3456">
        <v>6940990776</v>
      </c>
      <c r="B3456">
        <v>22</v>
      </c>
      <c r="C3456" t="s">
        <v>50</v>
      </c>
    </row>
    <row r="3457" spans="1:3" hidden="1" x14ac:dyDescent="0.55000000000000004">
      <c r="A3457">
        <v>6941017226</v>
      </c>
      <c r="B3457">
        <v>26</v>
      </c>
      <c r="C3457" t="s">
        <v>50</v>
      </c>
    </row>
    <row r="3458" spans="1:3" x14ac:dyDescent="0.55000000000000004">
      <c r="A3458">
        <v>6941026664</v>
      </c>
      <c r="B3458">
        <v>9</v>
      </c>
      <c r="C3458" t="s">
        <v>50</v>
      </c>
    </row>
    <row r="3459" spans="1:3" x14ac:dyDescent="0.55000000000000004">
      <c r="A3459">
        <v>6941033298</v>
      </c>
      <c r="B3459">
        <v>5</v>
      </c>
      <c r="C3459" t="s">
        <v>50</v>
      </c>
    </row>
    <row r="3460" spans="1:3" hidden="1" x14ac:dyDescent="0.55000000000000004">
      <c r="A3460">
        <v>6941046564</v>
      </c>
      <c r="B3460">
        <v>19</v>
      </c>
      <c r="C3460" t="s">
        <v>50</v>
      </c>
    </row>
    <row r="3461" spans="1:3" x14ac:dyDescent="0.55000000000000004">
      <c r="A3461">
        <v>6941138554</v>
      </c>
      <c r="B3461">
        <v>17</v>
      </c>
      <c r="C3461" t="s">
        <v>50</v>
      </c>
    </row>
    <row r="3462" spans="1:3" x14ac:dyDescent="0.55000000000000004">
      <c r="A3462">
        <v>6941217527</v>
      </c>
      <c r="B3462">
        <v>3</v>
      </c>
      <c r="C3462" t="s">
        <v>50</v>
      </c>
    </row>
    <row r="3463" spans="1:3" hidden="1" x14ac:dyDescent="0.55000000000000004">
      <c r="A3463">
        <v>6941234100</v>
      </c>
      <c r="B3463">
        <v>21</v>
      </c>
      <c r="C3463" t="s">
        <v>50</v>
      </c>
    </row>
    <row r="3464" spans="1:3" hidden="1" x14ac:dyDescent="0.55000000000000004">
      <c r="A3464">
        <v>6941272370</v>
      </c>
      <c r="B3464">
        <v>23</v>
      </c>
      <c r="C3464" t="s">
        <v>50</v>
      </c>
    </row>
    <row r="3465" spans="1:3" hidden="1" x14ac:dyDescent="0.55000000000000004">
      <c r="A3465">
        <v>6941307161</v>
      </c>
      <c r="B3465">
        <v>32</v>
      </c>
      <c r="C3465" t="s">
        <v>50</v>
      </c>
    </row>
    <row r="3466" spans="1:3" x14ac:dyDescent="0.55000000000000004">
      <c r="A3466">
        <v>6942554307</v>
      </c>
      <c r="B3466">
        <v>2</v>
      </c>
      <c r="C3466" t="s">
        <v>50</v>
      </c>
    </row>
    <row r="3467" spans="1:3" x14ac:dyDescent="0.55000000000000004">
      <c r="A3467">
        <v>6942568843</v>
      </c>
      <c r="B3467">
        <v>6</v>
      </c>
      <c r="C3467" t="s">
        <v>50</v>
      </c>
    </row>
    <row r="3468" spans="1:3" x14ac:dyDescent="0.55000000000000004">
      <c r="A3468">
        <v>6942768284</v>
      </c>
      <c r="B3468">
        <v>14</v>
      </c>
      <c r="C3468" t="s">
        <v>50</v>
      </c>
    </row>
    <row r="3469" spans="1:3" x14ac:dyDescent="0.55000000000000004">
      <c r="A3469">
        <v>6942780736</v>
      </c>
      <c r="B3469">
        <v>15</v>
      </c>
      <c r="C3469" t="s">
        <v>50</v>
      </c>
    </row>
    <row r="3470" spans="1:3" hidden="1" x14ac:dyDescent="0.55000000000000004">
      <c r="A3470">
        <v>6942800364</v>
      </c>
      <c r="B3470">
        <v>20</v>
      </c>
      <c r="C3470" t="s">
        <v>50</v>
      </c>
    </row>
    <row r="3471" spans="1:3" x14ac:dyDescent="0.55000000000000004">
      <c r="A3471">
        <v>6943202059</v>
      </c>
      <c r="B3471">
        <v>13</v>
      </c>
      <c r="C3471" t="s">
        <v>50</v>
      </c>
    </row>
  </sheetData>
  <autoFilter ref="A1:C3471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workbookViewId="0">
      <selection activeCell="M14" sqref="M14"/>
    </sheetView>
  </sheetViews>
  <sheetFormatPr baseColWidth="10" defaultRowHeight="14.4" x14ac:dyDescent="0.55000000000000004"/>
  <cols>
    <col min="4" max="4" width="7.734375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1268</v>
      </c>
      <c r="B1" t="s">
        <v>1269</v>
      </c>
      <c r="C1" t="s">
        <v>1267</v>
      </c>
      <c r="D1" t="s">
        <v>1266</v>
      </c>
    </row>
    <row r="2" spans="1:8" x14ac:dyDescent="0.55000000000000004">
      <c r="A2">
        <v>618471485</v>
      </c>
      <c r="B2">
        <v>33</v>
      </c>
      <c r="C2" t="s">
        <v>1270</v>
      </c>
      <c r="D2">
        <v>6</v>
      </c>
      <c r="F2" s="1" t="s">
        <v>1290</v>
      </c>
      <c r="G2" t="s">
        <v>1292</v>
      </c>
    </row>
    <row r="3" spans="1:8" x14ac:dyDescent="0.55000000000000004">
      <c r="A3">
        <v>618478743</v>
      </c>
      <c r="B3">
        <v>33</v>
      </c>
      <c r="C3" t="s">
        <v>1270</v>
      </c>
      <c r="D3">
        <v>1</v>
      </c>
      <c r="F3" s="2">
        <v>33</v>
      </c>
      <c r="G3" s="3">
        <v>289</v>
      </c>
    </row>
    <row r="4" spans="1:8" x14ac:dyDescent="0.55000000000000004">
      <c r="A4">
        <v>619454723</v>
      </c>
      <c r="B4">
        <v>33</v>
      </c>
      <c r="C4" t="s">
        <v>1270</v>
      </c>
      <c r="D4">
        <v>7</v>
      </c>
      <c r="F4" s="2" t="s">
        <v>1291</v>
      </c>
      <c r="G4" s="3">
        <v>289</v>
      </c>
      <c r="H4" s="6">
        <f>289/23/17</f>
        <v>0.73913043478260865</v>
      </c>
    </row>
    <row r="5" spans="1:8" x14ac:dyDescent="0.55000000000000004">
      <c r="A5">
        <v>619469665</v>
      </c>
      <c r="B5">
        <v>33</v>
      </c>
      <c r="C5" t="s">
        <v>1270</v>
      </c>
      <c r="D5">
        <v>5</v>
      </c>
    </row>
    <row r="6" spans="1:8" x14ac:dyDescent="0.55000000000000004">
      <c r="A6">
        <v>619477495</v>
      </c>
      <c r="B6">
        <v>33</v>
      </c>
      <c r="C6" t="s">
        <v>1270</v>
      </c>
      <c r="D6">
        <v>8</v>
      </c>
    </row>
    <row r="7" spans="1:8" x14ac:dyDescent="0.55000000000000004">
      <c r="A7">
        <v>619485422</v>
      </c>
      <c r="B7">
        <v>33</v>
      </c>
      <c r="C7" t="s">
        <v>1270</v>
      </c>
      <c r="D7">
        <v>13</v>
      </c>
    </row>
    <row r="8" spans="1:8" x14ac:dyDescent="0.55000000000000004">
      <c r="A8">
        <v>620429563</v>
      </c>
      <c r="B8">
        <v>33</v>
      </c>
      <c r="C8" t="s">
        <v>1270</v>
      </c>
      <c r="D8">
        <v>11</v>
      </c>
    </row>
    <row r="9" spans="1:8" x14ac:dyDescent="0.55000000000000004">
      <c r="A9">
        <v>620437398</v>
      </c>
      <c r="B9">
        <v>33</v>
      </c>
      <c r="C9" t="s">
        <v>1270</v>
      </c>
      <c r="D9">
        <v>15</v>
      </c>
    </row>
    <row r="10" spans="1:8" x14ac:dyDescent="0.55000000000000004">
      <c r="A10">
        <v>620445032</v>
      </c>
      <c r="B10">
        <v>33</v>
      </c>
      <c r="C10" t="s">
        <v>1270</v>
      </c>
      <c r="D10">
        <v>10</v>
      </c>
    </row>
    <row r="11" spans="1:8" x14ac:dyDescent="0.55000000000000004">
      <c r="A11">
        <v>620452558</v>
      </c>
      <c r="B11">
        <v>33</v>
      </c>
      <c r="C11" t="s">
        <v>1270</v>
      </c>
      <c r="D11">
        <v>9</v>
      </c>
    </row>
    <row r="12" spans="1:8" x14ac:dyDescent="0.55000000000000004">
      <c r="A12">
        <v>621302116</v>
      </c>
      <c r="B12">
        <v>33</v>
      </c>
      <c r="C12" t="s">
        <v>1270</v>
      </c>
      <c r="D12">
        <v>16</v>
      </c>
    </row>
    <row r="13" spans="1:8" x14ac:dyDescent="0.55000000000000004">
      <c r="A13">
        <v>621309654</v>
      </c>
      <c r="B13">
        <v>33</v>
      </c>
      <c r="C13" t="s">
        <v>1270</v>
      </c>
      <c r="D13">
        <v>2</v>
      </c>
    </row>
    <row r="14" spans="1:8" x14ac:dyDescent="0.55000000000000004">
      <c r="A14">
        <v>621317306</v>
      </c>
      <c r="B14">
        <v>33</v>
      </c>
      <c r="C14" t="s">
        <v>1270</v>
      </c>
      <c r="D14">
        <v>3</v>
      </c>
    </row>
    <row r="15" spans="1:8" x14ac:dyDescent="0.55000000000000004">
      <c r="A15">
        <v>621325128</v>
      </c>
      <c r="B15">
        <v>33</v>
      </c>
      <c r="C15" t="s">
        <v>1270</v>
      </c>
      <c r="D15">
        <v>17</v>
      </c>
    </row>
    <row r="16" spans="1:8" x14ac:dyDescent="0.55000000000000004">
      <c r="A16">
        <v>621340327</v>
      </c>
      <c r="B16">
        <v>33</v>
      </c>
      <c r="C16" t="s">
        <v>1270</v>
      </c>
      <c r="D16">
        <v>14</v>
      </c>
    </row>
    <row r="17" spans="1:4" x14ac:dyDescent="0.55000000000000004">
      <c r="A17">
        <v>918724708</v>
      </c>
      <c r="B17">
        <v>33</v>
      </c>
      <c r="C17" t="s">
        <v>1271</v>
      </c>
      <c r="D17">
        <v>7</v>
      </c>
    </row>
    <row r="18" spans="1:4" x14ac:dyDescent="0.55000000000000004">
      <c r="A18">
        <v>1816952156</v>
      </c>
      <c r="B18">
        <v>33</v>
      </c>
      <c r="C18" t="s">
        <v>1272</v>
      </c>
      <c r="D18">
        <v>6</v>
      </c>
    </row>
    <row r="19" spans="1:4" x14ac:dyDescent="0.55000000000000004">
      <c r="A19">
        <v>2115806007</v>
      </c>
      <c r="B19">
        <v>33</v>
      </c>
      <c r="C19" t="s">
        <v>1273</v>
      </c>
      <c r="D19">
        <v>1</v>
      </c>
    </row>
    <row r="20" spans="1:4" x14ac:dyDescent="0.55000000000000004">
      <c r="A20">
        <v>2117169470</v>
      </c>
      <c r="B20">
        <v>33</v>
      </c>
      <c r="C20" t="s">
        <v>1273</v>
      </c>
      <c r="D20">
        <v>7</v>
      </c>
    </row>
    <row r="21" spans="1:4" x14ac:dyDescent="0.55000000000000004">
      <c r="A21">
        <v>2119267392</v>
      </c>
      <c r="B21">
        <v>33</v>
      </c>
      <c r="C21" t="s">
        <v>1273</v>
      </c>
      <c r="D21">
        <v>13</v>
      </c>
    </row>
    <row r="22" spans="1:4" x14ac:dyDescent="0.55000000000000004">
      <c r="A22">
        <v>2120132794</v>
      </c>
      <c r="B22">
        <v>33</v>
      </c>
      <c r="C22" t="s">
        <v>1273</v>
      </c>
      <c r="D22">
        <v>10</v>
      </c>
    </row>
    <row r="23" spans="1:4" x14ac:dyDescent="0.55000000000000004">
      <c r="A23">
        <v>2120140607</v>
      </c>
      <c r="B23">
        <v>33</v>
      </c>
      <c r="C23" t="s">
        <v>1273</v>
      </c>
      <c r="D23">
        <v>15</v>
      </c>
    </row>
    <row r="24" spans="1:4" x14ac:dyDescent="0.55000000000000004">
      <c r="A24">
        <v>2415781298</v>
      </c>
      <c r="B24">
        <v>33</v>
      </c>
      <c r="C24" t="s">
        <v>1274</v>
      </c>
      <c r="D24">
        <v>1</v>
      </c>
    </row>
    <row r="25" spans="1:4" x14ac:dyDescent="0.55000000000000004">
      <c r="A25">
        <v>2416140631</v>
      </c>
      <c r="B25">
        <v>33</v>
      </c>
      <c r="C25" t="s">
        <v>1274</v>
      </c>
      <c r="D25">
        <v>11</v>
      </c>
    </row>
    <row r="26" spans="1:4" x14ac:dyDescent="0.55000000000000004">
      <c r="A26">
        <v>2416871140</v>
      </c>
      <c r="B26">
        <v>33</v>
      </c>
      <c r="C26" t="s">
        <v>1274</v>
      </c>
      <c r="D26">
        <v>5</v>
      </c>
    </row>
    <row r="27" spans="1:4" x14ac:dyDescent="0.55000000000000004">
      <c r="A27">
        <v>2416879064</v>
      </c>
      <c r="B27">
        <v>33</v>
      </c>
      <c r="C27" t="s">
        <v>1274</v>
      </c>
      <c r="D27">
        <v>17</v>
      </c>
    </row>
    <row r="28" spans="1:4" x14ac:dyDescent="0.55000000000000004">
      <c r="A28">
        <v>2416886675</v>
      </c>
      <c r="B28">
        <v>33</v>
      </c>
      <c r="C28" t="s">
        <v>1274</v>
      </c>
      <c r="D28">
        <v>10</v>
      </c>
    </row>
    <row r="29" spans="1:4" x14ac:dyDescent="0.55000000000000004">
      <c r="A29">
        <v>2417111445</v>
      </c>
      <c r="B29">
        <v>33</v>
      </c>
      <c r="C29" t="s">
        <v>1274</v>
      </c>
      <c r="D29">
        <v>7</v>
      </c>
    </row>
    <row r="30" spans="1:4" x14ac:dyDescent="0.55000000000000004">
      <c r="A30">
        <v>2417484684</v>
      </c>
      <c r="B30">
        <v>33</v>
      </c>
      <c r="C30" t="s">
        <v>1274</v>
      </c>
      <c r="D30">
        <v>2</v>
      </c>
    </row>
    <row r="31" spans="1:4" x14ac:dyDescent="0.55000000000000004">
      <c r="A31">
        <v>2417492449</v>
      </c>
      <c r="B31">
        <v>33</v>
      </c>
      <c r="C31" t="s">
        <v>1274</v>
      </c>
      <c r="D31">
        <v>8</v>
      </c>
    </row>
    <row r="32" spans="1:4" x14ac:dyDescent="0.55000000000000004">
      <c r="A32">
        <v>2417500297</v>
      </c>
      <c r="B32">
        <v>33</v>
      </c>
      <c r="C32" t="s">
        <v>1274</v>
      </c>
      <c r="D32">
        <v>15</v>
      </c>
    </row>
    <row r="33" spans="1:4" x14ac:dyDescent="0.55000000000000004">
      <c r="A33">
        <v>2417507836</v>
      </c>
      <c r="B33">
        <v>33</v>
      </c>
      <c r="C33" t="s">
        <v>1274</v>
      </c>
      <c r="D33">
        <v>6</v>
      </c>
    </row>
    <row r="34" spans="1:4" x14ac:dyDescent="0.55000000000000004">
      <c r="A34">
        <v>2417531473</v>
      </c>
      <c r="B34">
        <v>33</v>
      </c>
      <c r="C34" t="s">
        <v>1274</v>
      </c>
      <c r="D34">
        <v>13</v>
      </c>
    </row>
    <row r="35" spans="1:4" x14ac:dyDescent="0.55000000000000004">
      <c r="A35">
        <v>2418099726</v>
      </c>
      <c r="B35">
        <v>33</v>
      </c>
      <c r="C35" t="s">
        <v>1274</v>
      </c>
      <c r="D35">
        <v>12</v>
      </c>
    </row>
    <row r="36" spans="1:4" x14ac:dyDescent="0.55000000000000004">
      <c r="A36">
        <v>2420178508</v>
      </c>
      <c r="B36">
        <v>33</v>
      </c>
      <c r="C36" t="s">
        <v>1274</v>
      </c>
      <c r="D36">
        <v>16</v>
      </c>
    </row>
    <row r="37" spans="1:4" x14ac:dyDescent="0.55000000000000004">
      <c r="A37">
        <v>2420186319</v>
      </c>
      <c r="B37">
        <v>33</v>
      </c>
      <c r="C37" t="s">
        <v>1274</v>
      </c>
      <c r="D37">
        <v>14</v>
      </c>
    </row>
    <row r="38" spans="1:4" x14ac:dyDescent="0.55000000000000004">
      <c r="A38">
        <v>2420193838</v>
      </c>
      <c r="B38">
        <v>33</v>
      </c>
      <c r="C38" t="s">
        <v>1274</v>
      </c>
      <c r="D38">
        <v>9</v>
      </c>
    </row>
    <row r="39" spans="1:4" x14ac:dyDescent="0.55000000000000004">
      <c r="A39">
        <v>2715628161</v>
      </c>
      <c r="B39">
        <v>33</v>
      </c>
      <c r="C39" t="s">
        <v>1275</v>
      </c>
      <c r="D39">
        <v>8</v>
      </c>
    </row>
    <row r="40" spans="1:4" x14ac:dyDescent="0.55000000000000004">
      <c r="A40">
        <v>2715638879</v>
      </c>
      <c r="B40">
        <v>33</v>
      </c>
      <c r="C40" t="s">
        <v>1275</v>
      </c>
      <c r="D40">
        <v>11</v>
      </c>
    </row>
    <row r="41" spans="1:4" x14ac:dyDescent="0.55000000000000004">
      <c r="A41">
        <v>2715656056</v>
      </c>
      <c r="B41">
        <v>33</v>
      </c>
      <c r="C41" t="s">
        <v>1275</v>
      </c>
      <c r="D41">
        <v>6</v>
      </c>
    </row>
    <row r="42" spans="1:4" x14ac:dyDescent="0.55000000000000004">
      <c r="A42">
        <v>2716101260</v>
      </c>
      <c r="B42">
        <v>33</v>
      </c>
      <c r="C42" t="s">
        <v>1275</v>
      </c>
      <c r="D42">
        <v>16</v>
      </c>
    </row>
    <row r="43" spans="1:4" x14ac:dyDescent="0.55000000000000004">
      <c r="A43">
        <v>2716155035</v>
      </c>
      <c r="B43">
        <v>33</v>
      </c>
      <c r="C43" t="s">
        <v>1275</v>
      </c>
      <c r="D43">
        <v>7</v>
      </c>
    </row>
    <row r="44" spans="1:4" x14ac:dyDescent="0.55000000000000004">
      <c r="A44">
        <v>2716165556</v>
      </c>
      <c r="B44">
        <v>33</v>
      </c>
      <c r="C44" t="s">
        <v>1275</v>
      </c>
      <c r="D44">
        <v>5</v>
      </c>
    </row>
    <row r="45" spans="1:4" x14ac:dyDescent="0.55000000000000004">
      <c r="A45">
        <v>2716337218</v>
      </c>
      <c r="B45">
        <v>33</v>
      </c>
      <c r="C45" t="s">
        <v>1275</v>
      </c>
      <c r="D45">
        <v>13</v>
      </c>
    </row>
    <row r="46" spans="1:4" x14ac:dyDescent="0.55000000000000004">
      <c r="A46">
        <v>2716396516</v>
      </c>
      <c r="B46">
        <v>33</v>
      </c>
      <c r="C46" t="s">
        <v>1275</v>
      </c>
      <c r="D46">
        <v>15</v>
      </c>
    </row>
    <row r="47" spans="1:4" x14ac:dyDescent="0.55000000000000004">
      <c r="A47">
        <v>2716408987</v>
      </c>
      <c r="B47">
        <v>33</v>
      </c>
      <c r="C47" t="s">
        <v>1275</v>
      </c>
      <c r="D47">
        <v>2</v>
      </c>
    </row>
    <row r="48" spans="1:4" x14ac:dyDescent="0.55000000000000004">
      <c r="A48">
        <v>2716492785</v>
      </c>
      <c r="B48">
        <v>33</v>
      </c>
      <c r="C48" t="s">
        <v>1275</v>
      </c>
      <c r="D48">
        <v>1</v>
      </c>
    </row>
    <row r="49" spans="1:4" x14ac:dyDescent="0.55000000000000004">
      <c r="A49">
        <v>2716502809</v>
      </c>
      <c r="B49">
        <v>33</v>
      </c>
      <c r="C49" t="s">
        <v>1275</v>
      </c>
      <c r="D49">
        <v>10</v>
      </c>
    </row>
    <row r="50" spans="1:4" x14ac:dyDescent="0.55000000000000004">
      <c r="A50">
        <v>2716923620</v>
      </c>
      <c r="B50">
        <v>33</v>
      </c>
      <c r="C50" t="s">
        <v>1275</v>
      </c>
      <c r="D50">
        <v>17</v>
      </c>
    </row>
    <row r="51" spans="1:4" x14ac:dyDescent="0.55000000000000004">
      <c r="A51">
        <v>2716967347</v>
      </c>
      <c r="B51">
        <v>33</v>
      </c>
      <c r="C51" t="s">
        <v>1275</v>
      </c>
      <c r="D51">
        <v>3</v>
      </c>
    </row>
    <row r="52" spans="1:4" x14ac:dyDescent="0.55000000000000004">
      <c r="A52">
        <v>2718118561</v>
      </c>
      <c r="B52">
        <v>33</v>
      </c>
      <c r="C52" t="s">
        <v>1275</v>
      </c>
      <c r="D52">
        <v>4</v>
      </c>
    </row>
    <row r="53" spans="1:4" x14ac:dyDescent="0.55000000000000004">
      <c r="A53">
        <v>2718132777</v>
      </c>
      <c r="B53">
        <v>33</v>
      </c>
      <c r="C53" t="s">
        <v>1275</v>
      </c>
      <c r="D53">
        <v>12</v>
      </c>
    </row>
    <row r="54" spans="1:4" x14ac:dyDescent="0.55000000000000004">
      <c r="A54">
        <v>2718359095</v>
      </c>
      <c r="B54">
        <v>33</v>
      </c>
      <c r="C54" t="s">
        <v>1275</v>
      </c>
      <c r="D54">
        <v>14</v>
      </c>
    </row>
    <row r="55" spans="1:4" x14ac:dyDescent="0.55000000000000004">
      <c r="A55">
        <v>2718372289</v>
      </c>
      <c r="B55">
        <v>33</v>
      </c>
      <c r="C55" t="s">
        <v>1275</v>
      </c>
      <c r="D55">
        <v>9</v>
      </c>
    </row>
    <row r="56" spans="1:4" x14ac:dyDescent="0.55000000000000004">
      <c r="A56">
        <v>3015563514</v>
      </c>
      <c r="B56">
        <v>33</v>
      </c>
      <c r="C56" t="s">
        <v>1276</v>
      </c>
      <c r="D56">
        <v>8</v>
      </c>
    </row>
    <row r="57" spans="1:4" x14ac:dyDescent="0.55000000000000004">
      <c r="A57">
        <v>3015740541</v>
      </c>
      <c r="B57">
        <v>33</v>
      </c>
      <c r="C57" t="s">
        <v>1276</v>
      </c>
      <c r="D57">
        <v>6</v>
      </c>
    </row>
    <row r="58" spans="1:4" x14ac:dyDescent="0.55000000000000004">
      <c r="A58">
        <v>3015766553</v>
      </c>
      <c r="B58">
        <v>33</v>
      </c>
      <c r="C58" t="s">
        <v>1276</v>
      </c>
      <c r="D58">
        <v>2</v>
      </c>
    </row>
    <row r="59" spans="1:4" x14ac:dyDescent="0.55000000000000004">
      <c r="A59">
        <v>3015775491</v>
      </c>
      <c r="B59">
        <v>33</v>
      </c>
      <c r="C59" t="s">
        <v>1276</v>
      </c>
      <c r="D59">
        <v>4</v>
      </c>
    </row>
    <row r="60" spans="1:4" x14ac:dyDescent="0.55000000000000004">
      <c r="A60">
        <v>3015946334</v>
      </c>
      <c r="B60">
        <v>33</v>
      </c>
      <c r="C60" t="s">
        <v>1276</v>
      </c>
      <c r="D60">
        <v>15</v>
      </c>
    </row>
    <row r="61" spans="1:4" x14ac:dyDescent="0.55000000000000004">
      <c r="A61">
        <v>3015968097</v>
      </c>
      <c r="B61">
        <v>33</v>
      </c>
      <c r="C61" t="s">
        <v>1276</v>
      </c>
      <c r="D61">
        <v>10</v>
      </c>
    </row>
    <row r="62" spans="1:4" x14ac:dyDescent="0.55000000000000004">
      <c r="A62">
        <v>3015996112</v>
      </c>
      <c r="B62">
        <v>33</v>
      </c>
      <c r="C62" t="s">
        <v>1276</v>
      </c>
      <c r="D62">
        <v>12</v>
      </c>
    </row>
    <row r="63" spans="1:4" x14ac:dyDescent="0.55000000000000004">
      <c r="A63">
        <v>3016059607</v>
      </c>
      <c r="B63">
        <v>33</v>
      </c>
      <c r="C63" t="s">
        <v>1276</v>
      </c>
      <c r="D63">
        <v>1</v>
      </c>
    </row>
    <row r="64" spans="1:4" x14ac:dyDescent="0.55000000000000004">
      <c r="A64">
        <v>3016107011</v>
      </c>
      <c r="B64">
        <v>33</v>
      </c>
      <c r="C64" t="s">
        <v>1276</v>
      </c>
      <c r="D64">
        <v>11</v>
      </c>
    </row>
    <row r="65" spans="1:4" x14ac:dyDescent="0.55000000000000004">
      <c r="A65">
        <v>3016127025</v>
      </c>
      <c r="B65">
        <v>33</v>
      </c>
      <c r="C65" t="s">
        <v>1276</v>
      </c>
      <c r="D65">
        <v>5</v>
      </c>
    </row>
    <row r="66" spans="1:4" x14ac:dyDescent="0.55000000000000004">
      <c r="A66">
        <v>3016237277</v>
      </c>
      <c r="B66">
        <v>33</v>
      </c>
      <c r="C66" t="s">
        <v>1276</v>
      </c>
      <c r="D66">
        <v>9</v>
      </c>
    </row>
    <row r="67" spans="1:4" x14ac:dyDescent="0.55000000000000004">
      <c r="A67">
        <v>3016283485</v>
      </c>
      <c r="B67">
        <v>33</v>
      </c>
      <c r="C67" t="s">
        <v>1276</v>
      </c>
      <c r="D67">
        <v>16</v>
      </c>
    </row>
    <row r="68" spans="1:4" x14ac:dyDescent="0.55000000000000004">
      <c r="A68">
        <v>3016298628</v>
      </c>
      <c r="B68">
        <v>33</v>
      </c>
      <c r="C68" t="s">
        <v>1276</v>
      </c>
      <c r="D68">
        <v>13</v>
      </c>
    </row>
    <row r="69" spans="1:4" x14ac:dyDescent="0.55000000000000004">
      <c r="A69">
        <v>3016349917</v>
      </c>
      <c r="B69">
        <v>33</v>
      </c>
      <c r="C69" t="s">
        <v>1276</v>
      </c>
      <c r="D69">
        <v>3</v>
      </c>
    </row>
    <row r="70" spans="1:4" x14ac:dyDescent="0.55000000000000004">
      <c r="A70">
        <v>3016509907</v>
      </c>
      <c r="B70">
        <v>33</v>
      </c>
      <c r="C70" t="s">
        <v>1276</v>
      </c>
      <c r="D70">
        <v>17</v>
      </c>
    </row>
    <row r="71" spans="1:4" x14ac:dyDescent="0.55000000000000004">
      <c r="A71">
        <v>3016578170</v>
      </c>
      <c r="B71">
        <v>33</v>
      </c>
      <c r="C71" t="s">
        <v>1276</v>
      </c>
      <c r="D71">
        <v>14</v>
      </c>
    </row>
    <row r="72" spans="1:4" x14ac:dyDescent="0.55000000000000004">
      <c r="A72">
        <v>3016634906</v>
      </c>
      <c r="B72">
        <v>33</v>
      </c>
      <c r="C72" t="s">
        <v>1276</v>
      </c>
      <c r="D72">
        <v>7</v>
      </c>
    </row>
    <row r="73" spans="1:4" x14ac:dyDescent="0.55000000000000004">
      <c r="A73">
        <v>3315534333</v>
      </c>
      <c r="B73">
        <v>33</v>
      </c>
      <c r="C73" t="s">
        <v>1277</v>
      </c>
      <c r="D73">
        <v>8</v>
      </c>
    </row>
    <row r="74" spans="1:4" x14ac:dyDescent="0.55000000000000004">
      <c r="A74">
        <v>3315568249</v>
      </c>
      <c r="B74">
        <v>33</v>
      </c>
      <c r="C74" t="s">
        <v>1277</v>
      </c>
      <c r="D74">
        <v>11</v>
      </c>
    </row>
    <row r="75" spans="1:4" x14ac:dyDescent="0.55000000000000004">
      <c r="A75">
        <v>3315612384</v>
      </c>
      <c r="B75">
        <v>33</v>
      </c>
      <c r="C75" t="s">
        <v>1277</v>
      </c>
      <c r="D75">
        <v>2</v>
      </c>
    </row>
    <row r="76" spans="1:4" x14ac:dyDescent="0.55000000000000004">
      <c r="A76">
        <v>3315701794</v>
      </c>
      <c r="B76">
        <v>33</v>
      </c>
      <c r="C76" t="s">
        <v>1277</v>
      </c>
      <c r="D76">
        <v>6</v>
      </c>
    </row>
    <row r="77" spans="1:4" x14ac:dyDescent="0.55000000000000004">
      <c r="A77">
        <v>3315748124</v>
      </c>
      <c r="B77">
        <v>33</v>
      </c>
      <c r="C77" t="s">
        <v>1277</v>
      </c>
      <c r="D77">
        <v>4</v>
      </c>
    </row>
    <row r="78" spans="1:4" x14ac:dyDescent="0.55000000000000004">
      <c r="A78">
        <v>3315780520</v>
      </c>
      <c r="B78">
        <v>33</v>
      </c>
      <c r="C78" t="s">
        <v>1277</v>
      </c>
      <c r="D78">
        <v>1</v>
      </c>
    </row>
    <row r="79" spans="1:4" x14ac:dyDescent="0.55000000000000004">
      <c r="A79">
        <v>3315860148</v>
      </c>
      <c r="B79">
        <v>33</v>
      </c>
      <c r="C79" t="s">
        <v>1277</v>
      </c>
      <c r="D79">
        <v>16</v>
      </c>
    </row>
    <row r="80" spans="1:4" x14ac:dyDescent="0.55000000000000004">
      <c r="A80">
        <v>3315917187</v>
      </c>
      <c r="B80">
        <v>33</v>
      </c>
      <c r="C80" t="s">
        <v>1277</v>
      </c>
      <c r="D80">
        <v>15</v>
      </c>
    </row>
    <row r="81" spans="1:4" x14ac:dyDescent="0.55000000000000004">
      <c r="A81">
        <v>3315939098</v>
      </c>
      <c r="B81">
        <v>33</v>
      </c>
      <c r="C81" t="s">
        <v>1277</v>
      </c>
      <c r="D81">
        <v>10</v>
      </c>
    </row>
    <row r="82" spans="1:4" x14ac:dyDescent="0.55000000000000004">
      <c r="A82">
        <v>3315971190</v>
      </c>
      <c r="B82">
        <v>33</v>
      </c>
      <c r="C82" t="s">
        <v>1277</v>
      </c>
      <c r="D82">
        <v>7</v>
      </c>
    </row>
    <row r="83" spans="1:4" x14ac:dyDescent="0.55000000000000004">
      <c r="A83">
        <v>3316063053</v>
      </c>
      <c r="B83">
        <v>33</v>
      </c>
      <c r="C83" t="s">
        <v>1277</v>
      </c>
      <c r="D83">
        <v>12</v>
      </c>
    </row>
    <row r="84" spans="1:4" x14ac:dyDescent="0.55000000000000004">
      <c r="A84">
        <v>3316099950</v>
      </c>
      <c r="B84">
        <v>33</v>
      </c>
      <c r="C84" t="s">
        <v>1277</v>
      </c>
      <c r="D84">
        <v>5</v>
      </c>
    </row>
    <row r="85" spans="1:4" x14ac:dyDescent="0.55000000000000004">
      <c r="A85">
        <v>3316175391</v>
      </c>
      <c r="B85">
        <v>33</v>
      </c>
      <c r="C85" t="s">
        <v>1277</v>
      </c>
      <c r="D85">
        <v>14</v>
      </c>
    </row>
    <row r="86" spans="1:4" x14ac:dyDescent="0.55000000000000004">
      <c r="A86">
        <v>3316221061</v>
      </c>
      <c r="B86">
        <v>33</v>
      </c>
      <c r="C86" t="s">
        <v>1277</v>
      </c>
      <c r="D86">
        <v>17</v>
      </c>
    </row>
    <row r="87" spans="1:4" x14ac:dyDescent="0.55000000000000004">
      <c r="A87">
        <v>3316259838</v>
      </c>
      <c r="B87">
        <v>33</v>
      </c>
      <c r="C87" t="s">
        <v>1277</v>
      </c>
      <c r="D87">
        <v>13</v>
      </c>
    </row>
    <row r="88" spans="1:4" x14ac:dyDescent="0.55000000000000004">
      <c r="A88">
        <v>3316321082</v>
      </c>
      <c r="B88">
        <v>33</v>
      </c>
      <c r="C88" t="s">
        <v>1277</v>
      </c>
      <c r="D88">
        <v>3</v>
      </c>
    </row>
    <row r="89" spans="1:4" x14ac:dyDescent="0.55000000000000004">
      <c r="A89">
        <v>3316430209</v>
      </c>
      <c r="B89">
        <v>33</v>
      </c>
      <c r="C89" t="s">
        <v>1277</v>
      </c>
      <c r="D89">
        <v>9</v>
      </c>
    </row>
    <row r="90" spans="1:4" x14ac:dyDescent="0.55000000000000004">
      <c r="A90">
        <v>3615847928</v>
      </c>
      <c r="B90">
        <v>33</v>
      </c>
      <c r="C90" t="s">
        <v>1278</v>
      </c>
      <c r="D90">
        <v>4</v>
      </c>
    </row>
    <row r="91" spans="1:4" x14ac:dyDescent="0.55000000000000004">
      <c r="A91">
        <v>3615904434</v>
      </c>
      <c r="B91">
        <v>33</v>
      </c>
      <c r="C91" t="s">
        <v>1278</v>
      </c>
      <c r="D91">
        <v>11</v>
      </c>
    </row>
    <row r="92" spans="1:4" x14ac:dyDescent="0.55000000000000004">
      <c r="A92">
        <v>3615958368</v>
      </c>
      <c r="B92">
        <v>33</v>
      </c>
      <c r="C92" t="s">
        <v>1278</v>
      </c>
      <c r="D92">
        <v>2</v>
      </c>
    </row>
    <row r="93" spans="1:4" x14ac:dyDescent="0.55000000000000004">
      <c r="A93">
        <v>3616138445</v>
      </c>
      <c r="B93">
        <v>33</v>
      </c>
      <c r="C93" t="s">
        <v>1278</v>
      </c>
      <c r="D93">
        <v>15</v>
      </c>
    </row>
    <row r="94" spans="1:4" x14ac:dyDescent="0.55000000000000004">
      <c r="A94">
        <v>3616217372</v>
      </c>
      <c r="B94">
        <v>33</v>
      </c>
      <c r="C94" t="s">
        <v>1278</v>
      </c>
      <c r="D94">
        <v>16</v>
      </c>
    </row>
    <row r="95" spans="1:4" x14ac:dyDescent="0.55000000000000004">
      <c r="A95">
        <v>3616245553</v>
      </c>
      <c r="B95">
        <v>33</v>
      </c>
      <c r="C95" t="s">
        <v>1278</v>
      </c>
      <c r="D95">
        <v>8</v>
      </c>
    </row>
    <row r="96" spans="1:4" x14ac:dyDescent="0.55000000000000004">
      <c r="A96">
        <v>3616267412</v>
      </c>
      <c r="B96">
        <v>33</v>
      </c>
      <c r="C96" t="s">
        <v>1278</v>
      </c>
      <c r="D96">
        <v>1</v>
      </c>
    </row>
    <row r="97" spans="1:4" x14ac:dyDescent="0.55000000000000004">
      <c r="A97">
        <v>3616284018</v>
      </c>
      <c r="B97">
        <v>33</v>
      </c>
      <c r="C97" t="s">
        <v>1278</v>
      </c>
      <c r="D97">
        <v>12</v>
      </c>
    </row>
    <row r="98" spans="1:4" x14ac:dyDescent="0.55000000000000004">
      <c r="A98">
        <v>3616295526</v>
      </c>
      <c r="B98">
        <v>33</v>
      </c>
      <c r="C98" t="s">
        <v>1278</v>
      </c>
      <c r="D98">
        <v>3</v>
      </c>
    </row>
    <row r="99" spans="1:4" x14ac:dyDescent="0.55000000000000004">
      <c r="A99">
        <v>3616317041</v>
      </c>
      <c r="B99">
        <v>33</v>
      </c>
      <c r="C99" t="s">
        <v>1278</v>
      </c>
      <c r="D99">
        <v>17</v>
      </c>
    </row>
    <row r="100" spans="1:4" x14ac:dyDescent="0.55000000000000004">
      <c r="A100">
        <v>3616346117</v>
      </c>
      <c r="B100">
        <v>33</v>
      </c>
      <c r="C100" t="s">
        <v>1278</v>
      </c>
      <c r="D100">
        <v>13</v>
      </c>
    </row>
    <row r="101" spans="1:4" x14ac:dyDescent="0.55000000000000004">
      <c r="A101">
        <v>3616404608</v>
      </c>
      <c r="B101">
        <v>33</v>
      </c>
      <c r="C101" t="s">
        <v>1278</v>
      </c>
      <c r="D101">
        <v>9</v>
      </c>
    </row>
    <row r="102" spans="1:4" x14ac:dyDescent="0.55000000000000004">
      <c r="A102">
        <v>3616436378</v>
      </c>
      <c r="B102">
        <v>33</v>
      </c>
      <c r="C102" t="s">
        <v>1278</v>
      </c>
      <c r="D102">
        <v>5</v>
      </c>
    </row>
    <row r="103" spans="1:4" x14ac:dyDescent="0.55000000000000004">
      <c r="A103">
        <v>3616517646</v>
      </c>
      <c r="B103">
        <v>33</v>
      </c>
      <c r="C103" t="s">
        <v>1278</v>
      </c>
      <c r="D103">
        <v>10</v>
      </c>
    </row>
    <row r="104" spans="1:4" x14ac:dyDescent="0.55000000000000004">
      <c r="A104">
        <v>3616538023</v>
      </c>
      <c r="B104">
        <v>33</v>
      </c>
      <c r="C104" t="s">
        <v>1278</v>
      </c>
      <c r="D104">
        <v>6</v>
      </c>
    </row>
    <row r="105" spans="1:4" x14ac:dyDescent="0.55000000000000004">
      <c r="A105">
        <v>3616567100</v>
      </c>
      <c r="B105">
        <v>33</v>
      </c>
      <c r="C105" t="s">
        <v>1278</v>
      </c>
      <c r="D105">
        <v>7</v>
      </c>
    </row>
    <row r="106" spans="1:4" x14ac:dyDescent="0.55000000000000004">
      <c r="A106">
        <v>3616896348</v>
      </c>
      <c r="B106">
        <v>33</v>
      </c>
      <c r="C106" t="s">
        <v>1278</v>
      </c>
      <c r="D106">
        <v>14</v>
      </c>
    </row>
    <row r="107" spans="1:4" x14ac:dyDescent="0.55000000000000004">
      <c r="A107">
        <v>3915706884</v>
      </c>
      <c r="B107">
        <v>33</v>
      </c>
      <c r="C107" t="s">
        <v>1279</v>
      </c>
      <c r="D107">
        <v>8</v>
      </c>
    </row>
    <row r="108" spans="1:4" x14ac:dyDescent="0.55000000000000004">
      <c r="A108">
        <v>3915732070</v>
      </c>
      <c r="B108">
        <v>33</v>
      </c>
      <c r="C108" t="s">
        <v>1279</v>
      </c>
      <c r="D108">
        <v>1</v>
      </c>
    </row>
    <row r="109" spans="1:4" x14ac:dyDescent="0.55000000000000004">
      <c r="A109">
        <v>3915778276</v>
      </c>
      <c r="B109">
        <v>33</v>
      </c>
      <c r="C109" t="s">
        <v>1279</v>
      </c>
      <c r="D109">
        <v>7</v>
      </c>
    </row>
    <row r="110" spans="1:4" x14ac:dyDescent="0.55000000000000004">
      <c r="A110">
        <v>3915803551</v>
      </c>
      <c r="B110">
        <v>33</v>
      </c>
      <c r="C110" t="s">
        <v>1279</v>
      </c>
      <c r="D110">
        <v>4</v>
      </c>
    </row>
    <row r="111" spans="1:4" x14ac:dyDescent="0.55000000000000004">
      <c r="A111">
        <v>3915865800</v>
      </c>
      <c r="B111">
        <v>33</v>
      </c>
      <c r="C111" t="s">
        <v>1279</v>
      </c>
      <c r="D111">
        <v>11</v>
      </c>
    </row>
    <row r="112" spans="1:4" x14ac:dyDescent="0.55000000000000004">
      <c r="A112">
        <v>3915976767</v>
      </c>
      <c r="B112">
        <v>33</v>
      </c>
      <c r="C112" t="s">
        <v>1279</v>
      </c>
      <c r="D112">
        <v>10</v>
      </c>
    </row>
    <row r="113" spans="1:4" x14ac:dyDescent="0.55000000000000004">
      <c r="A113">
        <v>3915995265</v>
      </c>
      <c r="B113">
        <v>33</v>
      </c>
      <c r="C113" t="s">
        <v>1279</v>
      </c>
      <c r="D113">
        <v>12</v>
      </c>
    </row>
    <row r="114" spans="1:4" x14ac:dyDescent="0.55000000000000004">
      <c r="A114">
        <v>3916117484</v>
      </c>
      <c r="B114">
        <v>33</v>
      </c>
      <c r="C114" t="s">
        <v>1279</v>
      </c>
      <c r="D114">
        <v>14</v>
      </c>
    </row>
    <row r="115" spans="1:4" x14ac:dyDescent="0.55000000000000004">
      <c r="A115">
        <v>3916137849</v>
      </c>
      <c r="B115">
        <v>33</v>
      </c>
      <c r="C115" t="s">
        <v>1279</v>
      </c>
      <c r="D115">
        <v>5</v>
      </c>
    </row>
    <row r="116" spans="1:4" x14ac:dyDescent="0.55000000000000004">
      <c r="A116">
        <v>3916177188</v>
      </c>
      <c r="B116">
        <v>33</v>
      </c>
      <c r="C116" t="s">
        <v>1279</v>
      </c>
      <c r="D116">
        <v>16</v>
      </c>
    </row>
    <row r="117" spans="1:4" x14ac:dyDescent="0.55000000000000004">
      <c r="A117">
        <v>3916234378</v>
      </c>
      <c r="B117">
        <v>33</v>
      </c>
      <c r="C117" t="s">
        <v>1279</v>
      </c>
      <c r="D117">
        <v>15</v>
      </c>
    </row>
    <row r="118" spans="1:4" x14ac:dyDescent="0.55000000000000004">
      <c r="A118">
        <v>3916278154</v>
      </c>
      <c r="B118">
        <v>33</v>
      </c>
      <c r="C118" t="s">
        <v>1279</v>
      </c>
      <c r="D118">
        <v>17</v>
      </c>
    </row>
    <row r="119" spans="1:4" x14ac:dyDescent="0.55000000000000004">
      <c r="A119">
        <v>3916317005</v>
      </c>
      <c r="B119">
        <v>33</v>
      </c>
      <c r="C119" t="s">
        <v>1279</v>
      </c>
      <c r="D119">
        <v>13</v>
      </c>
    </row>
    <row r="120" spans="1:4" x14ac:dyDescent="0.55000000000000004">
      <c r="A120">
        <v>3916371938</v>
      </c>
      <c r="B120">
        <v>33</v>
      </c>
      <c r="C120" t="s">
        <v>1279</v>
      </c>
      <c r="D120">
        <v>3</v>
      </c>
    </row>
    <row r="121" spans="1:4" x14ac:dyDescent="0.55000000000000004">
      <c r="A121">
        <v>3916393575</v>
      </c>
      <c r="B121">
        <v>33</v>
      </c>
      <c r="C121" t="s">
        <v>1279</v>
      </c>
      <c r="D121">
        <v>6</v>
      </c>
    </row>
    <row r="122" spans="1:4" x14ac:dyDescent="0.55000000000000004">
      <c r="A122">
        <v>3916429357</v>
      </c>
      <c r="B122">
        <v>33</v>
      </c>
      <c r="C122" t="s">
        <v>1279</v>
      </c>
      <c r="D122">
        <v>2</v>
      </c>
    </row>
    <row r="123" spans="1:4" x14ac:dyDescent="0.55000000000000004">
      <c r="A123">
        <v>3916622380</v>
      </c>
      <c r="B123">
        <v>33</v>
      </c>
      <c r="C123" t="s">
        <v>1279</v>
      </c>
      <c r="D123">
        <v>9</v>
      </c>
    </row>
    <row r="124" spans="1:4" x14ac:dyDescent="0.55000000000000004">
      <c r="A124">
        <v>4215874168</v>
      </c>
      <c r="B124">
        <v>33</v>
      </c>
      <c r="C124" t="s">
        <v>1280</v>
      </c>
      <c r="D124">
        <v>7</v>
      </c>
    </row>
    <row r="125" spans="1:4" x14ac:dyDescent="0.55000000000000004">
      <c r="A125">
        <v>4215898128</v>
      </c>
      <c r="B125">
        <v>33</v>
      </c>
      <c r="C125" t="s">
        <v>1280</v>
      </c>
      <c r="D125">
        <v>16</v>
      </c>
    </row>
    <row r="126" spans="1:4" x14ac:dyDescent="0.55000000000000004">
      <c r="A126">
        <v>4215956836</v>
      </c>
      <c r="B126">
        <v>33</v>
      </c>
      <c r="C126" t="s">
        <v>1280</v>
      </c>
      <c r="D126">
        <v>15</v>
      </c>
    </row>
    <row r="127" spans="1:4" x14ac:dyDescent="0.55000000000000004">
      <c r="A127">
        <v>4215989669</v>
      </c>
      <c r="B127">
        <v>33</v>
      </c>
      <c r="C127" t="s">
        <v>1280</v>
      </c>
      <c r="D127">
        <v>6</v>
      </c>
    </row>
    <row r="128" spans="1:4" x14ac:dyDescent="0.55000000000000004">
      <c r="A128">
        <v>4216043239</v>
      </c>
      <c r="B128">
        <v>33</v>
      </c>
      <c r="C128" t="s">
        <v>1280</v>
      </c>
      <c r="D128">
        <v>8</v>
      </c>
    </row>
    <row r="129" spans="1:4" x14ac:dyDescent="0.55000000000000004">
      <c r="A129">
        <v>4216053262</v>
      </c>
      <c r="B129">
        <v>33</v>
      </c>
      <c r="C129" t="s">
        <v>1280</v>
      </c>
      <c r="D129">
        <v>10</v>
      </c>
    </row>
    <row r="130" spans="1:4" x14ac:dyDescent="0.55000000000000004">
      <c r="A130">
        <v>4216076992</v>
      </c>
      <c r="B130">
        <v>33</v>
      </c>
      <c r="C130" t="s">
        <v>1280</v>
      </c>
      <c r="D130">
        <v>11</v>
      </c>
    </row>
    <row r="131" spans="1:4" x14ac:dyDescent="0.55000000000000004">
      <c r="A131">
        <v>4216240367</v>
      </c>
      <c r="B131">
        <v>33</v>
      </c>
      <c r="C131" t="s">
        <v>1280</v>
      </c>
      <c r="D131">
        <v>17</v>
      </c>
    </row>
    <row r="132" spans="1:4" x14ac:dyDescent="0.55000000000000004">
      <c r="A132">
        <v>4216278146</v>
      </c>
      <c r="B132">
        <v>33</v>
      </c>
      <c r="C132" t="s">
        <v>1280</v>
      </c>
      <c r="D132">
        <v>13</v>
      </c>
    </row>
    <row r="133" spans="1:4" x14ac:dyDescent="0.55000000000000004">
      <c r="A133">
        <v>4216323700</v>
      </c>
      <c r="B133">
        <v>33</v>
      </c>
      <c r="C133" t="s">
        <v>1280</v>
      </c>
      <c r="D133">
        <v>3</v>
      </c>
    </row>
    <row r="134" spans="1:4" x14ac:dyDescent="0.55000000000000004">
      <c r="A134">
        <v>4216685794</v>
      </c>
      <c r="B134">
        <v>33</v>
      </c>
      <c r="C134" t="s">
        <v>1280</v>
      </c>
      <c r="D134">
        <v>1</v>
      </c>
    </row>
    <row r="135" spans="1:4" x14ac:dyDescent="0.55000000000000004">
      <c r="A135">
        <v>4216703664</v>
      </c>
      <c r="B135">
        <v>33</v>
      </c>
      <c r="C135" t="s">
        <v>1280</v>
      </c>
      <c r="D135">
        <v>14</v>
      </c>
    </row>
    <row r="136" spans="1:4" x14ac:dyDescent="0.55000000000000004">
      <c r="A136">
        <v>4216733957</v>
      </c>
      <c r="B136">
        <v>33</v>
      </c>
      <c r="C136" t="s">
        <v>1280</v>
      </c>
      <c r="D136">
        <v>5</v>
      </c>
    </row>
    <row r="137" spans="1:4" x14ac:dyDescent="0.55000000000000004">
      <c r="A137">
        <v>4216831370</v>
      </c>
      <c r="B137">
        <v>33</v>
      </c>
      <c r="C137" t="s">
        <v>1280</v>
      </c>
      <c r="D137">
        <v>12</v>
      </c>
    </row>
    <row r="138" spans="1:4" x14ac:dyDescent="0.55000000000000004">
      <c r="A138">
        <v>4216900492</v>
      </c>
      <c r="B138">
        <v>33</v>
      </c>
      <c r="C138" t="s">
        <v>1280</v>
      </c>
      <c r="D138">
        <v>2</v>
      </c>
    </row>
    <row r="139" spans="1:4" x14ac:dyDescent="0.55000000000000004">
      <c r="A139">
        <v>4216958604</v>
      </c>
      <c r="B139">
        <v>33</v>
      </c>
      <c r="C139" t="s">
        <v>1280</v>
      </c>
      <c r="D139">
        <v>9</v>
      </c>
    </row>
    <row r="140" spans="1:4" x14ac:dyDescent="0.55000000000000004">
      <c r="A140">
        <v>4217380073</v>
      </c>
      <c r="B140">
        <v>33</v>
      </c>
      <c r="C140" t="s">
        <v>1280</v>
      </c>
      <c r="D140">
        <v>4</v>
      </c>
    </row>
    <row r="141" spans="1:4" x14ac:dyDescent="0.55000000000000004">
      <c r="A141">
        <v>4515611570</v>
      </c>
      <c r="B141">
        <v>33</v>
      </c>
      <c r="C141" t="s">
        <v>1281</v>
      </c>
      <c r="D141">
        <v>2</v>
      </c>
    </row>
    <row r="142" spans="1:4" x14ac:dyDescent="0.55000000000000004">
      <c r="A142">
        <v>4515941035</v>
      </c>
      <c r="B142">
        <v>33</v>
      </c>
      <c r="C142" t="s">
        <v>1281</v>
      </c>
      <c r="D142">
        <v>6</v>
      </c>
    </row>
    <row r="143" spans="1:4" x14ac:dyDescent="0.55000000000000004">
      <c r="A143">
        <v>4516004356</v>
      </c>
      <c r="B143">
        <v>33</v>
      </c>
      <c r="C143" t="s">
        <v>1281</v>
      </c>
      <c r="D143">
        <v>16</v>
      </c>
    </row>
    <row r="144" spans="1:4" x14ac:dyDescent="0.55000000000000004">
      <c r="A144">
        <v>4516024204</v>
      </c>
      <c r="B144">
        <v>33</v>
      </c>
      <c r="C144" t="s">
        <v>1281</v>
      </c>
      <c r="D144">
        <v>10</v>
      </c>
    </row>
    <row r="145" spans="1:4" x14ac:dyDescent="0.55000000000000004">
      <c r="A145">
        <v>4516042613</v>
      </c>
      <c r="B145">
        <v>33</v>
      </c>
      <c r="C145" t="s">
        <v>1281</v>
      </c>
      <c r="D145">
        <v>12</v>
      </c>
    </row>
    <row r="146" spans="1:4" x14ac:dyDescent="0.55000000000000004">
      <c r="A146">
        <v>4516364328</v>
      </c>
      <c r="B146">
        <v>33</v>
      </c>
      <c r="C146" t="s">
        <v>1281</v>
      </c>
      <c r="D146">
        <v>13</v>
      </c>
    </row>
    <row r="147" spans="1:4" x14ac:dyDescent="0.55000000000000004">
      <c r="A147">
        <v>4516744849</v>
      </c>
      <c r="B147">
        <v>33</v>
      </c>
      <c r="C147" t="s">
        <v>1281</v>
      </c>
      <c r="D147">
        <v>8</v>
      </c>
    </row>
    <row r="148" spans="1:4" x14ac:dyDescent="0.55000000000000004">
      <c r="A148">
        <v>4516794587</v>
      </c>
      <c r="B148">
        <v>33</v>
      </c>
      <c r="C148" t="s">
        <v>1281</v>
      </c>
      <c r="D148">
        <v>3</v>
      </c>
    </row>
    <row r="149" spans="1:4" x14ac:dyDescent="0.55000000000000004">
      <c r="A149">
        <v>4516820144</v>
      </c>
      <c r="B149">
        <v>33</v>
      </c>
      <c r="C149" t="s">
        <v>1281</v>
      </c>
      <c r="D149">
        <v>5</v>
      </c>
    </row>
    <row r="150" spans="1:4" x14ac:dyDescent="0.55000000000000004">
      <c r="A150">
        <v>4516903424</v>
      </c>
      <c r="B150">
        <v>33</v>
      </c>
      <c r="C150" t="s">
        <v>1281</v>
      </c>
      <c r="D150">
        <v>11</v>
      </c>
    </row>
    <row r="151" spans="1:4" x14ac:dyDescent="0.55000000000000004">
      <c r="A151">
        <v>4516919927</v>
      </c>
      <c r="B151">
        <v>33</v>
      </c>
      <c r="C151" t="s">
        <v>1281</v>
      </c>
      <c r="D151">
        <v>9</v>
      </c>
    </row>
    <row r="152" spans="1:4" x14ac:dyDescent="0.55000000000000004">
      <c r="A152">
        <v>4517174609</v>
      </c>
      <c r="B152">
        <v>33</v>
      </c>
      <c r="C152" t="s">
        <v>1281</v>
      </c>
      <c r="D152">
        <v>14</v>
      </c>
    </row>
    <row r="153" spans="1:4" x14ac:dyDescent="0.55000000000000004">
      <c r="A153">
        <v>4517191912</v>
      </c>
      <c r="B153">
        <v>33</v>
      </c>
      <c r="C153" t="s">
        <v>1281</v>
      </c>
      <c r="D153">
        <v>17</v>
      </c>
    </row>
    <row r="154" spans="1:4" x14ac:dyDescent="0.55000000000000004">
      <c r="A154">
        <v>4517220272</v>
      </c>
      <c r="B154">
        <v>33</v>
      </c>
      <c r="C154" t="s">
        <v>1281</v>
      </c>
      <c r="D154">
        <v>7</v>
      </c>
    </row>
    <row r="155" spans="1:4" x14ac:dyDescent="0.55000000000000004">
      <c r="A155">
        <v>4517260421</v>
      </c>
      <c r="B155">
        <v>33</v>
      </c>
      <c r="C155" t="s">
        <v>1281</v>
      </c>
      <c r="D155">
        <v>1</v>
      </c>
    </row>
    <row r="156" spans="1:4" x14ac:dyDescent="0.55000000000000004">
      <c r="A156">
        <v>4517281786</v>
      </c>
      <c r="B156">
        <v>33</v>
      </c>
      <c r="C156" t="s">
        <v>1281</v>
      </c>
      <c r="D156">
        <v>15</v>
      </c>
    </row>
    <row r="157" spans="1:4" x14ac:dyDescent="0.55000000000000004">
      <c r="A157">
        <v>4815624540</v>
      </c>
      <c r="B157">
        <v>33</v>
      </c>
      <c r="C157" t="s">
        <v>1282</v>
      </c>
      <c r="D157">
        <v>11</v>
      </c>
    </row>
    <row r="158" spans="1:4" x14ac:dyDescent="0.55000000000000004">
      <c r="A158">
        <v>4815666317</v>
      </c>
      <c r="B158">
        <v>33</v>
      </c>
      <c r="C158" t="s">
        <v>1282</v>
      </c>
      <c r="D158">
        <v>6</v>
      </c>
    </row>
    <row r="159" spans="1:4" x14ac:dyDescent="0.55000000000000004">
      <c r="A159">
        <v>4815825743</v>
      </c>
      <c r="B159">
        <v>33</v>
      </c>
      <c r="C159" t="s">
        <v>1282</v>
      </c>
      <c r="D159">
        <v>7</v>
      </c>
    </row>
    <row r="160" spans="1:4" x14ac:dyDescent="0.55000000000000004">
      <c r="A160">
        <v>4815852561</v>
      </c>
      <c r="B160">
        <v>33</v>
      </c>
      <c r="C160" t="s">
        <v>1282</v>
      </c>
      <c r="D160">
        <v>4</v>
      </c>
    </row>
    <row r="161" spans="1:4" x14ac:dyDescent="0.55000000000000004">
      <c r="A161">
        <v>4815876172</v>
      </c>
      <c r="B161">
        <v>33</v>
      </c>
      <c r="C161" t="s">
        <v>1282</v>
      </c>
      <c r="D161">
        <v>14</v>
      </c>
    </row>
    <row r="162" spans="1:4" x14ac:dyDescent="0.55000000000000004">
      <c r="A162">
        <v>4815946423</v>
      </c>
      <c r="B162">
        <v>33</v>
      </c>
      <c r="C162" t="s">
        <v>1282</v>
      </c>
      <c r="D162">
        <v>8</v>
      </c>
    </row>
    <row r="163" spans="1:4" x14ac:dyDescent="0.55000000000000004">
      <c r="A163">
        <v>4815975695</v>
      </c>
      <c r="B163">
        <v>33</v>
      </c>
      <c r="C163" t="s">
        <v>1282</v>
      </c>
      <c r="D163">
        <v>10</v>
      </c>
    </row>
    <row r="164" spans="1:4" x14ac:dyDescent="0.55000000000000004">
      <c r="A164">
        <v>4816003925</v>
      </c>
      <c r="B164">
        <v>33</v>
      </c>
      <c r="C164" t="s">
        <v>1282</v>
      </c>
      <c r="D164">
        <v>12</v>
      </c>
    </row>
    <row r="165" spans="1:4" x14ac:dyDescent="0.55000000000000004">
      <c r="A165">
        <v>4816297527</v>
      </c>
      <c r="B165">
        <v>33</v>
      </c>
      <c r="C165" t="s">
        <v>1282</v>
      </c>
      <c r="D165">
        <v>17</v>
      </c>
    </row>
    <row r="166" spans="1:4" x14ac:dyDescent="0.55000000000000004">
      <c r="A166">
        <v>4816335306</v>
      </c>
      <c r="B166">
        <v>33</v>
      </c>
      <c r="C166" t="s">
        <v>1282</v>
      </c>
      <c r="D166">
        <v>13</v>
      </c>
    </row>
    <row r="167" spans="1:4" x14ac:dyDescent="0.55000000000000004">
      <c r="A167">
        <v>4816349620</v>
      </c>
      <c r="B167">
        <v>33</v>
      </c>
      <c r="C167" t="s">
        <v>1282</v>
      </c>
      <c r="D167">
        <v>16</v>
      </c>
    </row>
    <row r="168" spans="1:4" x14ac:dyDescent="0.55000000000000004">
      <c r="A168">
        <v>4816447874</v>
      </c>
      <c r="B168">
        <v>33</v>
      </c>
      <c r="C168" t="s">
        <v>1282</v>
      </c>
      <c r="D168">
        <v>2</v>
      </c>
    </row>
    <row r="169" spans="1:4" x14ac:dyDescent="0.55000000000000004">
      <c r="A169">
        <v>4816627672</v>
      </c>
      <c r="B169">
        <v>33</v>
      </c>
      <c r="C169" t="s">
        <v>1282</v>
      </c>
      <c r="D169">
        <v>15</v>
      </c>
    </row>
    <row r="170" spans="1:4" x14ac:dyDescent="0.55000000000000004">
      <c r="A170">
        <v>4816640641</v>
      </c>
      <c r="B170">
        <v>33</v>
      </c>
      <c r="C170" t="s">
        <v>1282</v>
      </c>
      <c r="D170">
        <v>3</v>
      </c>
    </row>
    <row r="171" spans="1:4" x14ac:dyDescent="0.55000000000000004">
      <c r="A171">
        <v>4816771611</v>
      </c>
      <c r="B171">
        <v>33</v>
      </c>
      <c r="C171" t="s">
        <v>1282</v>
      </c>
      <c r="D171">
        <v>5</v>
      </c>
    </row>
    <row r="172" spans="1:4" x14ac:dyDescent="0.55000000000000004">
      <c r="A172">
        <v>4816881133</v>
      </c>
      <c r="B172">
        <v>33</v>
      </c>
      <c r="C172" t="s">
        <v>1282</v>
      </c>
      <c r="D172">
        <v>9</v>
      </c>
    </row>
    <row r="173" spans="1:4" x14ac:dyDescent="0.55000000000000004">
      <c r="A173">
        <v>5116297531</v>
      </c>
      <c r="B173">
        <v>33</v>
      </c>
      <c r="C173" t="s">
        <v>1283</v>
      </c>
      <c r="D173">
        <v>7</v>
      </c>
    </row>
    <row r="174" spans="1:4" x14ac:dyDescent="0.55000000000000004">
      <c r="A174">
        <v>5116311048</v>
      </c>
      <c r="B174">
        <v>33</v>
      </c>
      <c r="C174" t="s">
        <v>1283</v>
      </c>
      <c r="D174">
        <v>16</v>
      </c>
    </row>
    <row r="175" spans="1:4" x14ac:dyDescent="0.55000000000000004">
      <c r="A175">
        <v>5116321808</v>
      </c>
      <c r="B175">
        <v>33</v>
      </c>
      <c r="C175" t="s">
        <v>1283</v>
      </c>
      <c r="D175">
        <v>10</v>
      </c>
    </row>
    <row r="176" spans="1:4" x14ac:dyDescent="0.55000000000000004">
      <c r="A176">
        <v>5116342137</v>
      </c>
      <c r="B176">
        <v>33</v>
      </c>
      <c r="C176" t="s">
        <v>1283</v>
      </c>
      <c r="D176">
        <v>3</v>
      </c>
    </row>
    <row r="177" spans="1:4" x14ac:dyDescent="0.55000000000000004">
      <c r="A177">
        <v>5116357891</v>
      </c>
      <c r="B177">
        <v>33</v>
      </c>
      <c r="C177" t="s">
        <v>1283</v>
      </c>
      <c r="D177">
        <v>5</v>
      </c>
    </row>
    <row r="178" spans="1:4" x14ac:dyDescent="0.55000000000000004">
      <c r="A178">
        <v>5116595142</v>
      </c>
      <c r="B178">
        <v>33</v>
      </c>
      <c r="C178" t="s">
        <v>1283</v>
      </c>
      <c r="D178">
        <v>9</v>
      </c>
    </row>
    <row r="179" spans="1:4" x14ac:dyDescent="0.55000000000000004">
      <c r="A179">
        <v>5116609600</v>
      </c>
      <c r="B179">
        <v>33</v>
      </c>
      <c r="C179" t="s">
        <v>1283</v>
      </c>
      <c r="D179">
        <v>12</v>
      </c>
    </row>
    <row r="180" spans="1:4" x14ac:dyDescent="0.55000000000000004">
      <c r="A180">
        <v>5116633902</v>
      </c>
      <c r="B180">
        <v>33</v>
      </c>
      <c r="C180" t="s">
        <v>1283</v>
      </c>
      <c r="D180">
        <v>17</v>
      </c>
    </row>
    <row r="181" spans="1:4" x14ac:dyDescent="0.55000000000000004">
      <c r="A181">
        <v>5116674855</v>
      </c>
      <c r="B181">
        <v>33</v>
      </c>
      <c r="C181" t="s">
        <v>1283</v>
      </c>
      <c r="D181">
        <v>4</v>
      </c>
    </row>
    <row r="182" spans="1:4" x14ac:dyDescent="0.55000000000000004">
      <c r="A182">
        <v>5116826063</v>
      </c>
      <c r="B182">
        <v>33</v>
      </c>
      <c r="C182" t="s">
        <v>1283</v>
      </c>
      <c r="D182">
        <v>11</v>
      </c>
    </row>
    <row r="183" spans="1:4" x14ac:dyDescent="0.55000000000000004">
      <c r="A183">
        <v>5116952253</v>
      </c>
      <c r="B183">
        <v>33</v>
      </c>
      <c r="C183" t="s">
        <v>1283</v>
      </c>
      <c r="D183">
        <v>1</v>
      </c>
    </row>
    <row r="184" spans="1:4" x14ac:dyDescent="0.55000000000000004">
      <c r="A184">
        <v>5117292263</v>
      </c>
      <c r="B184">
        <v>33</v>
      </c>
      <c r="C184" t="s">
        <v>1283</v>
      </c>
      <c r="D184">
        <v>8</v>
      </c>
    </row>
    <row r="185" spans="1:4" x14ac:dyDescent="0.55000000000000004">
      <c r="A185">
        <v>5117627447</v>
      </c>
      <c r="B185">
        <v>33</v>
      </c>
      <c r="C185" t="s">
        <v>1283</v>
      </c>
      <c r="D185">
        <v>6</v>
      </c>
    </row>
    <row r="186" spans="1:4" x14ac:dyDescent="0.55000000000000004">
      <c r="A186">
        <v>5117678342</v>
      </c>
      <c r="B186">
        <v>33</v>
      </c>
      <c r="C186" t="s">
        <v>1283</v>
      </c>
      <c r="D186">
        <v>2</v>
      </c>
    </row>
    <row r="187" spans="1:4" x14ac:dyDescent="0.55000000000000004">
      <c r="A187">
        <v>5117837591</v>
      </c>
      <c r="B187">
        <v>33</v>
      </c>
      <c r="C187" t="s">
        <v>1283</v>
      </c>
      <c r="D187">
        <v>14</v>
      </c>
    </row>
    <row r="188" spans="1:4" x14ac:dyDescent="0.55000000000000004">
      <c r="A188">
        <v>5118092241</v>
      </c>
      <c r="B188">
        <v>33</v>
      </c>
      <c r="C188" t="s">
        <v>1283</v>
      </c>
      <c r="D188">
        <v>15</v>
      </c>
    </row>
    <row r="189" spans="1:4" x14ac:dyDescent="0.55000000000000004">
      <c r="A189">
        <v>5118296738</v>
      </c>
      <c r="B189">
        <v>33</v>
      </c>
      <c r="C189" t="s">
        <v>1283</v>
      </c>
      <c r="D189">
        <v>13</v>
      </c>
    </row>
    <row r="190" spans="1:4" x14ac:dyDescent="0.55000000000000004">
      <c r="A190">
        <v>5415672033</v>
      </c>
      <c r="B190">
        <v>33</v>
      </c>
      <c r="C190" t="s">
        <v>1284</v>
      </c>
      <c r="D190">
        <v>11</v>
      </c>
    </row>
    <row r="191" spans="1:4" x14ac:dyDescent="0.55000000000000004">
      <c r="A191">
        <v>5416133026</v>
      </c>
      <c r="B191">
        <v>33</v>
      </c>
      <c r="C191" t="s">
        <v>1284</v>
      </c>
      <c r="D191">
        <v>7</v>
      </c>
    </row>
    <row r="192" spans="1:4" x14ac:dyDescent="0.55000000000000004">
      <c r="A192">
        <v>5416147234</v>
      </c>
      <c r="B192">
        <v>33</v>
      </c>
      <c r="C192" t="s">
        <v>1284</v>
      </c>
      <c r="D192">
        <v>16</v>
      </c>
    </row>
    <row r="193" spans="1:4" x14ac:dyDescent="0.55000000000000004">
      <c r="A193">
        <v>5416181463</v>
      </c>
      <c r="B193">
        <v>33</v>
      </c>
      <c r="C193" t="s">
        <v>1284</v>
      </c>
      <c r="D193">
        <v>9</v>
      </c>
    </row>
    <row r="194" spans="1:4" x14ac:dyDescent="0.55000000000000004">
      <c r="A194">
        <v>5416194243</v>
      </c>
      <c r="B194">
        <v>33</v>
      </c>
      <c r="C194" t="s">
        <v>1284</v>
      </c>
      <c r="D194">
        <v>5</v>
      </c>
    </row>
    <row r="195" spans="1:4" x14ac:dyDescent="0.55000000000000004">
      <c r="A195">
        <v>5416479663</v>
      </c>
      <c r="B195">
        <v>33</v>
      </c>
      <c r="C195" t="s">
        <v>1284</v>
      </c>
      <c r="D195">
        <v>17</v>
      </c>
    </row>
    <row r="196" spans="1:4" x14ac:dyDescent="0.55000000000000004">
      <c r="A196">
        <v>5416830497</v>
      </c>
      <c r="B196">
        <v>33</v>
      </c>
      <c r="C196" t="s">
        <v>1284</v>
      </c>
      <c r="D196">
        <v>12</v>
      </c>
    </row>
    <row r="197" spans="1:4" x14ac:dyDescent="0.55000000000000004">
      <c r="A197">
        <v>5417023311</v>
      </c>
      <c r="B197">
        <v>33</v>
      </c>
      <c r="C197" t="s">
        <v>1284</v>
      </c>
      <c r="D197">
        <v>10</v>
      </c>
    </row>
    <row r="198" spans="1:4" x14ac:dyDescent="0.55000000000000004">
      <c r="A198">
        <v>5417063246</v>
      </c>
      <c r="B198">
        <v>33</v>
      </c>
      <c r="C198" t="s">
        <v>1284</v>
      </c>
      <c r="D198">
        <v>3</v>
      </c>
    </row>
    <row r="199" spans="1:4" x14ac:dyDescent="0.55000000000000004">
      <c r="A199">
        <v>5417727002</v>
      </c>
      <c r="B199">
        <v>33</v>
      </c>
      <c r="C199" t="s">
        <v>1284</v>
      </c>
      <c r="D199">
        <v>6</v>
      </c>
    </row>
    <row r="200" spans="1:4" x14ac:dyDescent="0.55000000000000004">
      <c r="A200">
        <v>5417761164</v>
      </c>
      <c r="B200">
        <v>33</v>
      </c>
      <c r="C200" t="s">
        <v>1284</v>
      </c>
      <c r="D200">
        <v>4</v>
      </c>
    </row>
    <row r="201" spans="1:4" x14ac:dyDescent="0.55000000000000004">
      <c r="A201">
        <v>5417889573</v>
      </c>
      <c r="B201">
        <v>33</v>
      </c>
      <c r="C201" t="s">
        <v>1284</v>
      </c>
      <c r="D201">
        <v>2</v>
      </c>
    </row>
    <row r="202" spans="1:4" x14ac:dyDescent="0.55000000000000004">
      <c r="A202">
        <v>5417923689</v>
      </c>
      <c r="B202">
        <v>33</v>
      </c>
      <c r="C202" t="s">
        <v>1284</v>
      </c>
      <c r="D202">
        <v>14</v>
      </c>
    </row>
    <row r="203" spans="1:4" x14ac:dyDescent="0.55000000000000004">
      <c r="A203">
        <v>5418013257</v>
      </c>
      <c r="B203">
        <v>33</v>
      </c>
      <c r="C203" t="s">
        <v>1284</v>
      </c>
      <c r="D203">
        <v>8</v>
      </c>
    </row>
    <row r="204" spans="1:4" x14ac:dyDescent="0.55000000000000004">
      <c r="A204">
        <v>5418175238</v>
      </c>
      <c r="B204">
        <v>33</v>
      </c>
      <c r="C204" t="s">
        <v>1284</v>
      </c>
      <c r="D204">
        <v>15</v>
      </c>
    </row>
    <row r="205" spans="1:4" x14ac:dyDescent="0.55000000000000004">
      <c r="A205">
        <v>5418267644</v>
      </c>
      <c r="B205">
        <v>33</v>
      </c>
      <c r="C205" t="s">
        <v>1284</v>
      </c>
      <c r="D205">
        <v>13</v>
      </c>
    </row>
    <row r="206" spans="1:4" x14ac:dyDescent="0.55000000000000004">
      <c r="A206">
        <v>5715834661</v>
      </c>
      <c r="B206">
        <v>33</v>
      </c>
      <c r="C206" t="s">
        <v>1285</v>
      </c>
      <c r="D206">
        <v>7</v>
      </c>
    </row>
    <row r="207" spans="1:4" x14ac:dyDescent="0.55000000000000004">
      <c r="A207">
        <v>5715892995</v>
      </c>
      <c r="B207">
        <v>33</v>
      </c>
      <c r="C207" t="s">
        <v>1285</v>
      </c>
      <c r="D207">
        <v>11</v>
      </c>
    </row>
    <row r="208" spans="1:4" x14ac:dyDescent="0.55000000000000004">
      <c r="A208">
        <v>5716149866</v>
      </c>
      <c r="B208">
        <v>33</v>
      </c>
      <c r="C208" t="s">
        <v>1285</v>
      </c>
      <c r="D208">
        <v>9</v>
      </c>
    </row>
    <row r="209" spans="1:4" x14ac:dyDescent="0.55000000000000004">
      <c r="A209">
        <v>5716482003</v>
      </c>
      <c r="B209">
        <v>33</v>
      </c>
      <c r="C209" t="s">
        <v>1285</v>
      </c>
      <c r="D209">
        <v>4</v>
      </c>
    </row>
    <row r="210" spans="1:4" x14ac:dyDescent="0.55000000000000004">
      <c r="A210">
        <v>5716514682</v>
      </c>
      <c r="B210">
        <v>33</v>
      </c>
      <c r="C210" t="s">
        <v>1285</v>
      </c>
      <c r="D210">
        <v>3</v>
      </c>
    </row>
    <row r="211" spans="1:4" x14ac:dyDescent="0.55000000000000004">
      <c r="A211">
        <v>5716530360</v>
      </c>
      <c r="B211">
        <v>33</v>
      </c>
      <c r="C211" t="s">
        <v>1285</v>
      </c>
      <c r="D211">
        <v>5</v>
      </c>
    </row>
    <row r="212" spans="1:4" x14ac:dyDescent="0.55000000000000004">
      <c r="A212">
        <v>5716783569</v>
      </c>
      <c r="B212">
        <v>33</v>
      </c>
      <c r="C212" t="s">
        <v>1285</v>
      </c>
      <c r="D212">
        <v>12</v>
      </c>
    </row>
    <row r="213" spans="1:4" x14ac:dyDescent="0.55000000000000004">
      <c r="A213">
        <v>5716859660</v>
      </c>
      <c r="B213">
        <v>33</v>
      </c>
      <c r="C213" t="s">
        <v>1285</v>
      </c>
      <c r="D213">
        <v>8</v>
      </c>
    </row>
    <row r="214" spans="1:4" x14ac:dyDescent="0.55000000000000004">
      <c r="A214">
        <v>5717119278</v>
      </c>
      <c r="B214">
        <v>33</v>
      </c>
      <c r="C214" t="s">
        <v>1285</v>
      </c>
      <c r="D214">
        <v>10</v>
      </c>
    </row>
    <row r="215" spans="1:4" x14ac:dyDescent="0.55000000000000004">
      <c r="A215">
        <v>5717200604</v>
      </c>
      <c r="B215">
        <v>33</v>
      </c>
      <c r="C215" t="s">
        <v>1285</v>
      </c>
      <c r="D215">
        <v>17</v>
      </c>
    </row>
    <row r="216" spans="1:4" x14ac:dyDescent="0.55000000000000004">
      <c r="A216">
        <v>5717223686</v>
      </c>
      <c r="B216">
        <v>33</v>
      </c>
      <c r="C216" t="s">
        <v>1285</v>
      </c>
      <c r="D216">
        <v>16</v>
      </c>
    </row>
    <row r="217" spans="1:4" x14ac:dyDescent="0.55000000000000004">
      <c r="A217">
        <v>5717239991</v>
      </c>
      <c r="B217">
        <v>33</v>
      </c>
      <c r="C217" t="s">
        <v>1285</v>
      </c>
      <c r="D217">
        <v>1</v>
      </c>
    </row>
    <row r="218" spans="1:4" x14ac:dyDescent="0.55000000000000004">
      <c r="A218">
        <v>5717591253</v>
      </c>
      <c r="B218">
        <v>33</v>
      </c>
      <c r="C218" t="s">
        <v>1285</v>
      </c>
      <c r="D218">
        <v>2</v>
      </c>
    </row>
    <row r="219" spans="1:4" x14ac:dyDescent="0.55000000000000004">
      <c r="A219">
        <v>5717697927</v>
      </c>
      <c r="B219">
        <v>33</v>
      </c>
      <c r="C219" t="s">
        <v>1285</v>
      </c>
      <c r="D219">
        <v>6</v>
      </c>
    </row>
    <row r="220" spans="1:4" x14ac:dyDescent="0.55000000000000004">
      <c r="A220">
        <v>5717894642</v>
      </c>
      <c r="B220">
        <v>33</v>
      </c>
      <c r="C220" t="s">
        <v>1285</v>
      </c>
      <c r="D220">
        <v>14</v>
      </c>
    </row>
    <row r="221" spans="1:4" x14ac:dyDescent="0.55000000000000004">
      <c r="A221">
        <v>5718146122</v>
      </c>
      <c r="B221">
        <v>33</v>
      </c>
      <c r="C221" t="s">
        <v>1285</v>
      </c>
      <c r="D221">
        <v>15</v>
      </c>
    </row>
    <row r="222" spans="1:4" x14ac:dyDescent="0.55000000000000004">
      <c r="A222">
        <v>5718353919</v>
      </c>
      <c r="B222">
        <v>33</v>
      </c>
      <c r="C222" t="s">
        <v>1285</v>
      </c>
      <c r="D222">
        <v>13</v>
      </c>
    </row>
    <row r="223" spans="1:4" x14ac:dyDescent="0.55000000000000004">
      <c r="A223">
        <v>6015951785</v>
      </c>
      <c r="B223">
        <v>33</v>
      </c>
      <c r="C223" t="s">
        <v>1286</v>
      </c>
      <c r="D223">
        <v>10</v>
      </c>
    </row>
    <row r="224" spans="1:4" x14ac:dyDescent="0.55000000000000004">
      <c r="A224">
        <v>6016045920</v>
      </c>
      <c r="B224">
        <v>33</v>
      </c>
      <c r="C224" t="s">
        <v>1286</v>
      </c>
      <c r="D224">
        <v>7</v>
      </c>
    </row>
    <row r="225" spans="1:4" x14ac:dyDescent="0.55000000000000004">
      <c r="A225">
        <v>6016068374</v>
      </c>
      <c r="B225">
        <v>33</v>
      </c>
      <c r="C225" t="s">
        <v>1286</v>
      </c>
      <c r="D225">
        <v>4</v>
      </c>
    </row>
    <row r="226" spans="1:4" x14ac:dyDescent="0.55000000000000004">
      <c r="A226">
        <v>6016080146</v>
      </c>
      <c r="B226">
        <v>33</v>
      </c>
      <c r="C226" t="s">
        <v>1286</v>
      </c>
      <c r="D226">
        <v>16</v>
      </c>
    </row>
    <row r="227" spans="1:4" x14ac:dyDescent="0.55000000000000004">
      <c r="A227">
        <v>6016140934</v>
      </c>
      <c r="B227">
        <v>33</v>
      </c>
      <c r="C227" t="s">
        <v>1286</v>
      </c>
      <c r="D227">
        <v>9</v>
      </c>
    </row>
    <row r="228" spans="1:4" x14ac:dyDescent="0.55000000000000004">
      <c r="A228">
        <v>6016357555</v>
      </c>
      <c r="B228">
        <v>33</v>
      </c>
      <c r="C228" t="s">
        <v>1286</v>
      </c>
      <c r="D228">
        <v>5</v>
      </c>
    </row>
    <row r="229" spans="1:4" x14ac:dyDescent="0.55000000000000004">
      <c r="A229">
        <v>6017336073</v>
      </c>
      <c r="B229">
        <v>33</v>
      </c>
      <c r="C229" t="s">
        <v>1286</v>
      </c>
      <c r="D229">
        <v>1</v>
      </c>
    </row>
    <row r="230" spans="1:4" x14ac:dyDescent="0.55000000000000004">
      <c r="A230">
        <v>6017351150</v>
      </c>
      <c r="B230">
        <v>33</v>
      </c>
      <c r="C230" t="s">
        <v>1286</v>
      </c>
      <c r="D230">
        <v>3</v>
      </c>
    </row>
    <row r="231" spans="1:4" x14ac:dyDescent="0.55000000000000004">
      <c r="A231">
        <v>6017627891</v>
      </c>
      <c r="B231">
        <v>33</v>
      </c>
      <c r="C231" t="s">
        <v>1286</v>
      </c>
      <c r="D231">
        <v>12</v>
      </c>
    </row>
    <row r="232" spans="1:4" x14ac:dyDescent="0.55000000000000004">
      <c r="A232">
        <v>6017695960</v>
      </c>
      <c r="B232">
        <v>33</v>
      </c>
      <c r="C232" t="s">
        <v>1286</v>
      </c>
      <c r="D232">
        <v>8</v>
      </c>
    </row>
    <row r="233" spans="1:4" x14ac:dyDescent="0.55000000000000004">
      <c r="A233">
        <v>6017846445</v>
      </c>
      <c r="B233">
        <v>33</v>
      </c>
      <c r="C233" t="s">
        <v>1286</v>
      </c>
      <c r="D233">
        <v>14</v>
      </c>
    </row>
    <row r="234" spans="1:4" x14ac:dyDescent="0.55000000000000004">
      <c r="A234">
        <v>6017909385</v>
      </c>
      <c r="B234">
        <v>33</v>
      </c>
      <c r="C234" t="s">
        <v>1286</v>
      </c>
      <c r="D234">
        <v>6</v>
      </c>
    </row>
    <row r="235" spans="1:4" x14ac:dyDescent="0.55000000000000004">
      <c r="A235">
        <v>6017927351</v>
      </c>
      <c r="B235">
        <v>33</v>
      </c>
      <c r="C235" t="s">
        <v>1286</v>
      </c>
      <c r="D235">
        <v>2</v>
      </c>
    </row>
    <row r="236" spans="1:4" x14ac:dyDescent="0.55000000000000004">
      <c r="A236">
        <v>6018027275</v>
      </c>
      <c r="B236">
        <v>33</v>
      </c>
      <c r="C236" t="s">
        <v>1286</v>
      </c>
      <c r="D236">
        <v>17</v>
      </c>
    </row>
    <row r="237" spans="1:4" x14ac:dyDescent="0.55000000000000004">
      <c r="A237">
        <v>6018101210</v>
      </c>
      <c r="B237">
        <v>33</v>
      </c>
      <c r="C237" t="s">
        <v>1286</v>
      </c>
      <c r="D237">
        <v>15</v>
      </c>
    </row>
    <row r="238" spans="1:4" x14ac:dyDescent="0.55000000000000004">
      <c r="A238">
        <v>6018113884</v>
      </c>
      <c r="B238">
        <v>33</v>
      </c>
      <c r="C238" t="s">
        <v>1286</v>
      </c>
      <c r="D238">
        <v>11</v>
      </c>
    </row>
    <row r="239" spans="1:4" x14ac:dyDescent="0.55000000000000004">
      <c r="A239">
        <v>6018315365</v>
      </c>
      <c r="B239">
        <v>33</v>
      </c>
      <c r="C239" t="s">
        <v>1286</v>
      </c>
      <c r="D239">
        <v>13</v>
      </c>
    </row>
    <row r="240" spans="1:4" x14ac:dyDescent="0.55000000000000004">
      <c r="A240">
        <v>6315872393</v>
      </c>
      <c r="B240">
        <v>33</v>
      </c>
      <c r="C240" t="s">
        <v>1287</v>
      </c>
      <c r="D240">
        <v>7</v>
      </c>
    </row>
    <row r="241" spans="1:4" x14ac:dyDescent="0.55000000000000004">
      <c r="A241">
        <v>6315906663</v>
      </c>
      <c r="B241">
        <v>33</v>
      </c>
      <c r="C241" t="s">
        <v>1287</v>
      </c>
      <c r="D241">
        <v>16</v>
      </c>
    </row>
    <row r="242" spans="1:4" x14ac:dyDescent="0.55000000000000004">
      <c r="A242">
        <v>6315954525</v>
      </c>
      <c r="B242">
        <v>33</v>
      </c>
      <c r="C242" t="s">
        <v>1287</v>
      </c>
      <c r="D242">
        <v>12</v>
      </c>
    </row>
    <row r="243" spans="1:4" x14ac:dyDescent="0.55000000000000004">
      <c r="A243">
        <v>6316162953</v>
      </c>
      <c r="B243">
        <v>33</v>
      </c>
      <c r="C243" t="s">
        <v>1287</v>
      </c>
      <c r="D243">
        <v>10</v>
      </c>
    </row>
    <row r="244" spans="1:4" x14ac:dyDescent="0.55000000000000004">
      <c r="A244">
        <v>6316193917</v>
      </c>
      <c r="B244">
        <v>33</v>
      </c>
      <c r="C244" t="s">
        <v>1287</v>
      </c>
      <c r="D244">
        <v>5</v>
      </c>
    </row>
    <row r="245" spans="1:4" x14ac:dyDescent="0.55000000000000004">
      <c r="A245">
        <v>6316229000</v>
      </c>
      <c r="B245">
        <v>33</v>
      </c>
      <c r="C245" t="s">
        <v>1287</v>
      </c>
      <c r="D245">
        <v>17</v>
      </c>
    </row>
    <row r="246" spans="1:4" x14ac:dyDescent="0.55000000000000004">
      <c r="A246">
        <v>6316279650</v>
      </c>
      <c r="B246">
        <v>33</v>
      </c>
      <c r="C246" t="s">
        <v>1287</v>
      </c>
      <c r="D246">
        <v>4</v>
      </c>
    </row>
    <row r="247" spans="1:4" x14ac:dyDescent="0.55000000000000004">
      <c r="A247">
        <v>6316291815</v>
      </c>
      <c r="B247">
        <v>33</v>
      </c>
      <c r="C247" t="s">
        <v>1287</v>
      </c>
      <c r="D247">
        <v>8</v>
      </c>
    </row>
    <row r="248" spans="1:4" x14ac:dyDescent="0.55000000000000004">
      <c r="A248">
        <v>6316302549</v>
      </c>
      <c r="B248">
        <v>33</v>
      </c>
      <c r="C248" t="s">
        <v>1287</v>
      </c>
      <c r="D248">
        <v>3</v>
      </c>
    </row>
    <row r="249" spans="1:4" x14ac:dyDescent="0.55000000000000004">
      <c r="A249">
        <v>6316348475</v>
      </c>
      <c r="B249">
        <v>33</v>
      </c>
      <c r="C249" t="s">
        <v>1287</v>
      </c>
      <c r="D249">
        <v>9</v>
      </c>
    </row>
    <row r="250" spans="1:4" x14ac:dyDescent="0.55000000000000004">
      <c r="A250">
        <v>6316422189</v>
      </c>
      <c r="B250">
        <v>33</v>
      </c>
      <c r="C250" t="s">
        <v>1287</v>
      </c>
      <c r="D250">
        <v>1</v>
      </c>
    </row>
    <row r="251" spans="1:4" x14ac:dyDescent="0.55000000000000004">
      <c r="A251">
        <v>6316450026</v>
      </c>
      <c r="B251">
        <v>33</v>
      </c>
      <c r="C251" t="s">
        <v>1287</v>
      </c>
      <c r="D251">
        <v>11</v>
      </c>
    </row>
    <row r="252" spans="1:4" x14ac:dyDescent="0.55000000000000004">
      <c r="A252">
        <v>6317658195</v>
      </c>
      <c r="B252">
        <v>33</v>
      </c>
      <c r="C252" t="s">
        <v>1287</v>
      </c>
      <c r="D252">
        <v>2</v>
      </c>
    </row>
    <row r="253" spans="1:4" x14ac:dyDescent="0.55000000000000004">
      <c r="A253">
        <v>6318072190</v>
      </c>
      <c r="B253">
        <v>33</v>
      </c>
      <c r="C253" t="s">
        <v>1287</v>
      </c>
      <c r="D253">
        <v>15</v>
      </c>
    </row>
    <row r="254" spans="1:4" x14ac:dyDescent="0.55000000000000004">
      <c r="A254">
        <v>6318290074</v>
      </c>
      <c r="B254">
        <v>33</v>
      </c>
      <c r="C254" t="s">
        <v>1287</v>
      </c>
      <c r="D254">
        <v>13</v>
      </c>
    </row>
    <row r="255" spans="1:4" x14ac:dyDescent="0.55000000000000004">
      <c r="A255">
        <v>6318297943</v>
      </c>
      <c r="B255">
        <v>33</v>
      </c>
      <c r="C255" t="s">
        <v>1287</v>
      </c>
      <c r="D255">
        <v>14</v>
      </c>
    </row>
    <row r="256" spans="1:4" x14ac:dyDescent="0.55000000000000004">
      <c r="A256">
        <v>6318748343</v>
      </c>
      <c r="B256">
        <v>33</v>
      </c>
      <c r="C256" t="s">
        <v>1287</v>
      </c>
      <c r="D256">
        <v>6</v>
      </c>
    </row>
    <row r="257" spans="1:4" x14ac:dyDescent="0.55000000000000004">
      <c r="A257">
        <v>6615757644</v>
      </c>
      <c r="B257">
        <v>33</v>
      </c>
      <c r="C257" t="s">
        <v>1288</v>
      </c>
      <c r="D257">
        <v>8</v>
      </c>
    </row>
    <row r="258" spans="1:4" x14ac:dyDescent="0.55000000000000004">
      <c r="A258">
        <v>6616040711</v>
      </c>
      <c r="B258">
        <v>33</v>
      </c>
      <c r="C258" t="s">
        <v>1288</v>
      </c>
      <c r="D258">
        <v>12</v>
      </c>
    </row>
    <row r="259" spans="1:4" x14ac:dyDescent="0.55000000000000004">
      <c r="A259">
        <v>6616093506</v>
      </c>
      <c r="B259">
        <v>33</v>
      </c>
      <c r="C259" t="s">
        <v>1288</v>
      </c>
      <c r="D259">
        <v>7</v>
      </c>
    </row>
    <row r="260" spans="1:4" x14ac:dyDescent="0.55000000000000004">
      <c r="A260">
        <v>6616142138</v>
      </c>
      <c r="B260">
        <v>33</v>
      </c>
      <c r="C260" t="s">
        <v>1288</v>
      </c>
      <c r="D260">
        <v>16</v>
      </c>
    </row>
    <row r="261" spans="1:4" x14ac:dyDescent="0.55000000000000004">
      <c r="A261">
        <v>6616194462</v>
      </c>
      <c r="B261">
        <v>33</v>
      </c>
      <c r="C261" t="s">
        <v>1288</v>
      </c>
      <c r="D261">
        <v>9</v>
      </c>
    </row>
    <row r="262" spans="1:4" x14ac:dyDescent="0.55000000000000004">
      <c r="A262">
        <v>6616391985</v>
      </c>
      <c r="B262">
        <v>33</v>
      </c>
      <c r="C262" t="s">
        <v>1288</v>
      </c>
      <c r="D262">
        <v>3</v>
      </c>
    </row>
    <row r="263" spans="1:4" x14ac:dyDescent="0.55000000000000004">
      <c r="A263">
        <v>6616589406</v>
      </c>
      <c r="B263">
        <v>33</v>
      </c>
      <c r="C263" t="s">
        <v>1288</v>
      </c>
      <c r="D263">
        <v>17</v>
      </c>
    </row>
    <row r="264" spans="1:4" x14ac:dyDescent="0.55000000000000004">
      <c r="A264">
        <v>6616642130</v>
      </c>
      <c r="B264">
        <v>33</v>
      </c>
      <c r="C264" t="s">
        <v>1288</v>
      </c>
      <c r="D264">
        <v>10</v>
      </c>
    </row>
    <row r="265" spans="1:4" x14ac:dyDescent="0.55000000000000004">
      <c r="A265">
        <v>6616648744</v>
      </c>
      <c r="B265">
        <v>33</v>
      </c>
      <c r="C265" t="s">
        <v>1288</v>
      </c>
      <c r="D265">
        <v>5</v>
      </c>
    </row>
    <row r="266" spans="1:4" x14ac:dyDescent="0.55000000000000004">
      <c r="A266">
        <v>6616661219</v>
      </c>
      <c r="B266">
        <v>33</v>
      </c>
      <c r="C266" t="s">
        <v>1288</v>
      </c>
      <c r="D266">
        <v>11</v>
      </c>
    </row>
    <row r="267" spans="1:4" x14ac:dyDescent="0.55000000000000004">
      <c r="A267">
        <v>6616757475</v>
      </c>
      <c r="B267">
        <v>33</v>
      </c>
      <c r="C267" t="s">
        <v>1288</v>
      </c>
      <c r="D267">
        <v>4</v>
      </c>
    </row>
    <row r="268" spans="1:4" x14ac:dyDescent="0.55000000000000004">
      <c r="A268">
        <v>6616893235</v>
      </c>
      <c r="B268">
        <v>33</v>
      </c>
      <c r="C268" t="s">
        <v>1288</v>
      </c>
      <c r="D268">
        <v>1</v>
      </c>
    </row>
    <row r="269" spans="1:4" x14ac:dyDescent="0.55000000000000004">
      <c r="A269">
        <v>6617717067</v>
      </c>
      <c r="B269">
        <v>33</v>
      </c>
      <c r="C269" t="s">
        <v>1288</v>
      </c>
      <c r="D269">
        <v>6</v>
      </c>
    </row>
    <row r="270" spans="1:4" x14ac:dyDescent="0.55000000000000004">
      <c r="A270">
        <v>6617734679</v>
      </c>
      <c r="B270">
        <v>33</v>
      </c>
      <c r="C270" t="s">
        <v>1288</v>
      </c>
      <c r="D270">
        <v>2</v>
      </c>
    </row>
    <row r="271" spans="1:4" x14ac:dyDescent="0.55000000000000004">
      <c r="A271">
        <v>6618393793</v>
      </c>
      <c r="B271">
        <v>33</v>
      </c>
      <c r="C271" t="s">
        <v>1288</v>
      </c>
      <c r="D271">
        <v>14</v>
      </c>
    </row>
    <row r="272" spans="1:4" x14ac:dyDescent="0.55000000000000004">
      <c r="A272">
        <v>6618622471</v>
      </c>
      <c r="B272">
        <v>33</v>
      </c>
      <c r="C272" t="s">
        <v>1288</v>
      </c>
      <c r="D272">
        <v>13</v>
      </c>
    </row>
    <row r="273" spans="1:4" x14ac:dyDescent="0.55000000000000004">
      <c r="A273">
        <v>6620523770</v>
      </c>
      <c r="B273">
        <v>33</v>
      </c>
      <c r="C273" t="s">
        <v>1288</v>
      </c>
      <c r="D273">
        <v>15</v>
      </c>
    </row>
    <row r="274" spans="1:4" x14ac:dyDescent="0.55000000000000004">
      <c r="A274">
        <v>6915714264</v>
      </c>
      <c r="B274">
        <v>33</v>
      </c>
      <c r="C274" t="s">
        <v>1289</v>
      </c>
      <c r="D274">
        <v>8</v>
      </c>
    </row>
    <row r="275" spans="1:4" x14ac:dyDescent="0.55000000000000004">
      <c r="A275">
        <v>6915794915</v>
      </c>
      <c r="B275">
        <v>33</v>
      </c>
      <c r="C275" t="s">
        <v>1289</v>
      </c>
      <c r="D275">
        <v>7</v>
      </c>
    </row>
    <row r="276" spans="1:4" x14ac:dyDescent="0.55000000000000004">
      <c r="A276">
        <v>6915838844</v>
      </c>
      <c r="B276">
        <v>33</v>
      </c>
      <c r="C276" t="s">
        <v>1289</v>
      </c>
      <c r="D276">
        <v>16</v>
      </c>
    </row>
    <row r="277" spans="1:4" x14ac:dyDescent="0.55000000000000004">
      <c r="A277">
        <v>6915857472</v>
      </c>
      <c r="B277">
        <v>33</v>
      </c>
      <c r="C277" t="s">
        <v>1289</v>
      </c>
      <c r="D277">
        <v>1</v>
      </c>
    </row>
    <row r="278" spans="1:4" x14ac:dyDescent="0.55000000000000004">
      <c r="A278">
        <v>6916029798</v>
      </c>
      <c r="B278">
        <v>33</v>
      </c>
      <c r="C278" t="s">
        <v>1289</v>
      </c>
      <c r="D278">
        <v>12</v>
      </c>
    </row>
    <row r="279" spans="1:4" x14ac:dyDescent="0.55000000000000004">
      <c r="A279">
        <v>6916106581</v>
      </c>
      <c r="B279">
        <v>33</v>
      </c>
      <c r="C279" t="s">
        <v>1289</v>
      </c>
      <c r="D279">
        <v>5</v>
      </c>
    </row>
    <row r="280" spans="1:4" x14ac:dyDescent="0.55000000000000004">
      <c r="A280">
        <v>6916210538</v>
      </c>
      <c r="B280">
        <v>33</v>
      </c>
      <c r="C280" t="s">
        <v>1289</v>
      </c>
      <c r="D280">
        <v>10</v>
      </c>
    </row>
    <row r="281" spans="1:4" x14ac:dyDescent="0.55000000000000004">
      <c r="A281">
        <v>6916722049</v>
      </c>
      <c r="B281">
        <v>33</v>
      </c>
      <c r="C281" t="s">
        <v>1289</v>
      </c>
      <c r="D281">
        <v>4</v>
      </c>
    </row>
    <row r="282" spans="1:4" x14ac:dyDescent="0.55000000000000004">
      <c r="A282">
        <v>6916771070</v>
      </c>
      <c r="B282">
        <v>33</v>
      </c>
      <c r="C282" t="s">
        <v>1289</v>
      </c>
      <c r="D282">
        <v>9</v>
      </c>
    </row>
    <row r="283" spans="1:4" x14ac:dyDescent="0.55000000000000004">
      <c r="A283">
        <v>6917225138</v>
      </c>
      <c r="B283">
        <v>33</v>
      </c>
      <c r="C283" t="s">
        <v>1289</v>
      </c>
      <c r="D283">
        <v>3</v>
      </c>
    </row>
    <row r="284" spans="1:4" x14ac:dyDescent="0.55000000000000004">
      <c r="A284">
        <v>6917382450</v>
      </c>
      <c r="B284">
        <v>33</v>
      </c>
      <c r="C284" t="s">
        <v>1289</v>
      </c>
      <c r="D284">
        <v>11</v>
      </c>
    </row>
    <row r="285" spans="1:4" x14ac:dyDescent="0.55000000000000004">
      <c r="A285">
        <v>6917420846</v>
      </c>
      <c r="B285">
        <v>33</v>
      </c>
      <c r="C285" t="s">
        <v>1289</v>
      </c>
      <c r="D285">
        <v>17</v>
      </c>
    </row>
    <row r="286" spans="1:4" x14ac:dyDescent="0.55000000000000004">
      <c r="A286">
        <v>6917677830</v>
      </c>
      <c r="B286">
        <v>33</v>
      </c>
      <c r="C286" t="s">
        <v>1289</v>
      </c>
      <c r="D286">
        <v>6</v>
      </c>
    </row>
    <row r="287" spans="1:4" x14ac:dyDescent="0.55000000000000004">
      <c r="A287">
        <v>6917705564</v>
      </c>
      <c r="B287">
        <v>33</v>
      </c>
      <c r="C287" t="s">
        <v>1289</v>
      </c>
      <c r="D287">
        <v>2</v>
      </c>
    </row>
    <row r="288" spans="1:4" x14ac:dyDescent="0.55000000000000004">
      <c r="A288">
        <v>6917855089</v>
      </c>
      <c r="B288">
        <v>33</v>
      </c>
      <c r="C288" t="s">
        <v>1289</v>
      </c>
      <c r="D288">
        <v>14</v>
      </c>
    </row>
    <row r="289" spans="1:4" x14ac:dyDescent="0.55000000000000004">
      <c r="A289">
        <v>6917869647</v>
      </c>
      <c r="B289">
        <v>33</v>
      </c>
      <c r="C289" t="s">
        <v>1289</v>
      </c>
      <c r="D289">
        <v>15</v>
      </c>
    </row>
    <row r="290" spans="1:4" x14ac:dyDescent="0.55000000000000004">
      <c r="A290">
        <v>6918324005</v>
      </c>
      <c r="B290">
        <v>33</v>
      </c>
      <c r="C290" t="s">
        <v>1289</v>
      </c>
      <c r="D290">
        <v>13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topLeftCell="O1"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1268</v>
      </c>
      <c r="B1" t="s">
        <v>1266</v>
      </c>
      <c r="C1" t="s">
        <v>1350</v>
      </c>
      <c r="E1" t="s">
        <v>1351</v>
      </c>
      <c r="F1" t="s">
        <v>1352</v>
      </c>
      <c r="G1" t="s">
        <v>1353</v>
      </c>
      <c r="H1" t="s">
        <v>1354</v>
      </c>
      <c r="I1" t="s">
        <v>1355</v>
      </c>
      <c r="J1" t="s">
        <v>1356</v>
      </c>
      <c r="K1" t="s">
        <v>1357</v>
      </c>
      <c r="L1" t="s">
        <v>1358</v>
      </c>
      <c r="M1" t="s">
        <v>1359</v>
      </c>
      <c r="N1" t="s">
        <v>1360</v>
      </c>
      <c r="O1" t="s">
        <v>1361</v>
      </c>
      <c r="P1" t="s">
        <v>1362</v>
      </c>
      <c r="Q1" t="s">
        <v>1363</v>
      </c>
      <c r="R1" t="s">
        <v>1364</v>
      </c>
    </row>
    <row r="2" spans="1:30" hidden="1" x14ac:dyDescent="0.55000000000000004">
      <c r="A2">
        <v>300423896</v>
      </c>
      <c r="B2">
        <v>8</v>
      </c>
      <c r="C2">
        <v>38407</v>
      </c>
      <c r="D2" t="s">
        <v>1293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1294</v>
      </c>
      <c r="T2" s="4">
        <v>8.8000000000000005E-3</v>
      </c>
      <c r="U2" t="s">
        <v>1295</v>
      </c>
      <c r="V2" s="4">
        <v>8.8000000000000005E-3</v>
      </c>
      <c r="W2" t="s">
        <v>1296</v>
      </c>
      <c r="X2" s="4">
        <v>1.2999999999999999E-3</v>
      </c>
      <c r="Y2" t="s">
        <v>1295</v>
      </c>
      <c r="Z2" s="4">
        <v>1.2999999999999999E-3</v>
      </c>
      <c r="AA2" t="s">
        <v>1297</v>
      </c>
      <c r="AB2" s="4">
        <v>7.4999999999999997E-3</v>
      </c>
      <c r="AC2" t="s">
        <v>1295</v>
      </c>
      <c r="AD2" t="s">
        <v>1298</v>
      </c>
    </row>
    <row r="3" spans="1:30" hidden="1" x14ac:dyDescent="0.55000000000000004">
      <c r="A3">
        <v>300541581</v>
      </c>
      <c r="B3">
        <v>11</v>
      </c>
      <c r="C3">
        <v>38407</v>
      </c>
      <c r="D3" t="s">
        <v>1293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1294</v>
      </c>
      <c r="T3" s="4">
        <v>8.8000000000000005E-3</v>
      </c>
      <c r="U3" t="s">
        <v>1295</v>
      </c>
      <c r="V3" s="4">
        <v>8.8000000000000005E-3</v>
      </c>
      <c r="W3" t="s">
        <v>1296</v>
      </c>
      <c r="X3" s="4">
        <v>1.2999999999999999E-3</v>
      </c>
      <c r="Y3" t="s">
        <v>1295</v>
      </c>
      <c r="Z3" s="4">
        <v>1.2999999999999999E-3</v>
      </c>
      <c r="AA3" t="s">
        <v>1297</v>
      </c>
      <c r="AB3" s="4">
        <v>7.4999999999999997E-3</v>
      </c>
      <c r="AC3" t="s">
        <v>1295</v>
      </c>
      <c r="AD3" t="s">
        <v>1298</v>
      </c>
    </row>
    <row r="4" spans="1:30" hidden="1" x14ac:dyDescent="0.55000000000000004">
      <c r="A4">
        <v>300587238</v>
      </c>
      <c r="B4">
        <v>2</v>
      </c>
      <c r="C4">
        <v>38407</v>
      </c>
      <c r="D4" t="s">
        <v>1293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1294</v>
      </c>
      <c r="T4" s="4">
        <v>8.8999999999999999E-3</v>
      </c>
      <c r="U4" t="s">
        <v>1295</v>
      </c>
      <c r="V4" s="4">
        <v>8.8999999999999999E-3</v>
      </c>
      <c r="W4" t="s">
        <v>1296</v>
      </c>
      <c r="X4" s="4">
        <v>1.2999999999999999E-3</v>
      </c>
      <c r="Y4" t="s">
        <v>1295</v>
      </c>
      <c r="Z4" s="4">
        <v>1.2999999999999999E-3</v>
      </c>
      <c r="AA4" t="s">
        <v>1297</v>
      </c>
      <c r="AB4" s="4">
        <v>7.6E-3</v>
      </c>
      <c r="AC4" t="s">
        <v>1295</v>
      </c>
      <c r="AD4" t="s">
        <v>1299</v>
      </c>
    </row>
    <row r="5" spans="1:30" hidden="1" x14ac:dyDescent="0.55000000000000004">
      <c r="A5">
        <v>300601783</v>
      </c>
      <c r="B5">
        <v>6</v>
      </c>
      <c r="C5">
        <v>38407</v>
      </c>
      <c r="D5" t="s">
        <v>1293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1294</v>
      </c>
      <c r="T5" s="4">
        <v>8.8999999999999999E-3</v>
      </c>
      <c r="U5" t="s">
        <v>1295</v>
      </c>
      <c r="V5" s="4">
        <v>8.8999999999999999E-3</v>
      </c>
      <c r="W5" t="s">
        <v>1296</v>
      </c>
      <c r="X5" s="4">
        <v>1.2999999999999999E-3</v>
      </c>
      <c r="Y5" t="s">
        <v>1295</v>
      </c>
      <c r="Z5" s="4">
        <v>1.2999999999999999E-3</v>
      </c>
      <c r="AA5" t="s">
        <v>1297</v>
      </c>
      <c r="AB5" s="4">
        <v>7.6E-3</v>
      </c>
      <c r="AC5" t="s">
        <v>1295</v>
      </c>
      <c r="AD5" t="s">
        <v>1299</v>
      </c>
    </row>
    <row r="6" spans="1:30" hidden="1" x14ac:dyDescent="0.55000000000000004">
      <c r="A6">
        <v>300699482</v>
      </c>
      <c r="B6">
        <v>4</v>
      </c>
      <c r="C6">
        <v>38407</v>
      </c>
      <c r="D6" t="s">
        <v>1293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1294</v>
      </c>
      <c r="T6" s="4">
        <v>8.8000000000000005E-3</v>
      </c>
      <c r="U6" t="s">
        <v>1295</v>
      </c>
      <c r="V6" s="4">
        <v>8.8000000000000005E-3</v>
      </c>
      <c r="W6" t="s">
        <v>1296</v>
      </c>
      <c r="X6" s="4">
        <v>1.2999999999999999E-3</v>
      </c>
      <c r="Y6" t="s">
        <v>1295</v>
      </c>
      <c r="Z6" s="4">
        <v>1.2999999999999999E-3</v>
      </c>
      <c r="AA6" t="s">
        <v>1297</v>
      </c>
      <c r="AB6" s="4">
        <v>7.4000000000000003E-3</v>
      </c>
      <c r="AC6" t="s">
        <v>1295</v>
      </c>
      <c r="AD6" t="s">
        <v>1300</v>
      </c>
    </row>
    <row r="7" spans="1:30" hidden="1" x14ac:dyDescent="0.55000000000000004">
      <c r="A7">
        <v>300733314</v>
      </c>
      <c r="B7">
        <v>1</v>
      </c>
      <c r="C7">
        <v>38407</v>
      </c>
      <c r="D7" t="s">
        <v>1293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1294</v>
      </c>
      <c r="T7" s="4">
        <v>8.8000000000000005E-3</v>
      </c>
      <c r="U7" t="s">
        <v>1295</v>
      </c>
      <c r="V7" s="4">
        <v>8.8000000000000005E-3</v>
      </c>
      <c r="W7" t="s">
        <v>1296</v>
      </c>
      <c r="X7" s="4">
        <v>1.2999999999999999E-3</v>
      </c>
      <c r="Y7" t="s">
        <v>1295</v>
      </c>
      <c r="Z7" s="4">
        <v>1.2999999999999999E-3</v>
      </c>
      <c r="AA7" t="s">
        <v>1297</v>
      </c>
      <c r="AB7" s="4">
        <v>7.4999999999999997E-3</v>
      </c>
      <c r="AC7" t="s">
        <v>1295</v>
      </c>
      <c r="AD7" t="s">
        <v>1298</v>
      </c>
    </row>
    <row r="8" spans="1:30" hidden="1" x14ac:dyDescent="0.55000000000000004">
      <c r="A8">
        <v>300752891</v>
      </c>
      <c r="B8">
        <v>7</v>
      </c>
      <c r="C8">
        <v>38407</v>
      </c>
      <c r="D8" t="s">
        <v>1293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1294</v>
      </c>
      <c r="T8" s="4">
        <v>8.8999999999999999E-3</v>
      </c>
      <c r="U8" t="s">
        <v>1295</v>
      </c>
      <c r="V8" s="4">
        <v>8.8999999999999999E-3</v>
      </c>
      <c r="W8" t="s">
        <v>1296</v>
      </c>
      <c r="X8" s="4">
        <v>1.2999999999999999E-3</v>
      </c>
      <c r="Y8" t="s">
        <v>1295</v>
      </c>
      <c r="Z8" s="4">
        <v>1.2999999999999999E-3</v>
      </c>
      <c r="AA8" t="s">
        <v>1297</v>
      </c>
      <c r="AB8" s="4">
        <v>7.6E-3</v>
      </c>
      <c r="AC8" t="s">
        <v>1295</v>
      </c>
      <c r="AD8" t="s">
        <v>1299</v>
      </c>
    </row>
    <row r="9" spans="1:30" hidden="1" x14ac:dyDescent="0.55000000000000004">
      <c r="A9">
        <v>300801225</v>
      </c>
      <c r="B9">
        <v>14</v>
      </c>
      <c r="C9">
        <v>38407</v>
      </c>
      <c r="D9" t="s">
        <v>1293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1294</v>
      </c>
      <c r="T9" s="4">
        <v>8.9999999999999993E-3</v>
      </c>
      <c r="U9" t="s">
        <v>1295</v>
      </c>
      <c r="V9" s="4">
        <v>8.9999999999999993E-3</v>
      </c>
      <c r="W9" t="s">
        <v>1296</v>
      </c>
      <c r="X9" s="4">
        <v>1.2999999999999999E-3</v>
      </c>
      <c r="Y9" t="s">
        <v>1295</v>
      </c>
      <c r="Z9" s="4">
        <v>1.2999999999999999E-3</v>
      </c>
      <c r="AA9" t="s">
        <v>1297</v>
      </c>
      <c r="AB9" s="4">
        <v>7.7000000000000002E-3</v>
      </c>
      <c r="AC9" t="s">
        <v>1295</v>
      </c>
      <c r="AD9" t="s">
        <v>1301</v>
      </c>
    </row>
    <row r="10" spans="1:30" hidden="1" x14ac:dyDescent="0.55000000000000004">
      <c r="A10">
        <v>300813687</v>
      </c>
      <c r="B10">
        <v>15</v>
      </c>
      <c r="C10">
        <v>38407</v>
      </c>
      <c r="D10" t="s">
        <v>1293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1294</v>
      </c>
      <c r="T10" s="4">
        <v>8.9999999999999993E-3</v>
      </c>
      <c r="U10" t="s">
        <v>1295</v>
      </c>
      <c r="V10" s="4">
        <v>8.9999999999999993E-3</v>
      </c>
      <c r="W10" t="s">
        <v>1296</v>
      </c>
      <c r="X10" s="4">
        <v>1.2999999999999999E-3</v>
      </c>
      <c r="Y10" t="s">
        <v>1295</v>
      </c>
      <c r="Z10" s="4">
        <v>1.2999999999999999E-3</v>
      </c>
      <c r="AA10" t="s">
        <v>1297</v>
      </c>
      <c r="AB10" s="4">
        <v>7.7000000000000002E-3</v>
      </c>
      <c r="AC10" t="s">
        <v>1295</v>
      </c>
      <c r="AD10" t="s">
        <v>1301</v>
      </c>
    </row>
    <row r="11" spans="1:30" hidden="1" x14ac:dyDescent="0.55000000000000004">
      <c r="A11">
        <v>300831872</v>
      </c>
      <c r="B11">
        <v>16</v>
      </c>
      <c r="C11">
        <v>38408</v>
      </c>
      <c r="D11" t="s">
        <v>1293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1294</v>
      </c>
      <c r="T11" s="4">
        <v>8.8000000000000005E-3</v>
      </c>
      <c r="U11" t="s">
        <v>1295</v>
      </c>
      <c r="V11" s="4">
        <v>8.8000000000000005E-3</v>
      </c>
      <c r="W11" t="s">
        <v>1296</v>
      </c>
      <c r="X11" s="4">
        <v>1.2999999999999999E-3</v>
      </c>
      <c r="Y11" t="s">
        <v>1295</v>
      </c>
      <c r="Z11" s="4">
        <v>1.2999999999999999E-3</v>
      </c>
      <c r="AA11" t="s">
        <v>1297</v>
      </c>
      <c r="AB11" s="4">
        <v>7.4999999999999997E-3</v>
      </c>
      <c r="AC11" t="s">
        <v>1295</v>
      </c>
      <c r="AD11" t="s">
        <v>1298</v>
      </c>
    </row>
    <row r="12" spans="1:30" hidden="1" x14ac:dyDescent="0.55000000000000004">
      <c r="A12">
        <v>300907598</v>
      </c>
      <c r="B12">
        <v>10</v>
      </c>
      <c r="C12">
        <v>38407</v>
      </c>
      <c r="D12" t="s">
        <v>1293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1294</v>
      </c>
      <c r="T12" s="4">
        <v>8.8999999999999999E-3</v>
      </c>
      <c r="U12" t="s">
        <v>1295</v>
      </c>
      <c r="V12" s="4">
        <v>8.8999999999999999E-3</v>
      </c>
      <c r="W12" t="s">
        <v>1296</v>
      </c>
      <c r="X12" s="4">
        <v>1.2999999999999999E-3</v>
      </c>
      <c r="Y12" t="s">
        <v>1295</v>
      </c>
      <c r="Z12" s="4">
        <v>1.2999999999999999E-3</v>
      </c>
      <c r="AA12" t="s">
        <v>1297</v>
      </c>
      <c r="AB12" s="4">
        <v>7.6E-3</v>
      </c>
      <c r="AC12" t="s">
        <v>1295</v>
      </c>
      <c r="AD12" t="s">
        <v>1299</v>
      </c>
    </row>
    <row r="13" spans="1:30" hidden="1" x14ac:dyDescent="0.55000000000000004">
      <c r="A13">
        <v>300945452</v>
      </c>
      <c r="B13">
        <v>12</v>
      </c>
      <c r="C13">
        <v>38407</v>
      </c>
      <c r="D13" t="s">
        <v>1293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1294</v>
      </c>
      <c r="T13" s="4">
        <v>8.6999999999999994E-3</v>
      </c>
      <c r="U13" t="s">
        <v>1295</v>
      </c>
      <c r="V13" s="4">
        <v>8.6999999999999994E-3</v>
      </c>
      <c r="W13" t="s">
        <v>1296</v>
      </c>
      <c r="X13" s="4">
        <v>1.2999999999999999E-3</v>
      </c>
      <c r="Y13" t="s">
        <v>1295</v>
      </c>
      <c r="Z13" s="4">
        <v>1.2999999999999999E-3</v>
      </c>
      <c r="AA13" t="s">
        <v>1297</v>
      </c>
      <c r="AB13" s="4">
        <v>7.4000000000000003E-3</v>
      </c>
      <c r="AC13" t="s">
        <v>1295</v>
      </c>
      <c r="AD13" t="s">
        <v>1300</v>
      </c>
    </row>
    <row r="14" spans="1:30" hidden="1" x14ac:dyDescent="0.55000000000000004">
      <c r="A14">
        <v>301059595</v>
      </c>
      <c r="B14">
        <v>9</v>
      </c>
      <c r="C14">
        <v>38407</v>
      </c>
      <c r="D14" t="s">
        <v>1293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1294</v>
      </c>
      <c r="T14" s="4">
        <v>8.8999999999999999E-3</v>
      </c>
      <c r="U14" t="s">
        <v>1295</v>
      </c>
      <c r="V14" s="4">
        <v>8.8999999999999999E-3</v>
      </c>
      <c r="W14" t="s">
        <v>1296</v>
      </c>
      <c r="X14" s="4">
        <v>1.2999999999999999E-3</v>
      </c>
      <c r="Y14" t="s">
        <v>1295</v>
      </c>
      <c r="Z14" s="4">
        <v>1.2999999999999999E-3</v>
      </c>
      <c r="AA14" t="s">
        <v>1297</v>
      </c>
      <c r="AB14" s="4">
        <v>7.4999999999999997E-3</v>
      </c>
      <c r="AC14" t="s">
        <v>1295</v>
      </c>
      <c r="AD14" t="s">
        <v>1298</v>
      </c>
    </row>
    <row r="15" spans="1:30" hidden="1" x14ac:dyDescent="0.55000000000000004">
      <c r="A15">
        <v>301066229</v>
      </c>
      <c r="B15">
        <v>5</v>
      </c>
      <c r="C15">
        <v>38407</v>
      </c>
      <c r="D15" t="s">
        <v>1293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1294</v>
      </c>
      <c r="T15" s="4">
        <v>8.8000000000000005E-3</v>
      </c>
      <c r="U15" t="s">
        <v>1295</v>
      </c>
      <c r="V15" s="4">
        <v>8.8000000000000005E-3</v>
      </c>
      <c r="W15" t="s">
        <v>1296</v>
      </c>
      <c r="X15" s="4">
        <v>1.2999999999999999E-3</v>
      </c>
      <c r="Y15" t="s">
        <v>1295</v>
      </c>
      <c r="Z15" s="4">
        <v>1.2999999999999999E-3</v>
      </c>
      <c r="AA15" t="s">
        <v>1297</v>
      </c>
      <c r="AB15" s="4">
        <v>7.4999999999999997E-3</v>
      </c>
      <c r="AC15" t="s">
        <v>1295</v>
      </c>
      <c r="AD15" t="s">
        <v>1298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1293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1294</v>
      </c>
      <c r="T16" s="4">
        <v>8.8000000000000005E-3</v>
      </c>
      <c r="U16" t="s">
        <v>1295</v>
      </c>
      <c r="V16" s="4">
        <v>8.8000000000000005E-3</v>
      </c>
      <c r="W16" t="s">
        <v>1296</v>
      </c>
      <c r="X16" s="4">
        <v>1.2999999999999999E-3</v>
      </c>
      <c r="Y16" t="s">
        <v>1295</v>
      </c>
      <c r="Z16" s="4">
        <v>1.2999999999999999E-3</v>
      </c>
      <c r="AA16" t="s">
        <v>1297</v>
      </c>
      <c r="AB16" s="4">
        <v>7.4999999999999997E-3</v>
      </c>
      <c r="AC16" t="s">
        <v>1295</v>
      </c>
      <c r="AD16" t="s">
        <v>1298</v>
      </c>
    </row>
    <row r="17" spans="1:30" hidden="1" x14ac:dyDescent="0.55000000000000004">
      <c r="A17">
        <v>301234989</v>
      </c>
      <c r="B17">
        <v>13</v>
      </c>
      <c r="C17">
        <v>38407</v>
      </c>
      <c r="D17" t="s">
        <v>1293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1294</v>
      </c>
      <c r="T17" s="4">
        <v>8.8999999999999999E-3</v>
      </c>
      <c r="U17" t="s">
        <v>1295</v>
      </c>
      <c r="V17" s="4">
        <v>8.8999999999999999E-3</v>
      </c>
      <c r="W17" t="s">
        <v>1296</v>
      </c>
      <c r="X17" s="4">
        <v>1.2999999999999999E-3</v>
      </c>
      <c r="Y17" t="s">
        <v>1295</v>
      </c>
      <c r="Z17" s="4">
        <v>1.2999999999999999E-3</v>
      </c>
      <c r="AA17" t="s">
        <v>1297</v>
      </c>
      <c r="AB17" s="4">
        <v>7.4999999999999997E-3</v>
      </c>
      <c r="AC17" t="s">
        <v>1295</v>
      </c>
      <c r="AD17" t="s">
        <v>1298</v>
      </c>
    </row>
    <row r="18" spans="1:30" hidden="1" x14ac:dyDescent="0.55000000000000004">
      <c r="A18">
        <v>301250458</v>
      </c>
      <c r="B18">
        <v>3</v>
      </c>
      <c r="C18">
        <v>38407</v>
      </c>
      <c r="D18" t="s">
        <v>1293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1294</v>
      </c>
      <c r="T18" s="4">
        <v>8.8999999999999999E-3</v>
      </c>
      <c r="U18" t="s">
        <v>1295</v>
      </c>
      <c r="V18" s="4">
        <v>8.8999999999999999E-3</v>
      </c>
      <c r="W18" t="s">
        <v>1296</v>
      </c>
      <c r="X18" s="4">
        <v>1.2999999999999999E-3</v>
      </c>
      <c r="Y18" t="s">
        <v>1295</v>
      </c>
      <c r="Z18" s="4">
        <v>1.2999999999999999E-3</v>
      </c>
      <c r="AA18" t="s">
        <v>1297</v>
      </c>
      <c r="AB18" s="4">
        <v>7.6E-3</v>
      </c>
      <c r="AC18" t="s">
        <v>1295</v>
      </c>
      <c r="AD18" t="s">
        <v>1299</v>
      </c>
    </row>
    <row r="19" spans="1:30" hidden="1" x14ac:dyDescent="0.55000000000000004">
      <c r="A19">
        <v>600421852</v>
      </c>
      <c r="B19">
        <v>8</v>
      </c>
      <c r="C19">
        <v>76807</v>
      </c>
      <c r="D19" t="s">
        <v>1293</v>
      </c>
      <c r="E19">
        <v>0.18</v>
      </c>
      <c r="F19">
        <v>1</v>
      </c>
      <c r="G19">
        <v>189473</v>
      </c>
      <c r="H19">
        <v>19470511</v>
      </c>
      <c r="I19">
        <v>15682</v>
      </c>
      <c r="J19">
        <v>84620</v>
      </c>
      <c r="K19">
        <v>0</v>
      </c>
      <c r="L19">
        <v>68240</v>
      </c>
      <c r="M19">
        <v>82840</v>
      </c>
      <c r="N19">
        <v>9746791</v>
      </c>
      <c r="O19">
        <v>2611</v>
      </c>
      <c r="P19">
        <v>10394</v>
      </c>
      <c r="Q19">
        <v>0</v>
      </c>
      <c r="R19">
        <v>7959</v>
      </c>
      <c r="S19" t="s">
        <v>1294</v>
      </c>
      <c r="T19" s="4">
        <v>5.1000000000000004E-3</v>
      </c>
      <c r="U19" t="s">
        <v>1295</v>
      </c>
      <c r="V19" s="4">
        <v>1.2999999999999999E-3</v>
      </c>
      <c r="W19" t="s">
        <v>1296</v>
      </c>
      <c r="X19" s="4">
        <v>6.9999999999999999E-4</v>
      </c>
      <c r="Y19" t="s">
        <v>1295</v>
      </c>
      <c r="Z19" s="4">
        <v>2.0000000000000001E-4</v>
      </c>
      <c r="AA19" t="s">
        <v>1297</v>
      </c>
      <c r="AB19" s="4">
        <v>4.3E-3</v>
      </c>
      <c r="AC19" t="s">
        <v>1295</v>
      </c>
      <c r="AD19" t="s">
        <v>1302</v>
      </c>
    </row>
    <row r="20" spans="1:30" hidden="1" x14ac:dyDescent="0.55000000000000004">
      <c r="A20">
        <v>600539549</v>
      </c>
      <c r="B20">
        <v>11</v>
      </c>
      <c r="C20">
        <v>76807</v>
      </c>
      <c r="D20" t="s">
        <v>1293</v>
      </c>
      <c r="E20">
        <v>0.18</v>
      </c>
      <c r="F20">
        <v>1</v>
      </c>
      <c r="G20">
        <v>189212</v>
      </c>
      <c r="H20">
        <v>19470713</v>
      </c>
      <c r="I20">
        <v>15682</v>
      </c>
      <c r="J20">
        <v>84470</v>
      </c>
      <c r="K20">
        <v>0</v>
      </c>
      <c r="L20">
        <v>69469</v>
      </c>
      <c r="M20">
        <v>82694</v>
      </c>
      <c r="N20">
        <v>9746930</v>
      </c>
      <c r="O20">
        <v>2611</v>
      </c>
      <c r="P20">
        <v>10174</v>
      </c>
      <c r="Q20">
        <v>0</v>
      </c>
      <c r="R20">
        <v>8428</v>
      </c>
      <c r="S20" t="s">
        <v>1294</v>
      </c>
      <c r="T20" s="4">
        <v>5.0000000000000001E-3</v>
      </c>
      <c r="U20" t="s">
        <v>1295</v>
      </c>
      <c r="V20" s="4">
        <v>1.2999999999999999E-3</v>
      </c>
      <c r="W20" t="s">
        <v>1296</v>
      </c>
      <c r="X20" s="4">
        <v>6.9999999999999999E-4</v>
      </c>
      <c r="Y20" t="s">
        <v>1295</v>
      </c>
      <c r="Z20" s="4">
        <v>2.0000000000000001E-4</v>
      </c>
      <c r="AA20" t="s">
        <v>1297</v>
      </c>
      <c r="AB20" s="4">
        <v>4.1999999999999997E-3</v>
      </c>
      <c r="AC20" t="s">
        <v>1295</v>
      </c>
      <c r="AD20" t="s">
        <v>1302</v>
      </c>
    </row>
    <row r="21" spans="1:30" hidden="1" x14ac:dyDescent="0.55000000000000004">
      <c r="A21">
        <v>600585194</v>
      </c>
      <c r="B21">
        <v>2</v>
      </c>
      <c r="C21">
        <v>76807</v>
      </c>
      <c r="D21" t="s">
        <v>1293</v>
      </c>
      <c r="E21">
        <v>0.18</v>
      </c>
      <c r="F21">
        <v>1</v>
      </c>
      <c r="G21">
        <v>189472</v>
      </c>
      <c r="H21">
        <v>19470496</v>
      </c>
      <c r="I21">
        <v>15663</v>
      </c>
      <c r="J21">
        <v>85319</v>
      </c>
      <c r="K21">
        <v>0</v>
      </c>
      <c r="L21">
        <v>68091</v>
      </c>
      <c r="M21">
        <v>82890</v>
      </c>
      <c r="N21">
        <v>9746733</v>
      </c>
      <c r="O21">
        <v>2610</v>
      </c>
      <c r="P21">
        <v>10552</v>
      </c>
      <c r="Q21">
        <v>0</v>
      </c>
      <c r="R21">
        <v>8209</v>
      </c>
      <c r="S21" t="s">
        <v>1294</v>
      </c>
      <c r="T21" s="4">
        <v>5.1000000000000004E-3</v>
      </c>
      <c r="U21" t="s">
        <v>1295</v>
      </c>
      <c r="V21" s="4">
        <v>1.2999999999999999E-3</v>
      </c>
      <c r="W21" t="s">
        <v>1296</v>
      </c>
      <c r="X21" s="4">
        <v>6.9999999999999999E-4</v>
      </c>
      <c r="Y21" t="s">
        <v>1295</v>
      </c>
      <c r="Z21" s="4">
        <v>2.0000000000000001E-4</v>
      </c>
      <c r="AA21" t="s">
        <v>1297</v>
      </c>
      <c r="AB21" s="4">
        <v>4.3E-3</v>
      </c>
      <c r="AC21" t="s">
        <v>1295</v>
      </c>
      <c r="AD21" t="s">
        <v>1302</v>
      </c>
    </row>
    <row r="22" spans="1:30" hidden="1" x14ac:dyDescent="0.55000000000000004">
      <c r="A22">
        <v>600599742</v>
      </c>
      <c r="B22">
        <v>6</v>
      </c>
      <c r="C22">
        <v>76807</v>
      </c>
      <c r="D22" t="s">
        <v>1293</v>
      </c>
      <c r="E22">
        <v>0.18</v>
      </c>
      <c r="F22">
        <v>1</v>
      </c>
      <c r="G22">
        <v>192135</v>
      </c>
      <c r="H22">
        <v>19467818</v>
      </c>
      <c r="I22">
        <v>15682</v>
      </c>
      <c r="J22">
        <v>85976</v>
      </c>
      <c r="K22">
        <v>0</v>
      </c>
      <c r="L22">
        <v>70174</v>
      </c>
      <c r="M22">
        <v>83178</v>
      </c>
      <c r="N22">
        <v>9746451</v>
      </c>
      <c r="O22">
        <v>2610</v>
      </c>
      <c r="P22">
        <v>10621</v>
      </c>
      <c r="Q22">
        <v>0</v>
      </c>
      <c r="R22">
        <v>8214</v>
      </c>
      <c r="S22" t="s">
        <v>1294</v>
      </c>
      <c r="T22" s="4">
        <v>5.1000000000000004E-3</v>
      </c>
      <c r="U22" t="s">
        <v>1295</v>
      </c>
      <c r="V22" s="4">
        <v>1.2999999999999999E-3</v>
      </c>
      <c r="W22" t="s">
        <v>1296</v>
      </c>
      <c r="X22" s="4">
        <v>6.9999999999999999E-4</v>
      </c>
      <c r="Y22" t="s">
        <v>1295</v>
      </c>
      <c r="Z22" s="4">
        <v>2.0000000000000001E-4</v>
      </c>
      <c r="AA22" t="s">
        <v>1297</v>
      </c>
      <c r="AB22" s="4">
        <v>4.3E-3</v>
      </c>
      <c r="AC22" t="s">
        <v>1295</v>
      </c>
      <c r="AD22" t="s">
        <v>1302</v>
      </c>
    </row>
    <row r="23" spans="1:30" hidden="1" x14ac:dyDescent="0.55000000000000004">
      <c r="A23">
        <v>600696998</v>
      </c>
      <c r="B23">
        <v>4</v>
      </c>
      <c r="C23">
        <v>76807</v>
      </c>
      <c r="D23" t="s">
        <v>1293</v>
      </c>
      <c r="E23">
        <v>0.18</v>
      </c>
      <c r="F23">
        <v>1</v>
      </c>
      <c r="G23">
        <v>188673</v>
      </c>
      <c r="H23">
        <v>19471289</v>
      </c>
      <c r="I23">
        <v>15682</v>
      </c>
      <c r="J23">
        <v>83401</v>
      </c>
      <c r="K23">
        <v>0</v>
      </c>
      <c r="L23">
        <v>68638</v>
      </c>
      <c r="M23">
        <v>82476</v>
      </c>
      <c r="N23">
        <v>9747151</v>
      </c>
      <c r="O23">
        <v>2611</v>
      </c>
      <c r="P23">
        <v>9734</v>
      </c>
      <c r="Q23">
        <v>0</v>
      </c>
      <c r="R23">
        <v>8061</v>
      </c>
      <c r="S23" t="s">
        <v>1294</v>
      </c>
      <c r="T23" s="4">
        <v>5.0000000000000001E-3</v>
      </c>
      <c r="U23" t="s">
        <v>1295</v>
      </c>
      <c r="V23" s="4">
        <v>1.1999999999999999E-3</v>
      </c>
      <c r="W23" t="s">
        <v>1296</v>
      </c>
      <c r="X23" s="4">
        <v>6.9999999999999999E-4</v>
      </c>
      <c r="Y23" t="s">
        <v>1295</v>
      </c>
      <c r="Z23" s="4">
        <v>2.0000000000000001E-4</v>
      </c>
      <c r="AA23" t="s">
        <v>1297</v>
      </c>
      <c r="AB23" s="4">
        <v>4.1999999999999997E-3</v>
      </c>
      <c r="AC23" t="s">
        <v>1295</v>
      </c>
      <c r="AD23" t="s">
        <v>1303</v>
      </c>
    </row>
    <row r="24" spans="1:30" hidden="1" x14ac:dyDescent="0.55000000000000004">
      <c r="A24">
        <v>600731278</v>
      </c>
      <c r="B24">
        <v>1</v>
      </c>
      <c r="C24">
        <v>76807</v>
      </c>
      <c r="D24" t="s">
        <v>1293</v>
      </c>
      <c r="E24">
        <v>0.18</v>
      </c>
      <c r="F24">
        <v>1</v>
      </c>
      <c r="G24">
        <v>189734</v>
      </c>
      <c r="H24">
        <v>19470212</v>
      </c>
      <c r="I24">
        <v>15663</v>
      </c>
      <c r="J24">
        <v>84076</v>
      </c>
      <c r="K24">
        <v>0</v>
      </c>
      <c r="L24">
        <v>67068</v>
      </c>
      <c r="M24">
        <v>82797</v>
      </c>
      <c r="N24">
        <v>9746831</v>
      </c>
      <c r="O24">
        <v>2610</v>
      </c>
      <c r="P24">
        <v>10276</v>
      </c>
      <c r="Q24">
        <v>0</v>
      </c>
      <c r="R24">
        <v>7801</v>
      </c>
      <c r="S24" t="s">
        <v>1294</v>
      </c>
      <c r="T24" s="4">
        <v>5.0000000000000001E-3</v>
      </c>
      <c r="U24" t="s">
        <v>1295</v>
      </c>
      <c r="V24" s="4">
        <v>1.2999999999999999E-3</v>
      </c>
      <c r="W24" t="s">
        <v>1296</v>
      </c>
      <c r="X24" s="4">
        <v>6.9999999999999999E-4</v>
      </c>
      <c r="Y24" t="s">
        <v>1295</v>
      </c>
      <c r="Z24" s="4">
        <v>2.0000000000000001E-4</v>
      </c>
      <c r="AA24" t="s">
        <v>1297</v>
      </c>
      <c r="AB24" s="4">
        <v>4.1999999999999997E-3</v>
      </c>
      <c r="AC24" t="s">
        <v>1295</v>
      </c>
      <c r="AD24" t="s">
        <v>1302</v>
      </c>
    </row>
    <row r="25" spans="1:30" hidden="1" x14ac:dyDescent="0.55000000000000004">
      <c r="A25">
        <v>600750401</v>
      </c>
      <c r="B25">
        <v>7</v>
      </c>
      <c r="C25">
        <v>76807</v>
      </c>
      <c r="D25" t="s">
        <v>1293</v>
      </c>
      <c r="E25">
        <v>0.18</v>
      </c>
      <c r="F25">
        <v>1</v>
      </c>
      <c r="G25">
        <v>189316</v>
      </c>
      <c r="H25">
        <v>19470625</v>
      </c>
      <c r="I25">
        <v>15682</v>
      </c>
      <c r="J25">
        <v>84666</v>
      </c>
      <c r="K25">
        <v>0</v>
      </c>
      <c r="L25">
        <v>68903</v>
      </c>
      <c r="M25">
        <v>82324</v>
      </c>
      <c r="N25">
        <v>9747293</v>
      </c>
      <c r="O25">
        <v>2611</v>
      </c>
      <c r="P25">
        <v>9773</v>
      </c>
      <c r="Q25">
        <v>0</v>
      </c>
      <c r="R25">
        <v>8516</v>
      </c>
      <c r="S25" t="s">
        <v>1294</v>
      </c>
      <c r="T25" s="4">
        <v>5.1000000000000004E-3</v>
      </c>
      <c r="U25" t="s">
        <v>1295</v>
      </c>
      <c r="V25" s="4">
        <v>1.1999999999999999E-3</v>
      </c>
      <c r="W25" t="s">
        <v>1296</v>
      </c>
      <c r="X25" s="4">
        <v>6.9999999999999999E-4</v>
      </c>
      <c r="Y25" t="s">
        <v>1295</v>
      </c>
      <c r="Z25" s="4">
        <v>2.0000000000000001E-4</v>
      </c>
      <c r="AA25" t="s">
        <v>1297</v>
      </c>
      <c r="AB25" s="4">
        <v>4.3E-3</v>
      </c>
      <c r="AC25" t="s">
        <v>1295</v>
      </c>
      <c r="AD25" t="s">
        <v>1303</v>
      </c>
    </row>
    <row r="26" spans="1:30" hidden="1" x14ac:dyDescent="0.55000000000000004">
      <c r="A26">
        <v>600799186</v>
      </c>
      <c r="B26">
        <v>14</v>
      </c>
      <c r="C26">
        <v>76807</v>
      </c>
      <c r="D26" t="s">
        <v>1293</v>
      </c>
      <c r="E26">
        <v>0.18</v>
      </c>
      <c r="F26">
        <v>1</v>
      </c>
      <c r="G26">
        <v>190203</v>
      </c>
      <c r="H26">
        <v>19469737</v>
      </c>
      <c r="I26">
        <v>15666</v>
      </c>
      <c r="J26">
        <v>86461</v>
      </c>
      <c r="K26">
        <v>0</v>
      </c>
      <c r="L26">
        <v>74447</v>
      </c>
      <c r="M26">
        <v>83013</v>
      </c>
      <c r="N26">
        <v>9746618</v>
      </c>
      <c r="O26">
        <v>2614</v>
      </c>
      <c r="P26">
        <v>10766</v>
      </c>
      <c r="Q26">
        <v>0</v>
      </c>
      <c r="R26">
        <v>8785</v>
      </c>
      <c r="S26" t="s">
        <v>1294</v>
      </c>
      <c r="T26" s="4">
        <v>5.1000000000000004E-3</v>
      </c>
      <c r="U26" t="s">
        <v>1295</v>
      </c>
      <c r="V26" s="4">
        <v>1.2999999999999999E-3</v>
      </c>
      <c r="W26" t="s">
        <v>1296</v>
      </c>
      <c r="X26" s="4">
        <v>6.9999999999999999E-4</v>
      </c>
      <c r="Y26" t="s">
        <v>1295</v>
      </c>
      <c r="Z26" s="4">
        <v>2.0000000000000001E-4</v>
      </c>
      <c r="AA26" t="s">
        <v>1297</v>
      </c>
      <c r="AB26" s="4">
        <v>4.3E-3</v>
      </c>
      <c r="AC26" t="s">
        <v>1295</v>
      </c>
      <c r="AD26" t="s">
        <v>1302</v>
      </c>
    </row>
    <row r="27" spans="1:30" hidden="1" x14ac:dyDescent="0.55000000000000004">
      <c r="A27">
        <v>600811636</v>
      </c>
      <c r="B27">
        <v>15</v>
      </c>
      <c r="C27">
        <v>76807</v>
      </c>
      <c r="D27" t="s">
        <v>1293</v>
      </c>
      <c r="E27">
        <v>0.18</v>
      </c>
      <c r="F27">
        <v>1</v>
      </c>
      <c r="G27">
        <v>189536</v>
      </c>
      <c r="H27">
        <v>19470392</v>
      </c>
      <c r="I27">
        <v>15682</v>
      </c>
      <c r="J27">
        <v>86475</v>
      </c>
      <c r="K27">
        <v>0</v>
      </c>
      <c r="L27">
        <v>70242</v>
      </c>
      <c r="M27">
        <v>82781</v>
      </c>
      <c r="N27">
        <v>9746847</v>
      </c>
      <c r="O27">
        <v>2611</v>
      </c>
      <c r="P27">
        <v>10518</v>
      </c>
      <c r="Q27">
        <v>0</v>
      </c>
      <c r="R27">
        <v>8129</v>
      </c>
      <c r="S27" t="s">
        <v>1294</v>
      </c>
      <c r="T27" s="4">
        <v>5.1000000000000004E-3</v>
      </c>
      <c r="U27" t="s">
        <v>1295</v>
      </c>
      <c r="V27" s="4">
        <v>1.2999999999999999E-3</v>
      </c>
      <c r="W27" t="s">
        <v>1296</v>
      </c>
      <c r="X27" s="4">
        <v>6.9999999999999999E-4</v>
      </c>
      <c r="Y27" t="s">
        <v>1295</v>
      </c>
      <c r="Z27" s="4">
        <v>2.0000000000000001E-4</v>
      </c>
      <c r="AA27" t="s">
        <v>1297</v>
      </c>
      <c r="AB27" s="4">
        <v>4.3E-3</v>
      </c>
      <c r="AC27" t="s">
        <v>1295</v>
      </c>
      <c r="AD27" t="s">
        <v>1302</v>
      </c>
    </row>
    <row r="28" spans="1:30" hidden="1" x14ac:dyDescent="0.55000000000000004">
      <c r="A28">
        <v>600829817</v>
      </c>
      <c r="B28">
        <v>16</v>
      </c>
      <c r="C28">
        <v>76808</v>
      </c>
      <c r="D28" t="s">
        <v>1293</v>
      </c>
      <c r="E28">
        <v>0.18</v>
      </c>
      <c r="F28">
        <v>1</v>
      </c>
      <c r="G28">
        <v>192061</v>
      </c>
      <c r="H28">
        <v>19468128</v>
      </c>
      <c r="I28">
        <v>15667</v>
      </c>
      <c r="J28">
        <v>84883</v>
      </c>
      <c r="K28">
        <v>0</v>
      </c>
      <c r="L28">
        <v>66843</v>
      </c>
      <c r="M28">
        <v>83266</v>
      </c>
      <c r="N28">
        <v>9746356</v>
      </c>
      <c r="O28">
        <v>2610</v>
      </c>
      <c r="P28">
        <v>10741</v>
      </c>
      <c r="Q28">
        <v>0</v>
      </c>
      <c r="R28">
        <v>7948</v>
      </c>
      <c r="S28" t="s">
        <v>1294</v>
      </c>
      <c r="T28" s="4">
        <v>5.1000000000000004E-3</v>
      </c>
      <c r="U28" t="s">
        <v>1295</v>
      </c>
      <c r="V28" s="4">
        <v>1.2999999999999999E-3</v>
      </c>
      <c r="W28" t="s">
        <v>1296</v>
      </c>
      <c r="X28" s="4">
        <v>6.9999999999999999E-4</v>
      </c>
      <c r="Y28" t="s">
        <v>1295</v>
      </c>
      <c r="Z28" s="4">
        <v>2.0000000000000001E-4</v>
      </c>
      <c r="AA28" t="s">
        <v>1297</v>
      </c>
      <c r="AB28" s="4">
        <v>4.3E-3</v>
      </c>
      <c r="AC28" t="s">
        <v>1295</v>
      </c>
      <c r="AD28" t="s">
        <v>1302</v>
      </c>
    </row>
    <row r="29" spans="1:30" hidden="1" x14ac:dyDescent="0.55000000000000004">
      <c r="A29">
        <v>600905560</v>
      </c>
      <c r="B29">
        <v>10</v>
      </c>
      <c r="C29">
        <v>76807</v>
      </c>
      <c r="D29" t="s">
        <v>1293</v>
      </c>
      <c r="E29">
        <v>0.18</v>
      </c>
      <c r="F29">
        <v>1</v>
      </c>
      <c r="G29">
        <v>189798</v>
      </c>
      <c r="H29">
        <v>19470125</v>
      </c>
      <c r="I29">
        <v>15666</v>
      </c>
      <c r="J29">
        <v>85213</v>
      </c>
      <c r="K29">
        <v>0</v>
      </c>
      <c r="L29">
        <v>72194</v>
      </c>
      <c r="M29">
        <v>82919</v>
      </c>
      <c r="N29">
        <v>9746696</v>
      </c>
      <c r="O29">
        <v>2614</v>
      </c>
      <c r="P29">
        <v>10480</v>
      </c>
      <c r="Q29">
        <v>0</v>
      </c>
      <c r="R29">
        <v>7985</v>
      </c>
      <c r="S29" t="s">
        <v>1294</v>
      </c>
      <c r="T29" s="4">
        <v>5.1000000000000004E-3</v>
      </c>
      <c r="U29" t="s">
        <v>1295</v>
      </c>
      <c r="V29" s="4">
        <v>1.2999999999999999E-3</v>
      </c>
      <c r="W29" t="s">
        <v>1296</v>
      </c>
      <c r="X29" s="4">
        <v>6.9999999999999999E-4</v>
      </c>
      <c r="Y29" t="s">
        <v>1295</v>
      </c>
      <c r="Z29" s="4">
        <v>2.0000000000000001E-4</v>
      </c>
      <c r="AA29" t="s">
        <v>1297</v>
      </c>
      <c r="AB29" s="4">
        <v>4.3E-3</v>
      </c>
      <c r="AC29" t="s">
        <v>1295</v>
      </c>
      <c r="AD29" t="s">
        <v>1302</v>
      </c>
    </row>
    <row r="30" spans="1:30" hidden="1" x14ac:dyDescent="0.55000000000000004">
      <c r="A30">
        <v>600942971</v>
      </c>
      <c r="B30">
        <v>12</v>
      </c>
      <c r="C30">
        <v>76807</v>
      </c>
      <c r="D30" t="s">
        <v>1293</v>
      </c>
      <c r="E30">
        <v>0.18</v>
      </c>
      <c r="F30">
        <v>1</v>
      </c>
      <c r="G30">
        <v>187499</v>
      </c>
      <c r="H30">
        <v>19472427</v>
      </c>
      <c r="I30">
        <v>15682</v>
      </c>
      <c r="J30">
        <v>81342</v>
      </c>
      <c r="K30">
        <v>0</v>
      </c>
      <c r="L30">
        <v>67472</v>
      </c>
      <c r="M30">
        <v>81731</v>
      </c>
      <c r="N30">
        <v>9747899</v>
      </c>
      <c r="O30">
        <v>2611</v>
      </c>
      <c r="P30">
        <v>8483</v>
      </c>
      <c r="Q30">
        <v>0</v>
      </c>
      <c r="R30">
        <v>7781</v>
      </c>
      <c r="S30" t="s">
        <v>1294</v>
      </c>
      <c r="T30" s="4">
        <v>4.8999999999999998E-3</v>
      </c>
      <c r="U30" t="s">
        <v>1295</v>
      </c>
      <c r="V30" s="4">
        <v>1.1000000000000001E-3</v>
      </c>
      <c r="W30" t="s">
        <v>1296</v>
      </c>
      <c r="X30" s="4">
        <v>6.9999999999999999E-4</v>
      </c>
      <c r="Y30" t="s">
        <v>1295</v>
      </c>
      <c r="Z30" s="4">
        <v>2.0000000000000001E-4</v>
      </c>
      <c r="AA30" t="s">
        <v>1297</v>
      </c>
      <c r="AB30" s="4">
        <v>4.1000000000000003E-3</v>
      </c>
      <c r="AC30" t="s">
        <v>1295</v>
      </c>
      <c r="AD30" t="s">
        <v>1304</v>
      </c>
    </row>
    <row r="31" spans="1:30" hidden="1" x14ac:dyDescent="0.55000000000000004">
      <c r="A31">
        <v>601057580</v>
      </c>
      <c r="B31">
        <v>9</v>
      </c>
      <c r="C31">
        <v>76807</v>
      </c>
      <c r="D31" t="s">
        <v>1293</v>
      </c>
      <c r="E31">
        <v>0.18</v>
      </c>
      <c r="F31">
        <v>1</v>
      </c>
      <c r="G31">
        <v>191355</v>
      </c>
      <c r="H31">
        <v>19468616</v>
      </c>
      <c r="I31">
        <v>15673</v>
      </c>
      <c r="J31">
        <v>85297</v>
      </c>
      <c r="K31">
        <v>0</v>
      </c>
      <c r="L31">
        <v>69417</v>
      </c>
      <c r="M31">
        <v>83029</v>
      </c>
      <c r="N31">
        <v>9746596</v>
      </c>
      <c r="O31">
        <v>2610</v>
      </c>
      <c r="P31">
        <v>10690</v>
      </c>
      <c r="Q31">
        <v>0</v>
      </c>
      <c r="R31">
        <v>8738</v>
      </c>
      <c r="S31" t="s">
        <v>1294</v>
      </c>
      <c r="T31" s="4">
        <v>5.1000000000000004E-3</v>
      </c>
      <c r="U31" t="s">
        <v>1295</v>
      </c>
      <c r="V31" s="4">
        <v>1.2999999999999999E-3</v>
      </c>
      <c r="W31" t="s">
        <v>1296</v>
      </c>
      <c r="X31" s="4">
        <v>6.9999999999999999E-4</v>
      </c>
      <c r="Y31" t="s">
        <v>1295</v>
      </c>
      <c r="Z31" s="4">
        <v>2.0000000000000001E-4</v>
      </c>
      <c r="AA31" t="s">
        <v>1297</v>
      </c>
      <c r="AB31" s="4">
        <v>4.3E-3</v>
      </c>
      <c r="AC31" t="s">
        <v>1295</v>
      </c>
      <c r="AD31" t="s">
        <v>1302</v>
      </c>
    </row>
    <row r="32" spans="1:30" hidden="1" x14ac:dyDescent="0.55000000000000004">
      <c r="A32">
        <v>601063745</v>
      </c>
      <c r="B32">
        <v>5</v>
      </c>
      <c r="C32">
        <v>76807</v>
      </c>
      <c r="D32" t="s">
        <v>1293</v>
      </c>
      <c r="E32">
        <v>0.18</v>
      </c>
      <c r="F32">
        <v>1</v>
      </c>
      <c r="G32">
        <v>189579</v>
      </c>
      <c r="H32">
        <v>19470374</v>
      </c>
      <c r="I32">
        <v>15666</v>
      </c>
      <c r="J32">
        <v>83314</v>
      </c>
      <c r="K32">
        <v>0</v>
      </c>
      <c r="L32">
        <v>70826</v>
      </c>
      <c r="M32">
        <v>82018</v>
      </c>
      <c r="N32">
        <v>9747609</v>
      </c>
      <c r="O32">
        <v>2610</v>
      </c>
      <c r="P32">
        <v>8956</v>
      </c>
      <c r="Q32">
        <v>0</v>
      </c>
      <c r="R32">
        <v>8368</v>
      </c>
      <c r="S32" t="s">
        <v>1294</v>
      </c>
      <c r="T32" s="4">
        <v>5.0000000000000001E-3</v>
      </c>
      <c r="U32" t="s">
        <v>1295</v>
      </c>
      <c r="V32" s="4">
        <v>1.1000000000000001E-3</v>
      </c>
      <c r="W32" t="s">
        <v>1296</v>
      </c>
      <c r="X32" s="4">
        <v>6.9999999999999999E-4</v>
      </c>
      <c r="Y32" t="s">
        <v>1295</v>
      </c>
      <c r="Z32" s="4">
        <v>2.0000000000000001E-4</v>
      </c>
      <c r="AA32" t="s">
        <v>1297</v>
      </c>
      <c r="AB32" s="4">
        <v>4.1999999999999997E-3</v>
      </c>
      <c r="AC32" t="s">
        <v>1295</v>
      </c>
      <c r="AD32" t="s">
        <v>1303</v>
      </c>
    </row>
    <row r="33" spans="1:30" x14ac:dyDescent="0.55000000000000004">
      <c r="A33">
        <v>601165931</v>
      </c>
      <c r="B33">
        <v>17</v>
      </c>
      <c r="C33">
        <v>76808</v>
      </c>
      <c r="D33" t="s">
        <v>1293</v>
      </c>
      <c r="E33">
        <v>0.18</v>
      </c>
      <c r="F33">
        <v>1</v>
      </c>
      <c r="G33">
        <v>189883</v>
      </c>
      <c r="H33">
        <v>19470340</v>
      </c>
      <c r="I33">
        <v>15682</v>
      </c>
      <c r="J33">
        <v>84523</v>
      </c>
      <c r="K33">
        <v>0</v>
      </c>
      <c r="L33">
        <v>70553</v>
      </c>
      <c r="M33">
        <v>82929</v>
      </c>
      <c r="N33">
        <v>9746705</v>
      </c>
      <c r="O33">
        <v>2613</v>
      </c>
      <c r="P33">
        <v>10245</v>
      </c>
      <c r="Q33">
        <v>0</v>
      </c>
      <c r="R33">
        <v>8206</v>
      </c>
      <c r="S33" t="s">
        <v>1294</v>
      </c>
      <c r="T33" s="4">
        <v>5.0000000000000001E-3</v>
      </c>
      <c r="U33" t="s">
        <v>1295</v>
      </c>
      <c r="V33" s="4">
        <v>1.2999999999999999E-3</v>
      </c>
      <c r="W33" t="s">
        <v>1296</v>
      </c>
      <c r="X33" s="4">
        <v>6.9999999999999999E-4</v>
      </c>
      <c r="Y33" t="s">
        <v>1295</v>
      </c>
      <c r="Z33" s="4">
        <v>2.0000000000000001E-4</v>
      </c>
      <c r="AA33" t="s">
        <v>1297</v>
      </c>
      <c r="AB33" s="4">
        <v>4.1999999999999997E-3</v>
      </c>
      <c r="AC33" t="s">
        <v>1295</v>
      </c>
      <c r="AD33" t="s">
        <v>1302</v>
      </c>
    </row>
    <row r="34" spans="1:30" hidden="1" x14ac:dyDescent="0.55000000000000004">
      <c r="A34">
        <v>601232967</v>
      </c>
      <c r="B34">
        <v>13</v>
      </c>
      <c r="C34">
        <v>76807</v>
      </c>
      <c r="D34" t="s">
        <v>1293</v>
      </c>
      <c r="E34">
        <v>0.18</v>
      </c>
      <c r="F34">
        <v>1</v>
      </c>
      <c r="G34">
        <v>191198</v>
      </c>
      <c r="H34">
        <v>19468734</v>
      </c>
      <c r="I34">
        <v>15673</v>
      </c>
      <c r="J34">
        <v>85197</v>
      </c>
      <c r="K34">
        <v>0</v>
      </c>
      <c r="L34">
        <v>67596</v>
      </c>
      <c r="M34">
        <v>83042</v>
      </c>
      <c r="N34">
        <v>9746585</v>
      </c>
      <c r="O34">
        <v>2611</v>
      </c>
      <c r="P34">
        <v>10609</v>
      </c>
      <c r="Q34">
        <v>0</v>
      </c>
      <c r="R34">
        <v>8229</v>
      </c>
      <c r="S34" t="s">
        <v>1294</v>
      </c>
      <c r="T34" s="4">
        <v>5.1000000000000004E-3</v>
      </c>
      <c r="U34" t="s">
        <v>1295</v>
      </c>
      <c r="V34" s="4">
        <v>1.2999999999999999E-3</v>
      </c>
      <c r="W34" t="s">
        <v>1296</v>
      </c>
      <c r="X34" s="4">
        <v>6.9999999999999999E-4</v>
      </c>
      <c r="Y34" t="s">
        <v>1295</v>
      </c>
      <c r="Z34" s="4">
        <v>2.0000000000000001E-4</v>
      </c>
      <c r="AA34" t="s">
        <v>1297</v>
      </c>
      <c r="AB34" s="4">
        <v>4.3E-3</v>
      </c>
      <c r="AC34" t="s">
        <v>1295</v>
      </c>
      <c r="AD34" t="s">
        <v>1302</v>
      </c>
    </row>
    <row r="35" spans="1:30" hidden="1" x14ac:dyDescent="0.55000000000000004">
      <c r="A35">
        <v>601248438</v>
      </c>
      <c r="B35">
        <v>3</v>
      </c>
      <c r="C35">
        <v>76807</v>
      </c>
      <c r="D35" t="s">
        <v>1293</v>
      </c>
      <c r="E35">
        <v>0.18</v>
      </c>
      <c r="F35">
        <v>1</v>
      </c>
      <c r="G35">
        <v>190162</v>
      </c>
      <c r="H35">
        <v>19469784</v>
      </c>
      <c r="I35">
        <v>15666</v>
      </c>
      <c r="J35">
        <v>86310</v>
      </c>
      <c r="K35">
        <v>0</v>
      </c>
      <c r="L35">
        <v>70207</v>
      </c>
      <c r="M35">
        <v>83120</v>
      </c>
      <c r="N35">
        <v>9746503</v>
      </c>
      <c r="O35">
        <v>2614</v>
      </c>
      <c r="P35">
        <v>10965</v>
      </c>
      <c r="Q35">
        <v>0</v>
      </c>
      <c r="R35">
        <v>8518</v>
      </c>
      <c r="S35" t="s">
        <v>1294</v>
      </c>
      <c r="T35" s="4">
        <v>5.1000000000000004E-3</v>
      </c>
      <c r="U35" t="s">
        <v>1295</v>
      </c>
      <c r="V35" s="4">
        <v>1.2999999999999999E-3</v>
      </c>
      <c r="W35" t="s">
        <v>1296</v>
      </c>
      <c r="X35" s="4">
        <v>6.9999999999999999E-4</v>
      </c>
      <c r="Y35" t="s">
        <v>1295</v>
      </c>
      <c r="Z35" s="4">
        <v>2.0000000000000001E-4</v>
      </c>
      <c r="AA35" t="s">
        <v>1297</v>
      </c>
      <c r="AB35" s="4">
        <v>4.3E-3</v>
      </c>
      <c r="AC35" t="s">
        <v>1295</v>
      </c>
      <c r="AD35" t="s">
        <v>1305</v>
      </c>
    </row>
    <row r="36" spans="1:30" hidden="1" x14ac:dyDescent="0.55000000000000004">
      <c r="A36">
        <v>900424318</v>
      </c>
      <c r="B36">
        <v>8</v>
      </c>
      <c r="C36">
        <v>115207</v>
      </c>
      <c r="D36" t="s">
        <v>1293</v>
      </c>
      <c r="E36">
        <v>0.18</v>
      </c>
      <c r="F36">
        <v>2</v>
      </c>
      <c r="G36">
        <v>375089</v>
      </c>
      <c r="H36">
        <v>29112620</v>
      </c>
      <c r="I36">
        <v>27212</v>
      </c>
      <c r="J36">
        <v>99414</v>
      </c>
      <c r="K36">
        <v>0</v>
      </c>
      <c r="L36">
        <v>77525</v>
      </c>
      <c r="M36">
        <v>185613</v>
      </c>
      <c r="N36">
        <v>9642109</v>
      </c>
      <c r="O36">
        <v>11530</v>
      </c>
      <c r="P36">
        <v>14794</v>
      </c>
      <c r="Q36">
        <v>0</v>
      </c>
      <c r="R36">
        <v>9285</v>
      </c>
      <c r="S36" t="s">
        <v>1294</v>
      </c>
      <c r="T36" s="4">
        <v>4.1999999999999997E-3</v>
      </c>
      <c r="U36" t="s">
        <v>1295</v>
      </c>
      <c r="V36" s="4">
        <v>2.5999999999999999E-3</v>
      </c>
      <c r="W36" t="s">
        <v>1296</v>
      </c>
      <c r="X36" s="4">
        <v>8.9999999999999998E-4</v>
      </c>
      <c r="Y36" t="s">
        <v>1295</v>
      </c>
      <c r="Z36" s="4">
        <v>1.1000000000000001E-3</v>
      </c>
      <c r="AA36" t="s">
        <v>1297</v>
      </c>
      <c r="AB36" s="4">
        <v>3.3E-3</v>
      </c>
      <c r="AC36" t="s">
        <v>1295</v>
      </c>
      <c r="AD36" t="s">
        <v>1306</v>
      </c>
    </row>
    <row r="37" spans="1:30" hidden="1" x14ac:dyDescent="0.55000000000000004">
      <c r="A37">
        <v>900542033</v>
      </c>
      <c r="B37">
        <v>11</v>
      </c>
      <c r="C37">
        <v>115207</v>
      </c>
      <c r="D37" t="s">
        <v>1293</v>
      </c>
      <c r="E37">
        <v>0.18</v>
      </c>
      <c r="F37">
        <v>2</v>
      </c>
      <c r="G37">
        <v>399371</v>
      </c>
      <c r="H37">
        <v>29090356</v>
      </c>
      <c r="I37">
        <v>27617</v>
      </c>
      <c r="J37">
        <v>99619</v>
      </c>
      <c r="K37">
        <v>0</v>
      </c>
      <c r="L37">
        <v>78542</v>
      </c>
      <c r="M37">
        <v>210156</v>
      </c>
      <c r="N37">
        <v>9619643</v>
      </c>
      <c r="O37">
        <v>11935</v>
      </c>
      <c r="P37">
        <v>15149</v>
      </c>
      <c r="Q37">
        <v>0</v>
      </c>
      <c r="R37">
        <v>9073</v>
      </c>
      <c r="S37" t="s">
        <v>1294</v>
      </c>
      <c r="T37" s="4">
        <v>4.3E-3</v>
      </c>
      <c r="U37" t="s">
        <v>1295</v>
      </c>
      <c r="V37" s="4">
        <v>2.7000000000000001E-3</v>
      </c>
      <c r="W37" t="s">
        <v>1296</v>
      </c>
      <c r="X37" s="4">
        <v>8.9999999999999998E-4</v>
      </c>
      <c r="Y37" t="s">
        <v>1295</v>
      </c>
      <c r="Z37" s="4">
        <v>1.1999999999999999E-3</v>
      </c>
      <c r="AA37" t="s">
        <v>1297</v>
      </c>
      <c r="AB37" s="4">
        <v>3.3E-3</v>
      </c>
      <c r="AC37" t="s">
        <v>1295</v>
      </c>
      <c r="AD37" t="s">
        <v>1306</v>
      </c>
    </row>
    <row r="38" spans="1:30" hidden="1" x14ac:dyDescent="0.55000000000000004">
      <c r="A38">
        <v>900588062</v>
      </c>
      <c r="B38">
        <v>2</v>
      </c>
      <c r="C38">
        <v>115207</v>
      </c>
      <c r="D38" t="s">
        <v>1293</v>
      </c>
      <c r="E38">
        <v>0.18</v>
      </c>
      <c r="F38">
        <v>2</v>
      </c>
      <c r="G38">
        <v>400507</v>
      </c>
      <c r="H38">
        <v>29087240</v>
      </c>
      <c r="I38">
        <v>41594</v>
      </c>
      <c r="J38">
        <v>101598</v>
      </c>
      <c r="K38">
        <v>0</v>
      </c>
      <c r="L38">
        <v>76691</v>
      </c>
      <c r="M38">
        <v>211032</v>
      </c>
      <c r="N38">
        <v>9616744</v>
      </c>
      <c r="O38">
        <v>25931</v>
      </c>
      <c r="P38">
        <v>16279</v>
      </c>
      <c r="Q38">
        <v>0</v>
      </c>
      <c r="R38">
        <v>8600</v>
      </c>
      <c r="S38" t="s">
        <v>1294</v>
      </c>
      <c r="T38" s="4">
        <v>4.7999999999999996E-3</v>
      </c>
      <c r="U38" t="s">
        <v>1295</v>
      </c>
      <c r="V38" s="4">
        <v>4.1999999999999997E-3</v>
      </c>
      <c r="W38" t="s">
        <v>1296</v>
      </c>
      <c r="X38" s="4">
        <v>1.4E-3</v>
      </c>
      <c r="Y38" t="s">
        <v>1295</v>
      </c>
      <c r="Z38" s="4">
        <v>2.5999999999999999E-3</v>
      </c>
      <c r="AA38" t="s">
        <v>1297</v>
      </c>
      <c r="AB38" s="4">
        <v>3.3999999999999998E-3</v>
      </c>
      <c r="AC38" t="s">
        <v>1295</v>
      </c>
      <c r="AD38" t="s">
        <v>1307</v>
      </c>
    </row>
    <row r="39" spans="1:30" hidden="1" x14ac:dyDescent="0.55000000000000004">
      <c r="A39">
        <v>900602612</v>
      </c>
      <c r="B39">
        <v>6</v>
      </c>
      <c r="C39">
        <v>115207</v>
      </c>
      <c r="D39" t="s">
        <v>1293</v>
      </c>
      <c r="E39">
        <v>0.18</v>
      </c>
      <c r="F39">
        <v>2</v>
      </c>
      <c r="G39">
        <v>435664</v>
      </c>
      <c r="H39">
        <v>29054209</v>
      </c>
      <c r="I39">
        <v>36793</v>
      </c>
      <c r="J39">
        <v>110617</v>
      </c>
      <c r="K39">
        <v>0</v>
      </c>
      <c r="L39">
        <v>79243</v>
      </c>
      <c r="M39">
        <v>243526</v>
      </c>
      <c r="N39">
        <v>9586391</v>
      </c>
      <c r="O39">
        <v>21111</v>
      </c>
      <c r="P39">
        <v>24641</v>
      </c>
      <c r="Q39">
        <v>0</v>
      </c>
      <c r="R39">
        <v>9069</v>
      </c>
      <c r="S39" t="s">
        <v>1294</v>
      </c>
      <c r="T39" s="4">
        <v>4.8999999999999998E-3</v>
      </c>
      <c r="U39" t="s">
        <v>1295</v>
      </c>
      <c r="V39" s="4">
        <v>4.5999999999999999E-3</v>
      </c>
      <c r="W39" t="s">
        <v>1296</v>
      </c>
      <c r="X39" s="4">
        <v>1.1999999999999999E-3</v>
      </c>
      <c r="Y39" t="s">
        <v>1295</v>
      </c>
      <c r="Z39" s="4">
        <v>2.0999999999999999E-3</v>
      </c>
      <c r="AA39" t="s">
        <v>1297</v>
      </c>
      <c r="AB39" s="4">
        <v>3.7000000000000002E-3</v>
      </c>
      <c r="AC39" t="s">
        <v>1295</v>
      </c>
      <c r="AD39" t="s">
        <v>1308</v>
      </c>
    </row>
    <row r="40" spans="1:30" hidden="1" x14ac:dyDescent="0.55000000000000004">
      <c r="A40">
        <v>900698395</v>
      </c>
      <c r="B40">
        <v>4</v>
      </c>
      <c r="C40">
        <v>115207</v>
      </c>
      <c r="D40" t="s">
        <v>1293</v>
      </c>
      <c r="E40">
        <v>0.18</v>
      </c>
      <c r="F40">
        <v>2</v>
      </c>
      <c r="G40">
        <v>270407</v>
      </c>
      <c r="H40">
        <v>29219267</v>
      </c>
      <c r="I40">
        <v>18293</v>
      </c>
      <c r="J40">
        <v>91533</v>
      </c>
      <c r="K40">
        <v>0</v>
      </c>
      <c r="L40">
        <v>76496</v>
      </c>
      <c r="M40">
        <v>81731</v>
      </c>
      <c r="N40">
        <v>9747978</v>
      </c>
      <c r="O40">
        <v>2611</v>
      </c>
      <c r="P40">
        <v>8132</v>
      </c>
      <c r="Q40">
        <v>0</v>
      </c>
      <c r="R40">
        <v>7858</v>
      </c>
      <c r="S40" t="s">
        <v>1294</v>
      </c>
      <c r="T40" s="4">
        <v>3.7000000000000002E-3</v>
      </c>
      <c r="U40" t="s">
        <v>1295</v>
      </c>
      <c r="V40" s="4">
        <v>1E-3</v>
      </c>
      <c r="W40" t="s">
        <v>1296</v>
      </c>
      <c r="X40" s="4">
        <v>5.9999999999999995E-4</v>
      </c>
      <c r="Y40" t="s">
        <v>1295</v>
      </c>
      <c r="Z40" s="4">
        <v>2.0000000000000001E-4</v>
      </c>
      <c r="AA40" t="s">
        <v>1297</v>
      </c>
      <c r="AB40" s="4">
        <v>3.0999999999999999E-3</v>
      </c>
      <c r="AC40" t="s">
        <v>1295</v>
      </c>
      <c r="AD40" t="s">
        <v>1304</v>
      </c>
    </row>
    <row r="41" spans="1:30" hidden="1" x14ac:dyDescent="0.55000000000000004">
      <c r="A41">
        <v>900734554</v>
      </c>
      <c r="B41">
        <v>1</v>
      </c>
      <c r="C41">
        <v>115207</v>
      </c>
      <c r="D41" t="s">
        <v>1293</v>
      </c>
      <c r="E41">
        <v>0.18</v>
      </c>
      <c r="F41">
        <v>2</v>
      </c>
      <c r="G41">
        <v>437590</v>
      </c>
      <c r="H41">
        <v>29052383</v>
      </c>
      <c r="I41">
        <v>30445</v>
      </c>
      <c r="J41">
        <v>112523</v>
      </c>
      <c r="K41">
        <v>0</v>
      </c>
      <c r="L41">
        <v>86170</v>
      </c>
      <c r="M41">
        <v>247853</v>
      </c>
      <c r="N41">
        <v>9582171</v>
      </c>
      <c r="O41">
        <v>14782</v>
      </c>
      <c r="P41">
        <v>28447</v>
      </c>
      <c r="Q41">
        <v>0</v>
      </c>
      <c r="R41">
        <v>19102</v>
      </c>
      <c r="S41" t="s">
        <v>1294</v>
      </c>
      <c r="T41" s="4">
        <v>4.7999999999999996E-3</v>
      </c>
      <c r="U41" t="s">
        <v>1295</v>
      </c>
      <c r="V41" s="4">
        <v>4.3E-3</v>
      </c>
      <c r="W41" t="s">
        <v>1296</v>
      </c>
      <c r="X41" s="4">
        <v>1E-3</v>
      </c>
      <c r="Y41" t="s">
        <v>1295</v>
      </c>
      <c r="Z41" s="4">
        <v>1.5E-3</v>
      </c>
      <c r="AA41" t="s">
        <v>1297</v>
      </c>
      <c r="AB41" s="4">
        <v>3.8E-3</v>
      </c>
      <c r="AC41" t="s">
        <v>1295</v>
      </c>
      <c r="AD41" t="s">
        <v>1309</v>
      </c>
    </row>
    <row r="42" spans="1:30" hidden="1" x14ac:dyDescent="0.55000000000000004">
      <c r="A42">
        <v>900753338</v>
      </c>
      <c r="B42">
        <v>7</v>
      </c>
      <c r="C42">
        <v>115207</v>
      </c>
      <c r="D42" t="s">
        <v>1293</v>
      </c>
      <c r="E42">
        <v>0.18</v>
      </c>
      <c r="F42">
        <v>2</v>
      </c>
      <c r="G42">
        <v>378596</v>
      </c>
      <c r="H42">
        <v>29109062</v>
      </c>
      <c r="I42">
        <v>28000</v>
      </c>
      <c r="J42">
        <v>98705</v>
      </c>
      <c r="K42">
        <v>0</v>
      </c>
      <c r="L42">
        <v>77509</v>
      </c>
      <c r="M42">
        <v>189277</v>
      </c>
      <c r="N42">
        <v>9638437</v>
      </c>
      <c r="O42">
        <v>12318</v>
      </c>
      <c r="P42">
        <v>14039</v>
      </c>
      <c r="Q42">
        <v>0</v>
      </c>
      <c r="R42">
        <v>8606</v>
      </c>
      <c r="S42" t="s">
        <v>1294</v>
      </c>
      <c r="T42" s="4">
        <v>4.1999999999999997E-3</v>
      </c>
      <c r="U42" t="s">
        <v>1295</v>
      </c>
      <c r="V42" s="4">
        <v>2.5999999999999999E-3</v>
      </c>
      <c r="W42" t="s">
        <v>1296</v>
      </c>
      <c r="X42" s="4">
        <v>8.9999999999999998E-4</v>
      </c>
      <c r="Y42" t="s">
        <v>1295</v>
      </c>
      <c r="Z42" s="4">
        <v>1.1999999999999999E-3</v>
      </c>
      <c r="AA42" t="s">
        <v>1297</v>
      </c>
      <c r="AB42" s="4">
        <v>3.3E-3</v>
      </c>
      <c r="AC42" t="s">
        <v>1295</v>
      </c>
      <c r="AD42" t="s">
        <v>1310</v>
      </c>
    </row>
    <row r="43" spans="1:30" hidden="1" x14ac:dyDescent="0.55000000000000004">
      <c r="A43">
        <v>900802447</v>
      </c>
      <c r="B43">
        <v>14</v>
      </c>
      <c r="C43">
        <v>115207</v>
      </c>
      <c r="D43" t="s">
        <v>1293</v>
      </c>
      <c r="E43">
        <v>0.18</v>
      </c>
      <c r="F43">
        <v>2</v>
      </c>
      <c r="G43">
        <v>386605</v>
      </c>
      <c r="H43">
        <v>29101054</v>
      </c>
      <c r="I43">
        <v>31304</v>
      </c>
      <c r="J43">
        <v>103735</v>
      </c>
      <c r="K43">
        <v>0</v>
      </c>
      <c r="L43">
        <v>85590</v>
      </c>
      <c r="M43">
        <v>196399</v>
      </c>
      <c r="N43">
        <v>9631317</v>
      </c>
      <c r="O43">
        <v>15638</v>
      </c>
      <c r="P43">
        <v>17274</v>
      </c>
      <c r="Q43">
        <v>0</v>
      </c>
      <c r="R43">
        <v>11143</v>
      </c>
      <c r="S43" t="s">
        <v>1294</v>
      </c>
      <c r="T43" s="4">
        <v>4.4999999999999997E-3</v>
      </c>
      <c r="U43" t="s">
        <v>1295</v>
      </c>
      <c r="V43" s="4">
        <v>3.3E-3</v>
      </c>
      <c r="W43" t="s">
        <v>1296</v>
      </c>
      <c r="X43" s="4">
        <v>1E-3</v>
      </c>
      <c r="Y43" t="s">
        <v>1295</v>
      </c>
      <c r="Z43" s="4">
        <v>1.5E-3</v>
      </c>
      <c r="AA43" t="s">
        <v>1297</v>
      </c>
      <c r="AB43" s="4">
        <v>3.5000000000000001E-3</v>
      </c>
      <c r="AC43" t="s">
        <v>1295</v>
      </c>
      <c r="AD43" t="s">
        <v>1311</v>
      </c>
    </row>
    <row r="44" spans="1:30" hidden="1" x14ac:dyDescent="0.55000000000000004">
      <c r="A44">
        <v>900814889</v>
      </c>
      <c r="B44">
        <v>15</v>
      </c>
      <c r="C44">
        <v>115207</v>
      </c>
      <c r="D44" t="s">
        <v>1293</v>
      </c>
      <c r="E44">
        <v>0.18</v>
      </c>
      <c r="F44">
        <v>2</v>
      </c>
      <c r="G44">
        <v>498210</v>
      </c>
      <c r="H44">
        <v>28991643</v>
      </c>
      <c r="I44">
        <v>36064</v>
      </c>
      <c r="J44">
        <v>112170</v>
      </c>
      <c r="K44">
        <v>0</v>
      </c>
      <c r="L44">
        <v>82505</v>
      </c>
      <c r="M44">
        <v>308671</v>
      </c>
      <c r="N44">
        <v>9521251</v>
      </c>
      <c r="O44">
        <v>20382</v>
      </c>
      <c r="P44">
        <v>25695</v>
      </c>
      <c r="Q44">
        <v>0</v>
      </c>
      <c r="R44">
        <v>12263</v>
      </c>
      <c r="S44" t="s">
        <v>1294</v>
      </c>
      <c r="T44" s="4">
        <v>5.0000000000000001E-3</v>
      </c>
      <c r="U44" t="s">
        <v>1295</v>
      </c>
      <c r="V44" s="4">
        <v>4.5999999999999999E-3</v>
      </c>
      <c r="W44" t="s">
        <v>1296</v>
      </c>
      <c r="X44" s="4">
        <v>1.1999999999999999E-3</v>
      </c>
      <c r="Y44" t="s">
        <v>1295</v>
      </c>
      <c r="Z44" s="4">
        <v>2E-3</v>
      </c>
      <c r="AA44" t="s">
        <v>1297</v>
      </c>
      <c r="AB44" s="4">
        <v>3.8E-3</v>
      </c>
      <c r="AC44" t="s">
        <v>1295</v>
      </c>
      <c r="AD44" t="s">
        <v>1312</v>
      </c>
    </row>
    <row r="45" spans="1:30" hidden="1" x14ac:dyDescent="0.55000000000000004">
      <c r="A45">
        <v>900833094</v>
      </c>
      <c r="B45">
        <v>16</v>
      </c>
      <c r="C45">
        <v>115208</v>
      </c>
      <c r="D45" t="s">
        <v>1293</v>
      </c>
      <c r="E45">
        <v>0.18</v>
      </c>
      <c r="F45">
        <v>2</v>
      </c>
      <c r="G45">
        <v>456857</v>
      </c>
      <c r="H45">
        <v>29033095</v>
      </c>
      <c r="I45">
        <v>33701</v>
      </c>
      <c r="J45">
        <v>105716</v>
      </c>
      <c r="K45">
        <v>0</v>
      </c>
      <c r="L45">
        <v>78758</v>
      </c>
      <c r="M45">
        <v>264793</v>
      </c>
      <c r="N45">
        <v>9564967</v>
      </c>
      <c r="O45">
        <v>18034</v>
      </c>
      <c r="P45">
        <v>20833</v>
      </c>
      <c r="Q45">
        <v>0</v>
      </c>
      <c r="R45">
        <v>11915</v>
      </c>
      <c r="S45" t="s">
        <v>1294</v>
      </c>
      <c r="T45" s="4">
        <v>4.7000000000000002E-3</v>
      </c>
      <c r="U45" t="s">
        <v>1295</v>
      </c>
      <c r="V45" s="4">
        <v>3.8999999999999998E-3</v>
      </c>
      <c r="W45" t="s">
        <v>1296</v>
      </c>
      <c r="X45" s="4">
        <v>1.1000000000000001E-3</v>
      </c>
      <c r="Y45" t="s">
        <v>1295</v>
      </c>
      <c r="Z45" s="4">
        <v>1.8E-3</v>
      </c>
      <c r="AA45" t="s">
        <v>1297</v>
      </c>
      <c r="AB45" s="4">
        <v>3.5000000000000001E-3</v>
      </c>
      <c r="AC45" t="s">
        <v>1295</v>
      </c>
      <c r="AD45" t="s">
        <v>1313</v>
      </c>
    </row>
    <row r="46" spans="1:30" hidden="1" x14ac:dyDescent="0.55000000000000004">
      <c r="A46">
        <v>900908431</v>
      </c>
      <c r="B46">
        <v>10</v>
      </c>
      <c r="C46">
        <v>115207</v>
      </c>
      <c r="D46" t="s">
        <v>1293</v>
      </c>
      <c r="E46">
        <v>0.18</v>
      </c>
      <c r="F46">
        <v>2</v>
      </c>
      <c r="G46">
        <v>405426</v>
      </c>
      <c r="H46">
        <v>29084289</v>
      </c>
      <c r="I46">
        <v>30511</v>
      </c>
      <c r="J46">
        <v>101531</v>
      </c>
      <c r="K46">
        <v>0</v>
      </c>
      <c r="L46">
        <v>80989</v>
      </c>
      <c r="M46">
        <v>215625</v>
      </c>
      <c r="N46">
        <v>9614164</v>
      </c>
      <c r="O46">
        <v>14845</v>
      </c>
      <c r="P46">
        <v>16318</v>
      </c>
      <c r="Q46">
        <v>0</v>
      </c>
      <c r="R46">
        <v>8795</v>
      </c>
      <c r="S46" t="s">
        <v>1294</v>
      </c>
      <c r="T46" s="4">
        <v>4.4000000000000003E-3</v>
      </c>
      <c r="U46" t="s">
        <v>1295</v>
      </c>
      <c r="V46" s="4">
        <v>3.0999999999999999E-3</v>
      </c>
      <c r="W46" t="s">
        <v>1296</v>
      </c>
      <c r="X46" s="4">
        <v>1E-3</v>
      </c>
      <c r="Y46" t="s">
        <v>1295</v>
      </c>
      <c r="Z46" s="4">
        <v>1.5E-3</v>
      </c>
      <c r="AA46" t="s">
        <v>1297</v>
      </c>
      <c r="AB46" s="4">
        <v>3.3999999999999998E-3</v>
      </c>
      <c r="AC46" t="s">
        <v>1295</v>
      </c>
      <c r="AD46" t="s">
        <v>1307</v>
      </c>
    </row>
    <row r="47" spans="1:30" hidden="1" x14ac:dyDescent="0.55000000000000004">
      <c r="A47">
        <v>900944373</v>
      </c>
      <c r="B47">
        <v>12</v>
      </c>
      <c r="C47">
        <v>115207</v>
      </c>
      <c r="D47" t="s">
        <v>1293</v>
      </c>
      <c r="E47">
        <v>0.18</v>
      </c>
      <c r="F47">
        <v>2</v>
      </c>
      <c r="G47">
        <v>269237</v>
      </c>
      <c r="H47">
        <v>29220403</v>
      </c>
      <c r="I47">
        <v>18293</v>
      </c>
      <c r="J47">
        <v>89455</v>
      </c>
      <c r="K47">
        <v>0</v>
      </c>
      <c r="L47">
        <v>75291</v>
      </c>
      <c r="M47">
        <v>81735</v>
      </c>
      <c r="N47">
        <v>9747976</v>
      </c>
      <c r="O47">
        <v>2611</v>
      </c>
      <c r="P47">
        <v>8113</v>
      </c>
      <c r="Q47">
        <v>0</v>
      </c>
      <c r="R47">
        <v>7819</v>
      </c>
      <c r="S47" t="s">
        <v>1294</v>
      </c>
      <c r="T47" s="4">
        <v>3.5999999999999999E-3</v>
      </c>
      <c r="U47" t="s">
        <v>1295</v>
      </c>
      <c r="V47" s="4">
        <v>1E-3</v>
      </c>
      <c r="W47" t="s">
        <v>1296</v>
      </c>
      <c r="X47" s="4">
        <v>5.9999999999999995E-4</v>
      </c>
      <c r="Y47" t="s">
        <v>1295</v>
      </c>
      <c r="Z47" s="4">
        <v>2.0000000000000001E-4</v>
      </c>
      <c r="AA47" t="s">
        <v>1297</v>
      </c>
      <c r="AB47" s="4">
        <v>3.0000000000000001E-3</v>
      </c>
      <c r="AC47" t="s">
        <v>1295</v>
      </c>
      <c r="AD47" t="s">
        <v>1304</v>
      </c>
    </row>
    <row r="48" spans="1:30" hidden="1" x14ac:dyDescent="0.55000000000000004">
      <c r="A48">
        <v>901060719</v>
      </c>
      <c r="B48">
        <v>9</v>
      </c>
      <c r="C48">
        <v>115207</v>
      </c>
      <c r="D48" t="s">
        <v>1293</v>
      </c>
      <c r="E48">
        <v>0.18</v>
      </c>
      <c r="F48">
        <v>2</v>
      </c>
      <c r="G48">
        <v>404666</v>
      </c>
      <c r="H48">
        <v>29085238</v>
      </c>
      <c r="I48">
        <v>29159</v>
      </c>
      <c r="J48">
        <v>102189</v>
      </c>
      <c r="K48">
        <v>0</v>
      </c>
      <c r="L48">
        <v>81189</v>
      </c>
      <c r="M48">
        <v>213308</v>
      </c>
      <c r="N48">
        <v>9616622</v>
      </c>
      <c r="O48">
        <v>13486</v>
      </c>
      <c r="P48">
        <v>16892</v>
      </c>
      <c r="Q48">
        <v>0</v>
      </c>
      <c r="R48">
        <v>11772</v>
      </c>
      <c r="S48" t="s">
        <v>1294</v>
      </c>
      <c r="T48" s="4">
        <v>4.4000000000000003E-3</v>
      </c>
      <c r="U48" t="s">
        <v>1295</v>
      </c>
      <c r="V48" s="4">
        <v>3.0000000000000001E-3</v>
      </c>
      <c r="W48" t="s">
        <v>1296</v>
      </c>
      <c r="X48" s="4">
        <v>8.9999999999999998E-4</v>
      </c>
      <c r="Y48" t="s">
        <v>1295</v>
      </c>
      <c r="Z48" s="4">
        <v>1.2999999999999999E-3</v>
      </c>
      <c r="AA48" t="s">
        <v>1297</v>
      </c>
      <c r="AB48" s="4">
        <v>3.3999999999999998E-3</v>
      </c>
      <c r="AC48" t="s">
        <v>1295</v>
      </c>
      <c r="AD48" t="s">
        <v>1311</v>
      </c>
    </row>
    <row r="49" spans="1:30" hidden="1" x14ac:dyDescent="0.55000000000000004">
      <c r="A49">
        <v>901066747</v>
      </c>
      <c r="B49">
        <v>5</v>
      </c>
      <c r="C49">
        <v>115207</v>
      </c>
      <c r="D49" t="s">
        <v>1293</v>
      </c>
      <c r="E49">
        <v>0.18</v>
      </c>
      <c r="F49">
        <v>2</v>
      </c>
      <c r="G49">
        <v>364945</v>
      </c>
      <c r="H49">
        <v>29125125</v>
      </c>
      <c r="I49">
        <v>32515</v>
      </c>
      <c r="J49">
        <v>97344</v>
      </c>
      <c r="K49">
        <v>0</v>
      </c>
      <c r="L49">
        <v>80227</v>
      </c>
      <c r="M49">
        <v>175363</v>
      </c>
      <c r="N49">
        <v>9654751</v>
      </c>
      <c r="O49">
        <v>16849</v>
      </c>
      <c r="P49">
        <v>14030</v>
      </c>
      <c r="Q49">
        <v>0</v>
      </c>
      <c r="R49">
        <v>9401</v>
      </c>
      <c r="S49" t="s">
        <v>1294</v>
      </c>
      <c r="T49" s="4">
        <v>4.4000000000000003E-3</v>
      </c>
      <c r="U49" t="s">
        <v>1295</v>
      </c>
      <c r="V49" s="4">
        <v>3.0999999999999999E-3</v>
      </c>
      <c r="W49" t="s">
        <v>1296</v>
      </c>
      <c r="X49" s="4">
        <v>1.1000000000000001E-3</v>
      </c>
      <c r="Y49" t="s">
        <v>1295</v>
      </c>
      <c r="Z49" s="4">
        <v>1.6999999999999999E-3</v>
      </c>
      <c r="AA49" t="s">
        <v>1297</v>
      </c>
      <c r="AB49" s="4">
        <v>3.3E-3</v>
      </c>
      <c r="AC49" t="s">
        <v>1295</v>
      </c>
      <c r="AD49" t="s">
        <v>1310</v>
      </c>
    </row>
    <row r="50" spans="1:30" x14ac:dyDescent="0.55000000000000004">
      <c r="A50">
        <v>901168814</v>
      </c>
      <c r="B50">
        <v>17</v>
      </c>
      <c r="C50">
        <v>115208</v>
      </c>
      <c r="D50" t="s">
        <v>1293</v>
      </c>
      <c r="E50">
        <v>0.18</v>
      </c>
      <c r="F50">
        <v>2</v>
      </c>
      <c r="G50">
        <v>370617</v>
      </c>
      <c r="H50">
        <v>29119652</v>
      </c>
      <c r="I50">
        <v>33539</v>
      </c>
      <c r="J50">
        <v>100363</v>
      </c>
      <c r="K50">
        <v>0</v>
      </c>
      <c r="L50">
        <v>79329</v>
      </c>
      <c r="M50">
        <v>180731</v>
      </c>
      <c r="N50">
        <v>9649312</v>
      </c>
      <c r="O50">
        <v>17857</v>
      </c>
      <c r="P50">
        <v>15840</v>
      </c>
      <c r="Q50">
        <v>0</v>
      </c>
      <c r="R50">
        <v>8776</v>
      </c>
      <c r="S50" t="s">
        <v>1294</v>
      </c>
      <c r="T50" s="4">
        <v>4.4999999999999997E-3</v>
      </c>
      <c r="U50" t="s">
        <v>1295</v>
      </c>
      <c r="V50" s="4">
        <v>3.3999999999999998E-3</v>
      </c>
      <c r="W50" t="s">
        <v>1296</v>
      </c>
      <c r="X50" s="4">
        <v>1.1000000000000001E-3</v>
      </c>
      <c r="Y50" t="s">
        <v>1295</v>
      </c>
      <c r="Z50" s="4">
        <v>1.8E-3</v>
      </c>
      <c r="AA50" t="s">
        <v>1297</v>
      </c>
      <c r="AB50" s="4">
        <v>3.3999999999999998E-3</v>
      </c>
      <c r="AC50" t="s">
        <v>1295</v>
      </c>
      <c r="AD50" t="s">
        <v>1307</v>
      </c>
    </row>
    <row r="51" spans="1:30" hidden="1" x14ac:dyDescent="0.55000000000000004">
      <c r="A51">
        <v>901235836</v>
      </c>
      <c r="B51">
        <v>13</v>
      </c>
      <c r="C51">
        <v>115207</v>
      </c>
      <c r="D51" t="s">
        <v>1293</v>
      </c>
      <c r="E51">
        <v>0.18</v>
      </c>
      <c r="F51">
        <v>2</v>
      </c>
      <c r="G51">
        <v>536062</v>
      </c>
      <c r="H51">
        <v>28953800</v>
      </c>
      <c r="I51">
        <v>87919</v>
      </c>
      <c r="J51">
        <v>131238</v>
      </c>
      <c r="K51">
        <v>0</v>
      </c>
      <c r="L51">
        <v>76314</v>
      </c>
      <c r="M51">
        <v>344861</v>
      </c>
      <c r="N51">
        <v>9485066</v>
      </c>
      <c r="O51">
        <v>72246</v>
      </c>
      <c r="P51">
        <v>46041</v>
      </c>
      <c r="Q51">
        <v>0</v>
      </c>
      <c r="R51">
        <v>8718</v>
      </c>
      <c r="S51" t="s">
        <v>1294</v>
      </c>
      <c r="T51" s="4">
        <v>7.4000000000000003E-3</v>
      </c>
      <c r="U51" t="s">
        <v>1295</v>
      </c>
      <c r="V51" s="4">
        <v>1.2E-2</v>
      </c>
      <c r="W51" t="s">
        <v>1296</v>
      </c>
      <c r="X51" s="4">
        <v>2.8999999999999998E-3</v>
      </c>
      <c r="Y51" t="s">
        <v>1295</v>
      </c>
      <c r="Z51" s="4">
        <v>7.3000000000000001E-3</v>
      </c>
      <c r="AA51" t="s">
        <v>1297</v>
      </c>
      <c r="AB51" s="4">
        <v>4.4000000000000003E-3</v>
      </c>
      <c r="AC51" t="s">
        <v>1295</v>
      </c>
      <c r="AD51" t="s">
        <v>1314</v>
      </c>
    </row>
    <row r="52" spans="1:30" hidden="1" x14ac:dyDescent="0.55000000000000004">
      <c r="A52">
        <v>901251682</v>
      </c>
      <c r="B52">
        <v>3</v>
      </c>
      <c r="C52">
        <v>115207</v>
      </c>
      <c r="D52" t="s">
        <v>1293</v>
      </c>
      <c r="E52">
        <v>0.18</v>
      </c>
      <c r="F52">
        <v>2</v>
      </c>
      <c r="G52">
        <v>485955</v>
      </c>
      <c r="H52">
        <v>29003980</v>
      </c>
      <c r="I52">
        <v>33806</v>
      </c>
      <c r="J52">
        <v>111057</v>
      </c>
      <c r="K52">
        <v>0</v>
      </c>
      <c r="L52">
        <v>84649</v>
      </c>
      <c r="M52">
        <v>295790</v>
      </c>
      <c r="N52">
        <v>9534196</v>
      </c>
      <c r="O52">
        <v>18140</v>
      </c>
      <c r="P52">
        <v>24747</v>
      </c>
      <c r="Q52">
        <v>0</v>
      </c>
      <c r="R52">
        <v>14442</v>
      </c>
      <c r="S52" t="s">
        <v>1294</v>
      </c>
      <c r="T52" s="4">
        <v>4.8999999999999998E-3</v>
      </c>
      <c r="U52" t="s">
        <v>1295</v>
      </c>
      <c r="V52" s="4">
        <v>4.3E-3</v>
      </c>
      <c r="W52" t="s">
        <v>1296</v>
      </c>
      <c r="X52" s="4">
        <v>1.1000000000000001E-3</v>
      </c>
      <c r="Y52" t="s">
        <v>1295</v>
      </c>
      <c r="Z52" s="4">
        <v>1.8E-3</v>
      </c>
      <c r="AA52" t="s">
        <v>1297</v>
      </c>
      <c r="AB52" s="4">
        <v>3.7000000000000002E-3</v>
      </c>
      <c r="AC52" t="s">
        <v>1295</v>
      </c>
      <c r="AD52" t="s">
        <v>1308</v>
      </c>
    </row>
    <row r="53" spans="1:30" hidden="1" x14ac:dyDescent="0.55000000000000004">
      <c r="A53">
        <v>1200421982</v>
      </c>
      <c r="B53">
        <v>8</v>
      </c>
      <c r="C53">
        <v>153607</v>
      </c>
      <c r="D53" t="s">
        <v>1293</v>
      </c>
      <c r="E53">
        <v>0.18</v>
      </c>
      <c r="F53">
        <v>3</v>
      </c>
      <c r="G53">
        <v>540978</v>
      </c>
      <c r="H53">
        <v>38774394</v>
      </c>
      <c r="I53">
        <v>27516</v>
      </c>
      <c r="J53">
        <v>107940</v>
      </c>
      <c r="K53">
        <v>0</v>
      </c>
      <c r="L53">
        <v>85813</v>
      </c>
      <c r="M53">
        <v>165886</v>
      </c>
      <c r="N53">
        <v>9661774</v>
      </c>
      <c r="O53">
        <v>304</v>
      </c>
      <c r="P53">
        <v>8526</v>
      </c>
      <c r="Q53">
        <v>0</v>
      </c>
      <c r="R53">
        <v>8288</v>
      </c>
      <c r="S53" t="s">
        <v>1294</v>
      </c>
      <c r="T53" s="4">
        <v>3.3999999999999998E-3</v>
      </c>
      <c r="U53" t="s">
        <v>1295</v>
      </c>
      <c r="V53" s="4">
        <v>8.0000000000000004E-4</v>
      </c>
      <c r="W53" t="s">
        <v>1296</v>
      </c>
      <c r="X53" s="4">
        <v>5.9999999999999995E-4</v>
      </c>
      <c r="Y53" t="s">
        <v>1295</v>
      </c>
      <c r="Z53" s="4">
        <v>0</v>
      </c>
      <c r="AA53" t="s">
        <v>1297</v>
      </c>
      <c r="AB53" s="4">
        <v>2.7000000000000001E-3</v>
      </c>
      <c r="AC53" t="s">
        <v>1295</v>
      </c>
      <c r="AD53" t="s">
        <v>1304</v>
      </c>
    </row>
    <row r="54" spans="1:30" hidden="1" x14ac:dyDescent="0.55000000000000004">
      <c r="A54">
        <v>1200539692</v>
      </c>
      <c r="B54">
        <v>11</v>
      </c>
      <c r="C54">
        <v>153607</v>
      </c>
      <c r="D54" t="s">
        <v>1293</v>
      </c>
      <c r="E54">
        <v>0.18</v>
      </c>
      <c r="F54">
        <v>3</v>
      </c>
      <c r="G54">
        <v>588039</v>
      </c>
      <c r="H54">
        <v>38731516</v>
      </c>
      <c r="I54">
        <v>27921</v>
      </c>
      <c r="J54">
        <v>108620</v>
      </c>
      <c r="K54">
        <v>0</v>
      </c>
      <c r="L54">
        <v>87311</v>
      </c>
      <c r="M54">
        <v>188665</v>
      </c>
      <c r="N54">
        <v>9641160</v>
      </c>
      <c r="O54">
        <v>304</v>
      </c>
      <c r="P54">
        <v>9001</v>
      </c>
      <c r="Q54">
        <v>0</v>
      </c>
      <c r="R54">
        <v>8769</v>
      </c>
      <c r="S54" t="s">
        <v>1294</v>
      </c>
      <c r="T54" s="4">
        <v>3.3999999999999998E-3</v>
      </c>
      <c r="U54" t="s">
        <v>1295</v>
      </c>
      <c r="V54" s="4">
        <v>8.9999999999999998E-4</v>
      </c>
      <c r="W54" t="s">
        <v>1296</v>
      </c>
      <c r="X54" s="4">
        <v>6.9999999999999999E-4</v>
      </c>
      <c r="Y54" t="s">
        <v>1295</v>
      </c>
      <c r="Z54" s="4">
        <v>0</v>
      </c>
      <c r="AA54" t="s">
        <v>1297</v>
      </c>
      <c r="AB54" s="4">
        <v>2.7000000000000001E-3</v>
      </c>
      <c r="AC54" t="s">
        <v>1295</v>
      </c>
      <c r="AD54" t="s">
        <v>1303</v>
      </c>
    </row>
    <row r="55" spans="1:30" hidden="1" x14ac:dyDescent="0.55000000000000004">
      <c r="A55">
        <v>1200585899</v>
      </c>
      <c r="B55">
        <v>2</v>
      </c>
      <c r="C55">
        <v>153607</v>
      </c>
      <c r="D55" t="s">
        <v>1293</v>
      </c>
      <c r="E55">
        <v>0.18</v>
      </c>
      <c r="F55">
        <v>3</v>
      </c>
      <c r="G55">
        <v>570514</v>
      </c>
      <c r="H55">
        <v>38744910</v>
      </c>
      <c r="I55">
        <v>43494</v>
      </c>
      <c r="J55">
        <v>110715</v>
      </c>
      <c r="K55">
        <v>0</v>
      </c>
      <c r="L55">
        <v>84600</v>
      </c>
      <c r="M55">
        <v>170004</v>
      </c>
      <c r="N55">
        <v>9657670</v>
      </c>
      <c r="O55">
        <v>1900</v>
      </c>
      <c r="P55">
        <v>9117</v>
      </c>
      <c r="Q55">
        <v>0</v>
      </c>
      <c r="R55">
        <v>7909</v>
      </c>
      <c r="S55" t="s">
        <v>1294</v>
      </c>
      <c r="T55" s="4">
        <v>3.8999999999999998E-3</v>
      </c>
      <c r="U55" t="s">
        <v>1295</v>
      </c>
      <c r="V55" s="4">
        <v>1.1000000000000001E-3</v>
      </c>
      <c r="W55" t="s">
        <v>1296</v>
      </c>
      <c r="X55" s="4">
        <v>1.1000000000000001E-3</v>
      </c>
      <c r="Y55" t="s">
        <v>1295</v>
      </c>
      <c r="Z55" s="4">
        <v>1E-4</v>
      </c>
      <c r="AA55" t="s">
        <v>1297</v>
      </c>
      <c r="AB55" s="4">
        <v>2.8E-3</v>
      </c>
      <c r="AC55" t="s">
        <v>1295</v>
      </c>
      <c r="AD55" t="s">
        <v>1303</v>
      </c>
    </row>
    <row r="56" spans="1:30" hidden="1" x14ac:dyDescent="0.55000000000000004">
      <c r="A56">
        <v>1200600789</v>
      </c>
      <c r="B56">
        <v>6</v>
      </c>
      <c r="C56">
        <v>153607</v>
      </c>
      <c r="D56" t="s">
        <v>1293</v>
      </c>
      <c r="E56">
        <v>0.18</v>
      </c>
      <c r="F56">
        <v>3</v>
      </c>
      <c r="G56">
        <v>645171</v>
      </c>
      <c r="H56">
        <v>38674398</v>
      </c>
      <c r="I56">
        <v>43454</v>
      </c>
      <c r="J56">
        <v>123159</v>
      </c>
      <c r="K56">
        <v>0</v>
      </c>
      <c r="L56">
        <v>87287</v>
      </c>
      <c r="M56">
        <v>209504</v>
      </c>
      <c r="N56">
        <v>9620189</v>
      </c>
      <c r="O56">
        <v>6661</v>
      </c>
      <c r="P56">
        <v>12542</v>
      </c>
      <c r="Q56">
        <v>0</v>
      </c>
      <c r="R56">
        <v>8044</v>
      </c>
      <c r="S56" t="s">
        <v>1294</v>
      </c>
      <c r="T56" s="4">
        <v>4.1999999999999997E-3</v>
      </c>
      <c r="U56" t="s">
        <v>1295</v>
      </c>
      <c r="V56" s="4">
        <v>1.9E-3</v>
      </c>
      <c r="W56" t="s">
        <v>1296</v>
      </c>
      <c r="X56" s="4">
        <v>1.1000000000000001E-3</v>
      </c>
      <c r="Y56" t="s">
        <v>1295</v>
      </c>
      <c r="Z56" s="4">
        <v>5.9999999999999995E-4</v>
      </c>
      <c r="AA56" t="s">
        <v>1297</v>
      </c>
      <c r="AB56" s="4">
        <v>3.0999999999999999E-3</v>
      </c>
      <c r="AC56" t="s">
        <v>1295</v>
      </c>
      <c r="AD56" t="s">
        <v>1315</v>
      </c>
    </row>
    <row r="57" spans="1:30" hidden="1" x14ac:dyDescent="0.55000000000000004">
      <c r="A57">
        <v>1200697295</v>
      </c>
      <c r="B57">
        <v>4</v>
      </c>
      <c r="C57">
        <v>153607</v>
      </c>
      <c r="D57" t="s">
        <v>1293</v>
      </c>
      <c r="E57">
        <v>0.18</v>
      </c>
      <c r="F57">
        <v>3</v>
      </c>
      <c r="G57">
        <v>352272</v>
      </c>
      <c r="H57">
        <v>38967039</v>
      </c>
      <c r="I57">
        <v>20904</v>
      </c>
      <c r="J57">
        <v>99665</v>
      </c>
      <c r="K57">
        <v>0</v>
      </c>
      <c r="L57">
        <v>84354</v>
      </c>
      <c r="M57">
        <v>81862</v>
      </c>
      <c r="N57">
        <v>9747772</v>
      </c>
      <c r="O57">
        <v>2611</v>
      </c>
      <c r="P57">
        <v>8132</v>
      </c>
      <c r="Q57">
        <v>0</v>
      </c>
      <c r="R57">
        <v>7858</v>
      </c>
      <c r="S57" t="s">
        <v>1294</v>
      </c>
      <c r="T57" s="4">
        <v>3.0000000000000001E-3</v>
      </c>
      <c r="U57" t="s">
        <v>1295</v>
      </c>
      <c r="V57" s="4">
        <v>1E-3</v>
      </c>
      <c r="W57" t="s">
        <v>1296</v>
      </c>
      <c r="X57" s="4">
        <v>5.0000000000000001E-4</v>
      </c>
      <c r="Y57" t="s">
        <v>1295</v>
      </c>
      <c r="Z57" s="4">
        <v>2.0000000000000001E-4</v>
      </c>
      <c r="AA57" t="s">
        <v>1297</v>
      </c>
      <c r="AB57" s="4">
        <v>2.5000000000000001E-3</v>
      </c>
      <c r="AC57" t="s">
        <v>1295</v>
      </c>
      <c r="AD57" t="s">
        <v>1304</v>
      </c>
    </row>
    <row r="58" spans="1:30" hidden="1" x14ac:dyDescent="0.55000000000000004">
      <c r="A58">
        <v>1200732308</v>
      </c>
      <c r="B58">
        <v>1</v>
      </c>
      <c r="C58">
        <v>153607</v>
      </c>
      <c r="D58" t="s">
        <v>1293</v>
      </c>
      <c r="E58">
        <v>0.18</v>
      </c>
      <c r="F58">
        <v>3</v>
      </c>
      <c r="G58">
        <v>672023</v>
      </c>
      <c r="H58">
        <v>38647098</v>
      </c>
      <c r="I58">
        <v>31037</v>
      </c>
      <c r="J58">
        <v>124157</v>
      </c>
      <c r="K58">
        <v>0</v>
      </c>
      <c r="L58">
        <v>97041</v>
      </c>
      <c r="M58">
        <v>234430</v>
      </c>
      <c r="N58">
        <v>9594715</v>
      </c>
      <c r="O58">
        <v>592</v>
      </c>
      <c r="P58">
        <v>11634</v>
      </c>
      <c r="Q58">
        <v>0</v>
      </c>
      <c r="R58">
        <v>10871</v>
      </c>
      <c r="S58" t="s">
        <v>1294</v>
      </c>
      <c r="T58" s="4">
        <v>3.8999999999999998E-3</v>
      </c>
      <c r="U58" t="s">
        <v>1295</v>
      </c>
      <c r="V58" s="4">
        <v>1.1999999999999999E-3</v>
      </c>
      <c r="W58" t="s">
        <v>1296</v>
      </c>
      <c r="X58" s="4">
        <v>6.9999999999999999E-4</v>
      </c>
      <c r="Y58" t="s">
        <v>1295</v>
      </c>
      <c r="Z58" s="4">
        <v>0</v>
      </c>
      <c r="AA58" t="s">
        <v>1297</v>
      </c>
      <c r="AB58" s="4">
        <v>3.0999999999999999E-3</v>
      </c>
      <c r="AC58" t="s">
        <v>1295</v>
      </c>
      <c r="AD58" t="s">
        <v>1305</v>
      </c>
    </row>
    <row r="59" spans="1:30" hidden="1" x14ac:dyDescent="0.55000000000000004">
      <c r="A59">
        <v>1200751443</v>
      </c>
      <c r="B59">
        <v>7</v>
      </c>
      <c r="C59">
        <v>153607</v>
      </c>
      <c r="D59" t="s">
        <v>1293</v>
      </c>
      <c r="E59">
        <v>0.18</v>
      </c>
      <c r="F59">
        <v>3</v>
      </c>
      <c r="G59">
        <v>574316</v>
      </c>
      <c r="H59">
        <v>38742910</v>
      </c>
      <c r="I59">
        <v>32580</v>
      </c>
      <c r="J59">
        <v>108418</v>
      </c>
      <c r="K59">
        <v>0</v>
      </c>
      <c r="L59">
        <v>85306</v>
      </c>
      <c r="M59">
        <v>195717</v>
      </c>
      <c r="N59">
        <v>9633848</v>
      </c>
      <c r="O59">
        <v>4580</v>
      </c>
      <c r="P59">
        <v>9713</v>
      </c>
      <c r="Q59">
        <v>0</v>
      </c>
      <c r="R59">
        <v>7797</v>
      </c>
      <c r="S59" t="s">
        <v>1294</v>
      </c>
      <c r="T59" s="4">
        <v>3.5000000000000001E-3</v>
      </c>
      <c r="U59" t="s">
        <v>1295</v>
      </c>
      <c r="V59" s="4">
        <v>1.4E-3</v>
      </c>
      <c r="W59" t="s">
        <v>1296</v>
      </c>
      <c r="X59" s="4">
        <v>8.0000000000000004E-4</v>
      </c>
      <c r="Y59" t="s">
        <v>1295</v>
      </c>
      <c r="Z59" s="4">
        <v>4.0000000000000002E-4</v>
      </c>
      <c r="AA59" t="s">
        <v>1297</v>
      </c>
      <c r="AB59" s="4">
        <v>2.7000000000000001E-3</v>
      </c>
      <c r="AC59" t="s">
        <v>1295</v>
      </c>
      <c r="AD59" t="s">
        <v>1303</v>
      </c>
    </row>
    <row r="60" spans="1:30" hidden="1" x14ac:dyDescent="0.55000000000000004">
      <c r="A60">
        <v>1200799312</v>
      </c>
      <c r="B60">
        <v>14</v>
      </c>
      <c r="C60">
        <v>153607</v>
      </c>
      <c r="D60" t="s">
        <v>1293</v>
      </c>
      <c r="E60">
        <v>0.18</v>
      </c>
      <c r="F60">
        <v>3</v>
      </c>
      <c r="G60">
        <v>552582</v>
      </c>
      <c r="H60">
        <v>38762741</v>
      </c>
      <c r="I60">
        <v>31608</v>
      </c>
      <c r="J60">
        <v>111838</v>
      </c>
      <c r="K60">
        <v>0</v>
      </c>
      <c r="L60">
        <v>93459</v>
      </c>
      <c r="M60">
        <v>165974</v>
      </c>
      <c r="N60">
        <v>9661687</v>
      </c>
      <c r="O60">
        <v>304</v>
      </c>
      <c r="P60">
        <v>8103</v>
      </c>
      <c r="Q60">
        <v>0</v>
      </c>
      <c r="R60">
        <v>7869</v>
      </c>
      <c r="S60" t="s">
        <v>1294</v>
      </c>
      <c r="T60" s="4">
        <v>3.5999999999999999E-3</v>
      </c>
      <c r="U60" t="s">
        <v>1295</v>
      </c>
      <c r="V60" s="4">
        <v>8.0000000000000004E-4</v>
      </c>
      <c r="W60" t="s">
        <v>1296</v>
      </c>
      <c r="X60" s="4">
        <v>8.0000000000000004E-4</v>
      </c>
      <c r="Y60" t="s">
        <v>1295</v>
      </c>
      <c r="Z60" s="4">
        <v>0</v>
      </c>
      <c r="AA60" t="s">
        <v>1297</v>
      </c>
      <c r="AB60" s="4">
        <v>2.8E-3</v>
      </c>
      <c r="AC60" t="s">
        <v>1295</v>
      </c>
      <c r="AD60" t="s">
        <v>1304</v>
      </c>
    </row>
    <row r="61" spans="1:30" hidden="1" x14ac:dyDescent="0.55000000000000004">
      <c r="A61">
        <v>1200813268</v>
      </c>
      <c r="B61">
        <v>15</v>
      </c>
      <c r="C61">
        <v>153607</v>
      </c>
      <c r="D61" t="s">
        <v>1293</v>
      </c>
      <c r="E61">
        <v>0.18</v>
      </c>
      <c r="F61">
        <v>3</v>
      </c>
      <c r="G61">
        <v>791537</v>
      </c>
      <c r="H61">
        <v>38528160</v>
      </c>
      <c r="I61">
        <v>55938</v>
      </c>
      <c r="J61">
        <v>129905</v>
      </c>
      <c r="K61">
        <v>0</v>
      </c>
      <c r="L61">
        <v>91590</v>
      </c>
      <c r="M61">
        <v>293324</v>
      </c>
      <c r="N61">
        <v>9536517</v>
      </c>
      <c r="O61">
        <v>19874</v>
      </c>
      <c r="P61">
        <v>17735</v>
      </c>
      <c r="Q61">
        <v>0</v>
      </c>
      <c r="R61">
        <v>9085</v>
      </c>
      <c r="S61" t="s">
        <v>1294</v>
      </c>
      <c r="T61" s="4">
        <v>4.7000000000000002E-3</v>
      </c>
      <c r="U61" t="s">
        <v>1295</v>
      </c>
      <c r="V61" s="4">
        <v>3.8E-3</v>
      </c>
      <c r="W61" t="s">
        <v>1296</v>
      </c>
      <c r="X61" s="4">
        <v>1.4E-3</v>
      </c>
      <c r="Y61" t="s">
        <v>1295</v>
      </c>
      <c r="Z61" s="4">
        <v>2E-3</v>
      </c>
      <c r="AA61" t="s">
        <v>1297</v>
      </c>
      <c r="AB61" s="4">
        <v>3.3E-3</v>
      </c>
      <c r="AC61" t="s">
        <v>1295</v>
      </c>
      <c r="AD61" t="s">
        <v>1316</v>
      </c>
    </row>
    <row r="62" spans="1:30" hidden="1" x14ac:dyDescent="0.55000000000000004">
      <c r="A62">
        <v>1200830221</v>
      </c>
      <c r="B62">
        <v>16</v>
      </c>
      <c r="C62">
        <v>153608</v>
      </c>
      <c r="D62" t="s">
        <v>1293</v>
      </c>
      <c r="E62">
        <v>0.18</v>
      </c>
      <c r="F62">
        <v>3</v>
      </c>
      <c r="G62">
        <v>689295</v>
      </c>
      <c r="H62">
        <v>38630244</v>
      </c>
      <c r="I62">
        <v>34005</v>
      </c>
      <c r="J62">
        <v>115574</v>
      </c>
      <c r="K62">
        <v>0</v>
      </c>
      <c r="L62">
        <v>88382</v>
      </c>
      <c r="M62">
        <v>232435</v>
      </c>
      <c r="N62">
        <v>9597149</v>
      </c>
      <c r="O62">
        <v>304</v>
      </c>
      <c r="P62">
        <v>9858</v>
      </c>
      <c r="Q62">
        <v>0</v>
      </c>
      <c r="R62">
        <v>9624</v>
      </c>
      <c r="S62" t="s">
        <v>1294</v>
      </c>
      <c r="T62" s="4">
        <v>3.8E-3</v>
      </c>
      <c r="U62" t="s">
        <v>1295</v>
      </c>
      <c r="V62" s="4">
        <v>1E-3</v>
      </c>
      <c r="W62" t="s">
        <v>1296</v>
      </c>
      <c r="X62" s="4">
        <v>8.0000000000000004E-4</v>
      </c>
      <c r="Y62" t="s">
        <v>1295</v>
      </c>
      <c r="Z62" s="4">
        <v>0</v>
      </c>
      <c r="AA62" t="s">
        <v>1297</v>
      </c>
      <c r="AB62" s="4">
        <v>2.8999999999999998E-3</v>
      </c>
      <c r="AC62" t="s">
        <v>1295</v>
      </c>
      <c r="AD62" t="s">
        <v>1302</v>
      </c>
    </row>
    <row r="63" spans="1:30" hidden="1" x14ac:dyDescent="0.55000000000000004">
      <c r="A63">
        <v>1200906158</v>
      </c>
      <c r="B63">
        <v>10</v>
      </c>
      <c r="C63">
        <v>153607</v>
      </c>
      <c r="D63" t="s">
        <v>1293</v>
      </c>
      <c r="E63">
        <v>0.18</v>
      </c>
      <c r="F63">
        <v>3</v>
      </c>
      <c r="G63">
        <v>596927</v>
      </c>
      <c r="H63">
        <v>38722623</v>
      </c>
      <c r="I63">
        <v>31575</v>
      </c>
      <c r="J63">
        <v>110823</v>
      </c>
      <c r="K63">
        <v>0</v>
      </c>
      <c r="L63">
        <v>89566</v>
      </c>
      <c r="M63">
        <v>191498</v>
      </c>
      <c r="N63">
        <v>9638334</v>
      </c>
      <c r="O63">
        <v>1064</v>
      </c>
      <c r="P63">
        <v>9292</v>
      </c>
      <c r="Q63">
        <v>0</v>
      </c>
      <c r="R63">
        <v>8577</v>
      </c>
      <c r="S63" t="s">
        <v>1294</v>
      </c>
      <c r="T63" s="4">
        <v>3.5999999999999999E-3</v>
      </c>
      <c r="U63" t="s">
        <v>1295</v>
      </c>
      <c r="V63" s="4">
        <v>1E-3</v>
      </c>
      <c r="W63" t="s">
        <v>1296</v>
      </c>
      <c r="X63" s="4">
        <v>8.0000000000000004E-4</v>
      </c>
      <c r="Y63" t="s">
        <v>1295</v>
      </c>
      <c r="Z63" s="4">
        <v>1E-4</v>
      </c>
      <c r="AA63" t="s">
        <v>1297</v>
      </c>
      <c r="AB63" s="4">
        <v>2.8E-3</v>
      </c>
      <c r="AC63" t="s">
        <v>1295</v>
      </c>
      <c r="AD63" t="s">
        <v>1303</v>
      </c>
    </row>
    <row r="64" spans="1:30" hidden="1" x14ac:dyDescent="0.55000000000000004">
      <c r="A64">
        <v>1200943281</v>
      </c>
      <c r="B64">
        <v>12</v>
      </c>
      <c r="C64">
        <v>153607</v>
      </c>
      <c r="D64" t="s">
        <v>1293</v>
      </c>
      <c r="E64">
        <v>0.18</v>
      </c>
      <c r="F64">
        <v>3</v>
      </c>
      <c r="G64">
        <v>351106</v>
      </c>
      <c r="H64">
        <v>38968173</v>
      </c>
      <c r="I64">
        <v>20904</v>
      </c>
      <c r="J64">
        <v>97568</v>
      </c>
      <c r="K64">
        <v>0</v>
      </c>
      <c r="L64">
        <v>83110</v>
      </c>
      <c r="M64">
        <v>81866</v>
      </c>
      <c r="N64">
        <v>9747770</v>
      </c>
      <c r="O64">
        <v>2611</v>
      </c>
      <c r="P64">
        <v>8113</v>
      </c>
      <c r="Q64">
        <v>0</v>
      </c>
      <c r="R64">
        <v>7819</v>
      </c>
      <c r="S64" t="s">
        <v>1294</v>
      </c>
      <c r="T64" s="4">
        <v>3.0000000000000001E-3</v>
      </c>
      <c r="U64" t="s">
        <v>1295</v>
      </c>
      <c r="V64" s="4">
        <v>1E-3</v>
      </c>
      <c r="W64" t="s">
        <v>1296</v>
      </c>
      <c r="X64" s="4">
        <v>5.0000000000000001E-4</v>
      </c>
      <c r="Y64" t="s">
        <v>1295</v>
      </c>
      <c r="Z64" s="4">
        <v>2.0000000000000001E-4</v>
      </c>
      <c r="AA64" t="s">
        <v>1297</v>
      </c>
      <c r="AB64" s="4">
        <v>2.3999999999999998E-3</v>
      </c>
      <c r="AC64" t="s">
        <v>1295</v>
      </c>
      <c r="AD64" t="s">
        <v>1304</v>
      </c>
    </row>
    <row r="65" spans="1:30" hidden="1" x14ac:dyDescent="0.55000000000000004">
      <c r="A65">
        <v>1201059193</v>
      </c>
      <c r="B65">
        <v>9</v>
      </c>
      <c r="C65">
        <v>153607</v>
      </c>
      <c r="D65" t="s">
        <v>1293</v>
      </c>
      <c r="E65">
        <v>0.18</v>
      </c>
      <c r="F65">
        <v>3</v>
      </c>
      <c r="G65">
        <v>675891</v>
      </c>
      <c r="H65">
        <v>38643725</v>
      </c>
      <c r="I65">
        <v>53344</v>
      </c>
      <c r="J65">
        <v>120368</v>
      </c>
      <c r="K65">
        <v>0</v>
      </c>
      <c r="L65">
        <v>89126</v>
      </c>
      <c r="M65">
        <v>271222</v>
      </c>
      <c r="N65">
        <v>9558487</v>
      </c>
      <c r="O65">
        <v>24185</v>
      </c>
      <c r="P65">
        <v>18179</v>
      </c>
      <c r="Q65">
        <v>0</v>
      </c>
      <c r="R65">
        <v>7937</v>
      </c>
      <c r="S65" t="s">
        <v>1294</v>
      </c>
      <c r="T65" s="4">
        <v>4.4000000000000003E-3</v>
      </c>
      <c r="U65" t="s">
        <v>1295</v>
      </c>
      <c r="V65" s="4">
        <v>4.3E-3</v>
      </c>
      <c r="W65" t="s">
        <v>1296</v>
      </c>
      <c r="X65" s="4">
        <v>1.2999999999999999E-3</v>
      </c>
      <c r="Y65" t="s">
        <v>1295</v>
      </c>
      <c r="Z65" s="4">
        <v>2.3999999999999998E-3</v>
      </c>
      <c r="AA65" t="s">
        <v>1297</v>
      </c>
      <c r="AB65" s="4">
        <v>3.0000000000000001E-3</v>
      </c>
      <c r="AC65" t="s">
        <v>1295</v>
      </c>
      <c r="AD65" t="s">
        <v>1316</v>
      </c>
    </row>
    <row r="66" spans="1:30" hidden="1" x14ac:dyDescent="0.55000000000000004">
      <c r="A66">
        <v>1201065583</v>
      </c>
      <c r="B66">
        <v>5</v>
      </c>
      <c r="C66">
        <v>153607</v>
      </c>
      <c r="D66" t="s">
        <v>1293</v>
      </c>
      <c r="E66">
        <v>0.18</v>
      </c>
      <c r="F66">
        <v>3</v>
      </c>
      <c r="G66">
        <v>515689</v>
      </c>
      <c r="H66">
        <v>38804471</v>
      </c>
      <c r="I66">
        <v>34415</v>
      </c>
      <c r="J66">
        <v>110307</v>
      </c>
      <c r="K66">
        <v>0</v>
      </c>
      <c r="L66">
        <v>91747</v>
      </c>
      <c r="M66">
        <v>150741</v>
      </c>
      <c r="N66">
        <v>9679346</v>
      </c>
      <c r="O66">
        <v>1900</v>
      </c>
      <c r="P66">
        <v>12963</v>
      </c>
      <c r="Q66">
        <v>0</v>
      </c>
      <c r="R66">
        <v>11520</v>
      </c>
      <c r="S66" t="s">
        <v>1294</v>
      </c>
      <c r="T66" s="4">
        <v>3.5999999999999999E-3</v>
      </c>
      <c r="U66" t="s">
        <v>1295</v>
      </c>
      <c r="V66" s="4">
        <v>1.5E-3</v>
      </c>
      <c r="W66" t="s">
        <v>1296</v>
      </c>
      <c r="X66" s="4">
        <v>8.0000000000000004E-4</v>
      </c>
      <c r="Y66" t="s">
        <v>1295</v>
      </c>
      <c r="Z66" s="4">
        <v>1E-4</v>
      </c>
      <c r="AA66" t="s">
        <v>1297</v>
      </c>
      <c r="AB66" s="4">
        <v>2.8E-3</v>
      </c>
      <c r="AC66" t="s">
        <v>1295</v>
      </c>
      <c r="AD66" t="s">
        <v>1317</v>
      </c>
    </row>
    <row r="67" spans="1:30" x14ac:dyDescent="0.55000000000000004">
      <c r="A67">
        <v>1201166600</v>
      </c>
      <c r="B67">
        <v>17</v>
      </c>
      <c r="C67">
        <v>153608</v>
      </c>
      <c r="D67" t="s">
        <v>1293</v>
      </c>
      <c r="E67">
        <v>0.18</v>
      </c>
      <c r="F67">
        <v>3</v>
      </c>
      <c r="G67">
        <v>520919</v>
      </c>
      <c r="H67">
        <v>38799448</v>
      </c>
      <c r="I67">
        <v>35439</v>
      </c>
      <c r="J67">
        <v>109431</v>
      </c>
      <c r="K67">
        <v>0</v>
      </c>
      <c r="L67">
        <v>87198</v>
      </c>
      <c r="M67">
        <v>150299</v>
      </c>
      <c r="N67">
        <v>9679796</v>
      </c>
      <c r="O67">
        <v>1900</v>
      </c>
      <c r="P67">
        <v>9068</v>
      </c>
      <c r="Q67">
        <v>0</v>
      </c>
      <c r="R67">
        <v>7869</v>
      </c>
      <c r="S67" t="s">
        <v>1294</v>
      </c>
      <c r="T67" s="4">
        <v>3.5999999999999999E-3</v>
      </c>
      <c r="U67" t="s">
        <v>1295</v>
      </c>
      <c r="V67" s="4">
        <v>1.1000000000000001E-3</v>
      </c>
      <c r="W67" t="s">
        <v>1296</v>
      </c>
      <c r="X67" s="4">
        <v>8.9999999999999998E-4</v>
      </c>
      <c r="Y67" t="s">
        <v>1295</v>
      </c>
      <c r="Z67" s="4">
        <v>1E-4</v>
      </c>
      <c r="AA67" t="s">
        <v>1297</v>
      </c>
      <c r="AB67" s="4">
        <v>2.7000000000000001E-3</v>
      </c>
      <c r="AC67" t="s">
        <v>1295</v>
      </c>
      <c r="AD67" t="s">
        <v>1303</v>
      </c>
    </row>
    <row r="68" spans="1:30" hidden="1" x14ac:dyDescent="0.55000000000000004">
      <c r="A68">
        <v>1201234514</v>
      </c>
      <c r="B68">
        <v>13</v>
      </c>
      <c r="C68">
        <v>153607</v>
      </c>
      <c r="D68" t="s">
        <v>1293</v>
      </c>
      <c r="E68">
        <v>0.18</v>
      </c>
      <c r="F68">
        <v>3</v>
      </c>
      <c r="G68">
        <v>779771</v>
      </c>
      <c r="H68">
        <v>38539791</v>
      </c>
      <c r="I68">
        <v>92224</v>
      </c>
      <c r="J68">
        <v>145836</v>
      </c>
      <c r="K68">
        <v>0</v>
      </c>
      <c r="L68">
        <v>87487</v>
      </c>
      <c r="M68">
        <v>243706</v>
      </c>
      <c r="N68">
        <v>9585991</v>
      </c>
      <c r="O68">
        <v>4305</v>
      </c>
      <c r="P68">
        <v>14598</v>
      </c>
      <c r="Q68">
        <v>0</v>
      </c>
      <c r="R68">
        <v>11173</v>
      </c>
      <c r="S68" t="s">
        <v>1294</v>
      </c>
      <c r="T68" s="4">
        <v>6.0000000000000001E-3</v>
      </c>
      <c r="U68" t="s">
        <v>1295</v>
      </c>
      <c r="V68" s="4">
        <v>1.9E-3</v>
      </c>
      <c r="W68" t="s">
        <v>1296</v>
      </c>
      <c r="X68" s="4">
        <v>2.3E-3</v>
      </c>
      <c r="Y68" t="s">
        <v>1295</v>
      </c>
      <c r="Z68" s="4">
        <v>4.0000000000000002E-4</v>
      </c>
      <c r="AA68" t="s">
        <v>1297</v>
      </c>
      <c r="AB68" s="4">
        <v>3.7000000000000002E-3</v>
      </c>
      <c r="AC68" t="s">
        <v>1295</v>
      </c>
      <c r="AD68" t="s">
        <v>1310</v>
      </c>
    </row>
    <row r="69" spans="1:30" hidden="1" x14ac:dyDescent="0.55000000000000004">
      <c r="A69">
        <v>1201249845</v>
      </c>
      <c r="B69">
        <v>3</v>
      </c>
      <c r="C69">
        <v>153607</v>
      </c>
      <c r="D69" t="s">
        <v>1293</v>
      </c>
      <c r="E69">
        <v>0.18</v>
      </c>
      <c r="F69">
        <v>3</v>
      </c>
      <c r="G69">
        <v>764077</v>
      </c>
      <c r="H69">
        <v>38553484</v>
      </c>
      <c r="I69">
        <v>35700</v>
      </c>
      <c r="J69">
        <v>123619</v>
      </c>
      <c r="K69">
        <v>0</v>
      </c>
      <c r="L69">
        <v>95463</v>
      </c>
      <c r="M69">
        <v>278119</v>
      </c>
      <c r="N69">
        <v>9549504</v>
      </c>
      <c r="O69">
        <v>1894</v>
      </c>
      <c r="P69">
        <v>12562</v>
      </c>
      <c r="Q69">
        <v>0</v>
      </c>
      <c r="R69">
        <v>10814</v>
      </c>
      <c r="S69" t="s">
        <v>1294</v>
      </c>
      <c r="T69" s="4">
        <v>4.0000000000000001E-3</v>
      </c>
      <c r="U69" t="s">
        <v>1295</v>
      </c>
      <c r="V69" s="4">
        <v>1.4E-3</v>
      </c>
      <c r="W69" t="s">
        <v>1296</v>
      </c>
      <c r="X69" s="4">
        <v>8.9999999999999998E-4</v>
      </c>
      <c r="Y69" t="s">
        <v>1295</v>
      </c>
      <c r="Z69" s="4">
        <v>1E-4</v>
      </c>
      <c r="AA69" t="s">
        <v>1297</v>
      </c>
      <c r="AB69" s="4">
        <v>3.0999999999999999E-3</v>
      </c>
      <c r="AC69" t="s">
        <v>1295</v>
      </c>
      <c r="AD69" t="s">
        <v>1315</v>
      </c>
    </row>
    <row r="70" spans="1:30" hidden="1" x14ac:dyDescent="0.55000000000000004">
      <c r="A70">
        <v>1500425479</v>
      </c>
      <c r="B70">
        <v>8</v>
      </c>
      <c r="C70">
        <v>192007</v>
      </c>
      <c r="D70" t="s">
        <v>1293</v>
      </c>
      <c r="E70">
        <v>0.18</v>
      </c>
      <c r="F70">
        <v>4</v>
      </c>
      <c r="G70">
        <v>915841</v>
      </c>
      <c r="H70">
        <v>48229227</v>
      </c>
      <c r="I70">
        <v>51172</v>
      </c>
      <c r="J70">
        <v>147730</v>
      </c>
      <c r="K70">
        <v>0</v>
      </c>
      <c r="L70">
        <v>110602</v>
      </c>
      <c r="M70">
        <v>374860</v>
      </c>
      <c r="N70">
        <v>9454833</v>
      </c>
      <c r="O70">
        <v>23656</v>
      </c>
      <c r="P70">
        <v>39790</v>
      </c>
      <c r="Q70">
        <v>0</v>
      </c>
      <c r="R70">
        <v>24789</v>
      </c>
      <c r="S70" t="s">
        <v>1294</v>
      </c>
      <c r="T70" s="4">
        <v>4.0000000000000001E-3</v>
      </c>
      <c r="U70" t="s">
        <v>1295</v>
      </c>
      <c r="V70" s="4">
        <v>6.4000000000000003E-3</v>
      </c>
      <c r="W70" t="s">
        <v>1296</v>
      </c>
      <c r="X70" s="4">
        <v>1E-3</v>
      </c>
      <c r="Y70" t="s">
        <v>1295</v>
      </c>
      <c r="Z70" s="4">
        <v>2.3999999999999998E-3</v>
      </c>
      <c r="AA70" t="s">
        <v>1297</v>
      </c>
      <c r="AB70" s="4">
        <v>3.0000000000000001E-3</v>
      </c>
      <c r="AC70" t="s">
        <v>1295</v>
      </c>
      <c r="AD70" t="s">
        <v>1318</v>
      </c>
    </row>
    <row r="71" spans="1:30" hidden="1" x14ac:dyDescent="0.55000000000000004">
      <c r="A71">
        <v>1500543026</v>
      </c>
      <c r="B71">
        <v>11</v>
      </c>
      <c r="C71">
        <v>192007</v>
      </c>
      <c r="D71" t="s">
        <v>1293</v>
      </c>
      <c r="E71">
        <v>0.18</v>
      </c>
      <c r="F71">
        <v>4</v>
      </c>
      <c r="G71">
        <v>929273</v>
      </c>
      <c r="H71">
        <v>48219877</v>
      </c>
      <c r="I71">
        <v>46204</v>
      </c>
      <c r="J71">
        <v>144956</v>
      </c>
      <c r="K71">
        <v>0</v>
      </c>
      <c r="L71">
        <v>114411</v>
      </c>
      <c r="M71">
        <v>341231</v>
      </c>
      <c r="N71">
        <v>9488361</v>
      </c>
      <c r="O71">
        <v>18283</v>
      </c>
      <c r="P71">
        <v>36336</v>
      </c>
      <c r="Q71">
        <v>0</v>
      </c>
      <c r="R71">
        <v>27100</v>
      </c>
      <c r="S71" t="s">
        <v>1294</v>
      </c>
      <c r="T71" s="4">
        <v>3.8E-3</v>
      </c>
      <c r="U71" t="s">
        <v>1295</v>
      </c>
      <c r="V71" s="4">
        <v>5.4999999999999997E-3</v>
      </c>
      <c r="W71" t="s">
        <v>1296</v>
      </c>
      <c r="X71" s="4">
        <v>8.9999999999999998E-4</v>
      </c>
      <c r="Y71" t="s">
        <v>1295</v>
      </c>
      <c r="Z71" s="4">
        <v>1.8E-3</v>
      </c>
      <c r="AA71" t="s">
        <v>1297</v>
      </c>
      <c r="AB71" s="4">
        <v>2.8999999999999998E-3</v>
      </c>
      <c r="AC71" t="s">
        <v>1295</v>
      </c>
      <c r="AD71" t="s">
        <v>1319</v>
      </c>
    </row>
    <row r="72" spans="1:30" hidden="1" x14ac:dyDescent="0.55000000000000004">
      <c r="A72">
        <v>1500588085</v>
      </c>
      <c r="B72">
        <v>2</v>
      </c>
      <c r="C72">
        <v>192007</v>
      </c>
      <c r="D72" t="s">
        <v>1293</v>
      </c>
      <c r="E72">
        <v>0.18</v>
      </c>
      <c r="F72">
        <v>4</v>
      </c>
      <c r="G72">
        <v>839329</v>
      </c>
      <c r="H72">
        <v>48303903</v>
      </c>
      <c r="I72">
        <v>89134</v>
      </c>
      <c r="J72">
        <v>136948</v>
      </c>
      <c r="K72">
        <v>0</v>
      </c>
      <c r="L72">
        <v>92332</v>
      </c>
      <c r="M72">
        <v>268812</v>
      </c>
      <c r="N72">
        <v>9558993</v>
      </c>
      <c r="O72">
        <v>45640</v>
      </c>
      <c r="P72">
        <v>26233</v>
      </c>
      <c r="Q72">
        <v>0</v>
      </c>
      <c r="R72">
        <v>7732</v>
      </c>
      <c r="S72" t="s">
        <v>1294</v>
      </c>
      <c r="T72" s="4">
        <v>4.5999999999999999E-3</v>
      </c>
      <c r="U72" t="s">
        <v>1295</v>
      </c>
      <c r="V72" s="4">
        <v>7.3000000000000001E-3</v>
      </c>
      <c r="W72" t="s">
        <v>1296</v>
      </c>
      <c r="X72" s="4">
        <v>1.8E-3</v>
      </c>
      <c r="Y72" t="s">
        <v>1295</v>
      </c>
      <c r="Z72" s="4">
        <v>4.5999999999999999E-3</v>
      </c>
      <c r="AA72" t="s">
        <v>1297</v>
      </c>
      <c r="AB72" s="4">
        <v>2.7000000000000001E-3</v>
      </c>
      <c r="AC72" t="s">
        <v>1295</v>
      </c>
      <c r="AD72" t="s">
        <v>1312</v>
      </c>
    </row>
    <row r="73" spans="1:30" hidden="1" x14ac:dyDescent="0.55000000000000004">
      <c r="A73">
        <v>1500603310</v>
      </c>
      <c r="B73">
        <v>6</v>
      </c>
      <c r="C73">
        <v>192007</v>
      </c>
      <c r="D73" t="s">
        <v>1293</v>
      </c>
      <c r="E73">
        <v>0.18</v>
      </c>
      <c r="F73">
        <v>4</v>
      </c>
      <c r="G73">
        <v>936401</v>
      </c>
      <c r="H73">
        <v>48213209</v>
      </c>
      <c r="I73">
        <v>89746</v>
      </c>
      <c r="J73">
        <v>159057</v>
      </c>
      <c r="K73">
        <v>0</v>
      </c>
      <c r="L73">
        <v>101490</v>
      </c>
      <c r="M73">
        <v>291227</v>
      </c>
      <c r="N73">
        <v>9538811</v>
      </c>
      <c r="O73">
        <v>46292</v>
      </c>
      <c r="P73">
        <v>35898</v>
      </c>
      <c r="Q73">
        <v>0</v>
      </c>
      <c r="R73">
        <v>14203</v>
      </c>
      <c r="S73" t="s">
        <v>1294</v>
      </c>
      <c r="T73" s="4">
        <v>5.0000000000000001E-3</v>
      </c>
      <c r="U73" t="s">
        <v>1295</v>
      </c>
      <c r="V73" s="4">
        <v>8.3000000000000001E-3</v>
      </c>
      <c r="W73" t="s">
        <v>1296</v>
      </c>
      <c r="X73" s="4">
        <v>1.8E-3</v>
      </c>
      <c r="Y73" t="s">
        <v>1295</v>
      </c>
      <c r="Z73" s="4">
        <v>4.7000000000000002E-3</v>
      </c>
      <c r="AA73" t="s">
        <v>1297</v>
      </c>
      <c r="AB73" s="4">
        <v>3.2000000000000002E-3</v>
      </c>
      <c r="AC73" t="s">
        <v>1295</v>
      </c>
      <c r="AD73" t="s">
        <v>1319</v>
      </c>
    </row>
    <row r="74" spans="1:30" hidden="1" x14ac:dyDescent="0.55000000000000004">
      <c r="A74">
        <v>1500698872</v>
      </c>
      <c r="B74">
        <v>4</v>
      </c>
      <c r="C74">
        <v>192007</v>
      </c>
      <c r="D74" t="s">
        <v>1293</v>
      </c>
      <c r="E74">
        <v>0.18</v>
      </c>
      <c r="F74">
        <v>4</v>
      </c>
      <c r="G74">
        <v>434308</v>
      </c>
      <c r="H74">
        <v>48714720</v>
      </c>
      <c r="I74">
        <v>23515</v>
      </c>
      <c r="J74">
        <v>107739</v>
      </c>
      <c r="K74">
        <v>0</v>
      </c>
      <c r="L74">
        <v>92355</v>
      </c>
      <c r="M74">
        <v>82033</v>
      </c>
      <c r="N74">
        <v>9747681</v>
      </c>
      <c r="O74">
        <v>2611</v>
      </c>
      <c r="P74">
        <v>8074</v>
      </c>
      <c r="Q74">
        <v>0</v>
      </c>
      <c r="R74">
        <v>8001</v>
      </c>
      <c r="S74" t="s">
        <v>1294</v>
      </c>
      <c r="T74" s="4">
        <v>2.5999999999999999E-3</v>
      </c>
      <c r="U74" t="s">
        <v>1295</v>
      </c>
      <c r="V74" s="4">
        <v>1E-3</v>
      </c>
      <c r="W74" t="s">
        <v>1296</v>
      </c>
      <c r="X74" s="4">
        <v>4.0000000000000002E-4</v>
      </c>
      <c r="Y74" t="s">
        <v>1295</v>
      </c>
      <c r="Z74" s="4">
        <v>2.0000000000000001E-4</v>
      </c>
      <c r="AA74" t="s">
        <v>1297</v>
      </c>
      <c r="AB74" s="4">
        <v>2.0999999999999999E-3</v>
      </c>
      <c r="AC74" t="s">
        <v>1295</v>
      </c>
      <c r="AD74" t="s">
        <v>1304</v>
      </c>
    </row>
    <row r="75" spans="1:30" hidden="1" x14ac:dyDescent="0.55000000000000004">
      <c r="A75">
        <v>1500733923</v>
      </c>
      <c r="B75">
        <v>1</v>
      </c>
      <c r="C75">
        <v>192007</v>
      </c>
      <c r="D75" t="s">
        <v>1293</v>
      </c>
      <c r="E75">
        <v>0.18</v>
      </c>
      <c r="F75">
        <v>4</v>
      </c>
      <c r="G75">
        <v>911493</v>
      </c>
      <c r="H75">
        <v>48237759</v>
      </c>
      <c r="I75">
        <v>37137</v>
      </c>
      <c r="J75">
        <v>135683</v>
      </c>
      <c r="K75">
        <v>0</v>
      </c>
      <c r="L75">
        <v>104579</v>
      </c>
      <c r="M75">
        <v>239467</v>
      </c>
      <c r="N75">
        <v>9590661</v>
      </c>
      <c r="O75">
        <v>6100</v>
      </c>
      <c r="P75">
        <v>11526</v>
      </c>
      <c r="Q75">
        <v>0</v>
      </c>
      <c r="R75">
        <v>7538</v>
      </c>
      <c r="S75" t="s">
        <v>1294</v>
      </c>
      <c r="T75" s="4">
        <v>3.5000000000000001E-3</v>
      </c>
      <c r="U75" t="s">
        <v>1295</v>
      </c>
      <c r="V75" s="4">
        <v>1.6999999999999999E-3</v>
      </c>
      <c r="W75" t="s">
        <v>1296</v>
      </c>
      <c r="X75" s="4">
        <v>6.9999999999999999E-4</v>
      </c>
      <c r="Y75" t="s">
        <v>1295</v>
      </c>
      <c r="Z75" s="4">
        <v>5.9999999999999995E-4</v>
      </c>
      <c r="AA75" t="s">
        <v>1297</v>
      </c>
      <c r="AB75" s="4">
        <v>2.7000000000000001E-3</v>
      </c>
      <c r="AC75" t="s">
        <v>1295</v>
      </c>
      <c r="AD75" t="s">
        <v>1305</v>
      </c>
    </row>
    <row r="76" spans="1:30" hidden="1" x14ac:dyDescent="0.55000000000000004">
      <c r="A76">
        <v>1500754438</v>
      </c>
      <c r="B76">
        <v>7</v>
      </c>
      <c r="C76">
        <v>192007</v>
      </c>
      <c r="D76" t="s">
        <v>1293</v>
      </c>
      <c r="E76">
        <v>0.18</v>
      </c>
      <c r="F76">
        <v>4</v>
      </c>
      <c r="G76">
        <v>915649</v>
      </c>
      <c r="H76">
        <v>48231278</v>
      </c>
      <c r="I76">
        <v>68200</v>
      </c>
      <c r="J76">
        <v>147039</v>
      </c>
      <c r="K76">
        <v>0</v>
      </c>
      <c r="L76">
        <v>108468</v>
      </c>
      <c r="M76">
        <v>341330</v>
      </c>
      <c r="N76">
        <v>9488368</v>
      </c>
      <c r="O76">
        <v>35620</v>
      </c>
      <c r="P76">
        <v>38621</v>
      </c>
      <c r="Q76">
        <v>0</v>
      </c>
      <c r="R76">
        <v>23162</v>
      </c>
      <c r="S76" t="s">
        <v>1294</v>
      </c>
      <c r="T76" s="4">
        <v>4.3E-3</v>
      </c>
      <c r="U76" t="s">
        <v>1295</v>
      </c>
      <c r="V76" s="4">
        <v>7.4999999999999997E-3</v>
      </c>
      <c r="W76" t="s">
        <v>1296</v>
      </c>
      <c r="X76" s="4">
        <v>1.2999999999999999E-3</v>
      </c>
      <c r="Y76" t="s">
        <v>1295</v>
      </c>
      <c r="Z76" s="4">
        <v>3.5999999999999999E-3</v>
      </c>
      <c r="AA76" t="s">
        <v>1297</v>
      </c>
      <c r="AB76" s="4">
        <v>2.8999999999999998E-3</v>
      </c>
      <c r="AC76" t="s">
        <v>1295</v>
      </c>
      <c r="AD76" t="s">
        <v>1320</v>
      </c>
    </row>
    <row r="77" spans="1:30" hidden="1" x14ac:dyDescent="0.55000000000000004">
      <c r="A77">
        <v>1500802794</v>
      </c>
      <c r="B77">
        <v>14</v>
      </c>
      <c r="C77">
        <v>192007</v>
      </c>
      <c r="D77" t="s">
        <v>1293</v>
      </c>
      <c r="E77">
        <v>0.18</v>
      </c>
      <c r="F77">
        <v>4</v>
      </c>
      <c r="G77">
        <v>884411</v>
      </c>
      <c r="H77">
        <v>48258737</v>
      </c>
      <c r="I77">
        <v>58975</v>
      </c>
      <c r="J77">
        <v>146619</v>
      </c>
      <c r="K77">
        <v>0</v>
      </c>
      <c r="L77">
        <v>111872</v>
      </c>
      <c r="M77">
        <v>331826</v>
      </c>
      <c r="N77">
        <v>9495996</v>
      </c>
      <c r="O77">
        <v>27367</v>
      </c>
      <c r="P77">
        <v>34781</v>
      </c>
      <c r="Q77">
        <v>0</v>
      </c>
      <c r="R77">
        <v>18413</v>
      </c>
      <c r="S77" t="s">
        <v>1294</v>
      </c>
      <c r="T77" s="4">
        <v>4.1000000000000003E-3</v>
      </c>
      <c r="U77" t="s">
        <v>1295</v>
      </c>
      <c r="V77" s="4">
        <v>6.3E-3</v>
      </c>
      <c r="W77" t="s">
        <v>1296</v>
      </c>
      <c r="X77" s="4">
        <v>1.1999999999999999E-3</v>
      </c>
      <c r="Y77" t="s">
        <v>1295</v>
      </c>
      <c r="Z77" s="4">
        <v>2.7000000000000001E-3</v>
      </c>
      <c r="AA77" t="s">
        <v>1297</v>
      </c>
      <c r="AB77" s="4">
        <v>2.8999999999999998E-3</v>
      </c>
      <c r="AC77" t="s">
        <v>1295</v>
      </c>
      <c r="AD77" t="s">
        <v>1321</v>
      </c>
    </row>
    <row r="78" spans="1:30" hidden="1" x14ac:dyDescent="0.55000000000000004">
      <c r="A78">
        <v>1500816025</v>
      </c>
      <c r="B78">
        <v>15</v>
      </c>
      <c r="C78">
        <v>192007</v>
      </c>
      <c r="D78" t="s">
        <v>1293</v>
      </c>
      <c r="E78">
        <v>0.18</v>
      </c>
      <c r="F78">
        <v>4</v>
      </c>
      <c r="G78">
        <v>1245762</v>
      </c>
      <c r="H78">
        <v>47901650</v>
      </c>
      <c r="I78">
        <v>147485</v>
      </c>
      <c r="J78">
        <v>190732</v>
      </c>
      <c r="K78">
        <v>0</v>
      </c>
      <c r="L78">
        <v>111284</v>
      </c>
      <c r="M78">
        <v>454222</v>
      </c>
      <c r="N78">
        <v>9373490</v>
      </c>
      <c r="O78">
        <v>91547</v>
      </c>
      <c r="P78">
        <v>60827</v>
      </c>
      <c r="Q78">
        <v>0</v>
      </c>
      <c r="R78">
        <v>19694</v>
      </c>
      <c r="S78" t="s">
        <v>1294</v>
      </c>
      <c r="T78" s="4">
        <v>6.7999999999999996E-3</v>
      </c>
      <c r="U78" t="s">
        <v>1295</v>
      </c>
      <c r="V78" s="4">
        <v>1.55E-2</v>
      </c>
      <c r="W78" t="s">
        <v>1296</v>
      </c>
      <c r="X78" s="4">
        <v>3.0000000000000001E-3</v>
      </c>
      <c r="Y78" t="s">
        <v>1295</v>
      </c>
      <c r="Z78" s="4">
        <v>9.2999999999999992E-3</v>
      </c>
      <c r="AA78" t="s">
        <v>1297</v>
      </c>
      <c r="AB78" s="4">
        <v>3.8E-3</v>
      </c>
      <c r="AC78" t="s">
        <v>1295</v>
      </c>
      <c r="AD78" t="s">
        <v>1322</v>
      </c>
    </row>
    <row r="79" spans="1:30" hidden="1" x14ac:dyDescent="0.55000000000000004">
      <c r="A79">
        <v>1500832197</v>
      </c>
      <c r="B79">
        <v>16</v>
      </c>
      <c r="C79">
        <v>192008</v>
      </c>
      <c r="D79" t="s">
        <v>1293</v>
      </c>
      <c r="E79">
        <v>0.18</v>
      </c>
      <c r="F79">
        <v>4</v>
      </c>
      <c r="G79">
        <v>924808</v>
      </c>
      <c r="H79">
        <v>48224649</v>
      </c>
      <c r="I79">
        <v>40113</v>
      </c>
      <c r="J79">
        <v>127405</v>
      </c>
      <c r="K79">
        <v>0</v>
      </c>
      <c r="L79">
        <v>96251</v>
      </c>
      <c r="M79">
        <v>235510</v>
      </c>
      <c r="N79">
        <v>9594405</v>
      </c>
      <c r="O79">
        <v>6108</v>
      </c>
      <c r="P79">
        <v>11831</v>
      </c>
      <c r="Q79">
        <v>0</v>
      </c>
      <c r="R79">
        <v>7869</v>
      </c>
      <c r="S79" t="s">
        <v>1294</v>
      </c>
      <c r="T79" s="4">
        <v>3.3999999999999998E-3</v>
      </c>
      <c r="U79" t="s">
        <v>1295</v>
      </c>
      <c r="V79" s="4">
        <v>1.8E-3</v>
      </c>
      <c r="W79" t="s">
        <v>1296</v>
      </c>
      <c r="X79" s="4">
        <v>8.0000000000000004E-4</v>
      </c>
      <c r="Y79" t="s">
        <v>1295</v>
      </c>
      <c r="Z79" s="4">
        <v>5.9999999999999995E-4</v>
      </c>
      <c r="AA79" t="s">
        <v>1297</v>
      </c>
      <c r="AB79" s="4">
        <v>2.5000000000000001E-3</v>
      </c>
      <c r="AC79" t="s">
        <v>1295</v>
      </c>
      <c r="AD79" t="s">
        <v>1315</v>
      </c>
    </row>
    <row r="80" spans="1:30" hidden="1" x14ac:dyDescent="0.55000000000000004">
      <c r="A80">
        <v>1500907923</v>
      </c>
      <c r="B80">
        <v>10</v>
      </c>
      <c r="C80">
        <v>192007</v>
      </c>
      <c r="D80" t="s">
        <v>1293</v>
      </c>
      <c r="E80">
        <v>0.18</v>
      </c>
      <c r="F80">
        <v>4</v>
      </c>
      <c r="G80">
        <v>791743</v>
      </c>
      <c r="H80">
        <v>48355487</v>
      </c>
      <c r="I80">
        <v>37679</v>
      </c>
      <c r="J80">
        <v>122618</v>
      </c>
      <c r="K80">
        <v>0</v>
      </c>
      <c r="L80">
        <v>97436</v>
      </c>
      <c r="M80">
        <v>194813</v>
      </c>
      <c r="N80">
        <v>9632864</v>
      </c>
      <c r="O80">
        <v>6104</v>
      </c>
      <c r="P80">
        <v>11795</v>
      </c>
      <c r="Q80">
        <v>0</v>
      </c>
      <c r="R80">
        <v>7870</v>
      </c>
      <c r="S80" t="s">
        <v>1294</v>
      </c>
      <c r="T80" s="4">
        <v>3.2000000000000002E-3</v>
      </c>
      <c r="U80" t="s">
        <v>1295</v>
      </c>
      <c r="V80" s="4">
        <v>1.8E-3</v>
      </c>
      <c r="W80" t="s">
        <v>1296</v>
      </c>
      <c r="X80" s="4">
        <v>6.9999999999999999E-4</v>
      </c>
      <c r="Y80" t="s">
        <v>1295</v>
      </c>
      <c r="Z80" s="4">
        <v>5.9999999999999995E-4</v>
      </c>
      <c r="AA80" t="s">
        <v>1297</v>
      </c>
      <c r="AB80" s="4">
        <v>2.3999999999999998E-3</v>
      </c>
      <c r="AC80" t="s">
        <v>1295</v>
      </c>
      <c r="AD80" t="s">
        <v>1315</v>
      </c>
    </row>
    <row r="81" spans="1:30" hidden="1" x14ac:dyDescent="0.55000000000000004">
      <c r="A81">
        <v>1500946184</v>
      </c>
      <c r="B81">
        <v>12</v>
      </c>
      <c r="C81">
        <v>192007</v>
      </c>
      <c r="D81" t="s">
        <v>1293</v>
      </c>
      <c r="E81">
        <v>0.18</v>
      </c>
      <c r="F81">
        <v>4</v>
      </c>
      <c r="G81">
        <v>490379</v>
      </c>
      <c r="H81">
        <v>48658638</v>
      </c>
      <c r="I81">
        <v>31332</v>
      </c>
      <c r="J81">
        <v>108175</v>
      </c>
      <c r="K81">
        <v>0</v>
      </c>
      <c r="L81">
        <v>91575</v>
      </c>
      <c r="M81">
        <v>139270</v>
      </c>
      <c r="N81">
        <v>9690465</v>
      </c>
      <c r="O81">
        <v>10428</v>
      </c>
      <c r="P81">
        <v>10607</v>
      </c>
      <c r="Q81">
        <v>0</v>
      </c>
      <c r="R81">
        <v>8465</v>
      </c>
      <c r="S81" t="s">
        <v>1294</v>
      </c>
      <c r="T81" s="4">
        <v>2.8E-3</v>
      </c>
      <c r="U81" t="s">
        <v>1295</v>
      </c>
      <c r="V81" s="4">
        <v>2.0999999999999999E-3</v>
      </c>
      <c r="W81" t="s">
        <v>1296</v>
      </c>
      <c r="X81" s="4">
        <v>5.9999999999999995E-4</v>
      </c>
      <c r="Y81" t="s">
        <v>1295</v>
      </c>
      <c r="Z81" s="4">
        <v>1E-3</v>
      </c>
      <c r="AA81" t="s">
        <v>1297</v>
      </c>
      <c r="AB81" s="4">
        <v>2.2000000000000001E-3</v>
      </c>
      <c r="AC81" t="s">
        <v>1295</v>
      </c>
      <c r="AD81" t="s">
        <v>1302</v>
      </c>
    </row>
    <row r="82" spans="1:30" hidden="1" x14ac:dyDescent="0.55000000000000004">
      <c r="A82">
        <v>1501061503</v>
      </c>
      <c r="B82">
        <v>9</v>
      </c>
      <c r="C82">
        <v>192007</v>
      </c>
      <c r="D82" t="s">
        <v>1293</v>
      </c>
      <c r="E82">
        <v>0.18</v>
      </c>
      <c r="F82">
        <v>4</v>
      </c>
      <c r="G82">
        <v>1044606</v>
      </c>
      <c r="H82">
        <v>48102807</v>
      </c>
      <c r="I82">
        <v>72239</v>
      </c>
      <c r="J82">
        <v>154719</v>
      </c>
      <c r="K82">
        <v>0</v>
      </c>
      <c r="L82">
        <v>113197</v>
      </c>
      <c r="M82">
        <v>368712</v>
      </c>
      <c r="N82">
        <v>9459082</v>
      </c>
      <c r="O82">
        <v>18895</v>
      </c>
      <c r="P82">
        <v>34351</v>
      </c>
      <c r="Q82">
        <v>0</v>
      </c>
      <c r="R82">
        <v>24071</v>
      </c>
      <c r="S82" t="s">
        <v>1294</v>
      </c>
      <c r="T82" s="4">
        <v>4.5999999999999999E-3</v>
      </c>
      <c r="U82" t="s">
        <v>1295</v>
      </c>
      <c r="V82" s="4">
        <v>5.4000000000000003E-3</v>
      </c>
      <c r="W82" t="s">
        <v>1296</v>
      </c>
      <c r="X82" s="4">
        <v>1.4E-3</v>
      </c>
      <c r="Y82" t="s">
        <v>1295</v>
      </c>
      <c r="Z82" s="4">
        <v>1.9E-3</v>
      </c>
      <c r="AA82" t="s">
        <v>1297</v>
      </c>
      <c r="AB82" s="4">
        <v>3.0999999999999999E-3</v>
      </c>
      <c r="AC82" t="s">
        <v>1295</v>
      </c>
      <c r="AD82" t="s">
        <v>1323</v>
      </c>
    </row>
    <row r="83" spans="1:30" hidden="1" x14ac:dyDescent="0.55000000000000004">
      <c r="A83">
        <v>1501067676</v>
      </c>
      <c r="B83">
        <v>5</v>
      </c>
      <c r="C83">
        <v>192007</v>
      </c>
      <c r="D83" t="s">
        <v>1293</v>
      </c>
      <c r="E83">
        <v>0.18</v>
      </c>
      <c r="F83">
        <v>4</v>
      </c>
      <c r="G83">
        <v>807971</v>
      </c>
      <c r="H83">
        <v>48342208</v>
      </c>
      <c r="I83">
        <v>85845</v>
      </c>
      <c r="J83">
        <v>162890</v>
      </c>
      <c r="K83">
        <v>0</v>
      </c>
      <c r="L83">
        <v>120553</v>
      </c>
      <c r="M83">
        <v>292279</v>
      </c>
      <c r="N83">
        <v>9537737</v>
      </c>
      <c r="O83">
        <v>51430</v>
      </c>
      <c r="P83">
        <v>52583</v>
      </c>
      <c r="Q83">
        <v>0</v>
      </c>
      <c r="R83">
        <v>28806</v>
      </c>
      <c r="S83" t="s">
        <v>1294</v>
      </c>
      <c r="T83" s="4">
        <v>5.0000000000000001E-3</v>
      </c>
      <c r="U83" t="s">
        <v>1295</v>
      </c>
      <c r="V83" s="4">
        <v>1.0500000000000001E-2</v>
      </c>
      <c r="W83" t="s">
        <v>1296</v>
      </c>
      <c r="X83" s="4">
        <v>1.6999999999999999E-3</v>
      </c>
      <c r="Y83" t="s">
        <v>1295</v>
      </c>
      <c r="Z83" s="4">
        <v>5.1999999999999998E-3</v>
      </c>
      <c r="AA83" t="s">
        <v>1297</v>
      </c>
      <c r="AB83" s="4">
        <v>3.3E-3</v>
      </c>
      <c r="AC83" t="s">
        <v>1295</v>
      </c>
      <c r="AD83" t="s">
        <v>1324</v>
      </c>
    </row>
    <row r="84" spans="1:30" x14ac:dyDescent="0.55000000000000004">
      <c r="A84">
        <v>1501169566</v>
      </c>
      <c r="B84">
        <v>17</v>
      </c>
      <c r="C84">
        <v>192008</v>
      </c>
      <c r="D84" t="s">
        <v>1293</v>
      </c>
      <c r="E84">
        <v>0.18</v>
      </c>
      <c r="F84">
        <v>4</v>
      </c>
      <c r="G84">
        <v>828651</v>
      </c>
      <c r="H84">
        <v>48319433</v>
      </c>
      <c r="I84">
        <v>54130</v>
      </c>
      <c r="J84">
        <v>144845</v>
      </c>
      <c r="K84">
        <v>0</v>
      </c>
      <c r="L84">
        <v>110175</v>
      </c>
      <c r="M84">
        <v>307729</v>
      </c>
      <c r="N84">
        <v>9519985</v>
      </c>
      <c r="O84">
        <v>18691</v>
      </c>
      <c r="P84">
        <v>35414</v>
      </c>
      <c r="Q84">
        <v>0</v>
      </c>
      <c r="R84">
        <v>22977</v>
      </c>
      <c r="S84" t="s">
        <v>1294</v>
      </c>
      <c r="T84" s="4">
        <v>4.0000000000000001E-3</v>
      </c>
      <c r="U84" t="s">
        <v>1295</v>
      </c>
      <c r="V84" s="4">
        <v>5.4999999999999997E-3</v>
      </c>
      <c r="W84" t="s">
        <v>1296</v>
      </c>
      <c r="X84" s="4">
        <v>1.1000000000000001E-3</v>
      </c>
      <c r="Y84" t="s">
        <v>1295</v>
      </c>
      <c r="Z84" s="4">
        <v>1.9E-3</v>
      </c>
      <c r="AA84" t="s">
        <v>1297</v>
      </c>
      <c r="AB84" s="4">
        <v>2.8999999999999998E-3</v>
      </c>
      <c r="AC84" t="s">
        <v>1295</v>
      </c>
      <c r="AD84" t="s">
        <v>1319</v>
      </c>
    </row>
    <row r="85" spans="1:30" hidden="1" x14ac:dyDescent="0.55000000000000004">
      <c r="A85">
        <v>1501237350</v>
      </c>
      <c r="B85">
        <v>13</v>
      </c>
      <c r="C85">
        <v>192007</v>
      </c>
      <c r="D85" t="s">
        <v>1293</v>
      </c>
      <c r="E85">
        <v>0.18</v>
      </c>
      <c r="F85">
        <v>4</v>
      </c>
      <c r="G85">
        <v>1165557</v>
      </c>
      <c r="H85">
        <v>47983589</v>
      </c>
      <c r="I85">
        <v>151361</v>
      </c>
      <c r="J85">
        <v>200512</v>
      </c>
      <c r="K85">
        <v>0</v>
      </c>
      <c r="L85">
        <v>113731</v>
      </c>
      <c r="M85">
        <v>385783</v>
      </c>
      <c r="N85">
        <v>9443798</v>
      </c>
      <c r="O85">
        <v>59137</v>
      </c>
      <c r="P85">
        <v>54676</v>
      </c>
      <c r="Q85">
        <v>0</v>
      </c>
      <c r="R85">
        <v>26244</v>
      </c>
      <c r="S85" t="s">
        <v>1294</v>
      </c>
      <c r="T85" s="4">
        <v>7.1000000000000004E-3</v>
      </c>
      <c r="U85" t="s">
        <v>1295</v>
      </c>
      <c r="V85" s="4">
        <v>1.15E-2</v>
      </c>
      <c r="W85" t="s">
        <v>1296</v>
      </c>
      <c r="X85" s="4">
        <v>3.0000000000000001E-3</v>
      </c>
      <c r="Y85" t="s">
        <v>1295</v>
      </c>
      <c r="Z85" s="4">
        <v>6.0000000000000001E-3</v>
      </c>
      <c r="AA85" t="s">
        <v>1297</v>
      </c>
      <c r="AB85" s="4">
        <v>4.0000000000000001E-3</v>
      </c>
      <c r="AC85" t="s">
        <v>1295</v>
      </c>
      <c r="AD85" t="s">
        <v>1325</v>
      </c>
    </row>
    <row r="86" spans="1:30" hidden="1" x14ac:dyDescent="0.55000000000000004">
      <c r="A86">
        <v>1501252471</v>
      </c>
      <c r="B86">
        <v>3</v>
      </c>
      <c r="C86">
        <v>192007</v>
      </c>
      <c r="D86" t="s">
        <v>1293</v>
      </c>
      <c r="E86">
        <v>0.18</v>
      </c>
      <c r="F86">
        <v>4</v>
      </c>
      <c r="G86">
        <v>1198307</v>
      </c>
      <c r="H86">
        <v>47948992</v>
      </c>
      <c r="I86">
        <v>93873</v>
      </c>
      <c r="J86">
        <v>179101</v>
      </c>
      <c r="K86">
        <v>0</v>
      </c>
      <c r="L86">
        <v>123337</v>
      </c>
      <c r="M86">
        <v>434227</v>
      </c>
      <c r="N86">
        <v>9395508</v>
      </c>
      <c r="O86">
        <v>58173</v>
      </c>
      <c r="P86">
        <v>55482</v>
      </c>
      <c r="Q86">
        <v>0</v>
      </c>
      <c r="R86">
        <v>27874</v>
      </c>
      <c r="S86" t="s">
        <v>1294</v>
      </c>
      <c r="T86" s="4">
        <v>5.4999999999999997E-3</v>
      </c>
      <c r="U86" t="s">
        <v>1295</v>
      </c>
      <c r="V86" s="4">
        <v>1.15E-2</v>
      </c>
      <c r="W86" t="s">
        <v>1296</v>
      </c>
      <c r="X86" s="4">
        <v>1.9E-3</v>
      </c>
      <c r="Y86" t="s">
        <v>1295</v>
      </c>
      <c r="Z86" s="4">
        <v>5.8999999999999999E-3</v>
      </c>
      <c r="AA86" t="s">
        <v>1297</v>
      </c>
      <c r="AB86" s="4">
        <v>3.5999999999999999E-3</v>
      </c>
      <c r="AC86" t="s">
        <v>1295</v>
      </c>
      <c r="AD86" t="s">
        <v>1326</v>
      </c>
    </row>
    <row r="87" spans="1:30" hidden="1" x14ac:dyDescent="0.55000000000000004">
      <c r="A87">
        <v>1800424631</v>
      </c>
      <c r="B87">
        <v>8</v>
      </c>
      <c r="C87">
        <v>230407</v>
      </c>
      <c r="D87" t="s">
        <v>1293</v>
      </c>
      <c r="E87">
        <v>0.18</v>
      </c>
      <c r="F87">
        <v>5</v>
      </c>
      <c r="G87">
        <v>1299189</v>
      </c>
      <c r="H87">
        <v>57675725</v>
      </c>
      <c r="I87">
        <v>78063</v>
      </c>
      <c r="J87">
        <v>179589</v>
      </c>
      <c r="K87">
        <v>0</v>
      </c>
      <c r="L87">
        <v>131787</v>
      </c>
      <c r="M87">
        <v>383345</v>
      </c>
      <c r="N87">
        <v>9446498</v>
      </c>
      <c r="O87">
        <v>26891</v>
      </c>
      <c r="P87">
        <v>31859</v>
      </c>
      <c r="Q87">
        <v>0</v>
      </c>
      <c r="R87">
        <v>21185</v>
      </c>
      <c r="S87" t="s">
        <v>1294</v>
      </c>
      <c r="T87" s="4">
        <v>4.3E-3</v>
      </c>
      <c r="U87" t="s">
        <v>1295</v>
      </c>
      <c r="V87" s="4">
        <v>5.8999999999999999E-3</v>
      </c>
      <c r="W87" t="s">
        <v>1296</v>
      </c>
      <c r="X87" s="4">
        <v>1.2999999999999999E-3</v>
      </c>
      <c r="Y87" t="s">
        <v>1295</v>
      </c>
      <c r="Z87" s="4">
        <v>2.7000000000000001E-3</v>
      </c>
      <c r="AA87" t="s">
        <v>1297</v>
      </c>
      <c r="AB87" s="4">
        <v>3.0000000000000001E-3</v>
      </c>
      <c r="AC87" t="s">
        <v>1295</v>
      </c>
      <c r="AD87" t="s">
        <v>1327</v>
      </c>
    </row>
    <row r="88" spans="1:30" hidden="1" x14ac:dyDescent="0.55000000000000004">
      <c r="A88">
        <v>1800541771</v>
      </c>
      <c r="B88">
        <v>11</v>
      </c>
      <c r="C88">
        <v>230407</v>
      </c>
      <c r="D88" t="s">
        <v>1293</v>
      </c>
      <c r="E88">
        <v>0.18</v>
      </c>
      <c r="F88">
        <v>5</v>
      </c>
      <c r="G88">
        <v>1271539</v>
      </c>
      <c r="H88">
        <v>57705434</v>
      </c>
      <c r="I88">
        <v>54927</v>
      </c>
      <c r="J88">
        <v>169901</v>
      </c>
      <c r="K88">
        <v>0</v>
      </c>
      <c r="L88">
        <v>136081</v>
      </c>
      <c r="M88">
        <v>342263</v>
      </c>
      <c r="N88">
        <v>9485557</v>
      </c>
      <c r="O88">
        <v>8723</v>
      </c>
      <c r="P88">
        <v>24945</v>
      </c>
      <c r="Q88">
        <v>0</v>
      </c>
      <c r="R88">
        <v>21670</v>
      </c>
      <c r="S88" t="s">
        <v>1294</v>
      </c>
      <c r="T88" s="4">
        <v>3.8E-3</v>
      </c>
      <c r="U88" t="s">
        <v>1295</v>
      </c>
      <c r="V88" s="4">
        <v>3.3999999999999998E-3</v>
      </c>
      <c r="W88" t="s">
        <v>1296</v>
      </c>
      <c r="X88" s="4">
        <v>8.9999999999999998E-4</v>
      </c>
      <c r="Y88" t="s">
        <v>1295</v>
      </c>
      <c r="Z88" s="4">
        <v>8.0000000000000004E-4</v>
      </c>
      <c r="AA88" t="s">
        <v>1297</v>
      </c>
      <c r="AB88" s="4">
        <v>2.8E-3</v>
      </c>
      <c r="AC88" t="s">
        <v>1295</v>
      </c>
      <c r="AD88" t="s">
        <v>1308</v>
      </c>
    </row>
    <row r="89" spans="1:30" hidden="1" x14ac:dyDescent="0.55000000000000004">
      <c r="A89">
        <v>1800588193</v>
      </c>
      <c r="B89">
        <v>2</v>
      </c>
      <c r="C89">
        <v>230407</v>
      </c>
      <c r="D89" t="s">
        <v>1293</v>
      </c>
      <c r="E89">
        <v>0.18</v>
      </c>
      <c r="F89">
        <v>5</v>
      </c>
      <c r="G89">
        <v>1159955</v>
      </c>
      <c r="H89">
        <v>57811131</v>
      </c>
      <c r="I89">
        <v>123931</v>
      </c>
      <c r="J89">
        <v>170517</v>
      </c>
      <c r="K89">
        <v>0</v>
      </c>
      <c r="L89">
        <v>110189</v>
      </c>
      <c r="M89">
        <v>320623</v>
      </c>
      <c r="N89">
        <v>9507228</v>
      </c>
      <c r="O89">
        <v>34797</v>
      </c>
      <c r="P89">
        <v>33569</v>
      </c>
      <c r="Q89">
        <v>0</v>
      </c>
      <c r="R89">
        <v>17857</v>
      </c>
      <c r="S89" t="s">
        <v>1294</v>
      </c>
      <c r="T89" s="4">
        <v>4.8999999999999998E-3</v>
      </c>
      <c r="U89" t="s">
        <v>1295</v>
      </c>
      <c r="V89" s="4">
        <v>6.8999999999999999E-3</v>
      </c>
      <c r="W89" t="s">
        <v>1296</v>
      </c>
      <c r="X89" s="4">
        <v>2.0999999999999999E-3</v>
      </c>
      <c r="Y89" t="s">
        <v>1295</v>
      </c>
      <c r="Z89" s="4">
        <v>3.5000000000000001E-3</v>
      </c>
      <c r="AA89" t="s">
        <v>1297</v>
      </c>
      <c r="AB89" s="4">
        <v>2.8E-3</v>
      </c>
      <c r="AC89" t="s">
        <v>1295</v>
      </c>
      <c r="AD89" t="s">
        <v>1323</v>
      </c>
    </row>
    <row r="90" spans="1:30" hidden="1" x14ac:dyDescent="0.55000000000000004">
      <c r="A90">
        <v>1800602738</v>
      </c>
      <c r="B90">
        <v>6</v>
      </c>
      <c r="C90">
        <v>230407</v>
      </c>
      <c r="D90" t="s">
        <v>1293</v>
      </c>
      <c r="E90">
        <v>0.18</v>
      </c>
      <c r="F90">
        <v>5</v>
      </c>
      <c r="G90">
        <v>1236704</v>
      </c>
      <c r="H90">
        <v>57740465</v>
      </c>
      <c r="I90">
        <v>112839</v>
      </c>
      <c r="J90">
        <v>181149</v>
      </c>
      <c r="K90">
        <v>0</v>
      </c>
      <c r="L90">
        <v>114209</v>
      </c>
      <c r="M90">
        <v>300300</v>
      </c>
      <c r="N90">
        <v>9527256</v>
      </c>
      <c r="O90">
        <v>23093</v>
      </c>
      <c r="P90">
        <v>22092</v>
      </c>
      <c r="Q90">
        <v>0</v>
      </c>
      <c r="R90">
        <v>12719</v>
      </c>
      <c r="S90" t="s">
        <v>1294</v>
      </c>
      <c r="T90" s="4">
        <v>4.8999999999999998E-3</v>
      </c>
      <c r="U90" t="s">
        <v>1295</v>
      </c>
      <c r="V90" s="4">
        <v>4.4999999999999997E-3</v>
      </c>
      <c r="W90" t="s">
        <v>1296</v>
      </c>
      <c r="X90" s="4">
        <v>1.9E-3</v>
      </c>
      <c r="Y90" t="s">
        <v>1295</v>
      </c>
      <c r="Z90" s="4">
        <v>2.3E-3</v>
      </c>
      <c r="AA90" t="s">
        <v>1297</v>
      </c>
      <c r="AB90" s="4">
        <v>3.0000000000000001E-3</v>
      </c>
      <c r="AC90" t="s">
        <v>1295</v>
      </c>
      <c r="AD90" t="s">
        <v>1328</v>
      </c>
    </row>
    <row r="91" spans="1:30" hidden="1" x14ac:dyDescent="0.55000000000000004">
      <c r="A91">
        <v>1800699626</v>
      </c>
      <c r="B91">
        <v>4</v>
      </c>
      <c r="C91">
        <v>230407</v>
      </c>
      <c r="D91" t="s">
        <v>1293</v>
      </c>
      <c r="E91">
        <v>0.18</v>
      </c>
      <c r="F91">
        <v>5</v>
      </c>
      <c r="G91">
        <v>618290</v>
      </c>
      <c r="H91">
        <v>58358331</v>
      </c>
      <c r="I91">
        <v>39045</v>
      </c>
      <c r="J91">
        <v>128547</v>
      </c>
      <c r="K91">
        <v>0</v>
      </c>
      <c r="L91">
        <v>107318</v>
      </c>
      <c r="M91">
        <v>183979</v>
      </c>
      <c r="N91">
        <v>9643611</v>
      </c>
      <c r="O91">
        <v>15530</v>
      </c>
      <c r="P91">
        <v>20808</v>
      </c>
      <c r="Q91">
        <v>0</v>
      </c>
      <c r="R91">
        <v>14963</v>
      </c>
      <c r="S91" t="s">
        <v>1294</v>
      </c>
      <c r="T91" s="4">
        <v>2.8E-3</v>
      </c>
      <c r="U91" t="s">
        <v>1295</v>
      </c>
      <c r="V91" s="4">
        <v>3.5999999999999999E-3</v>
      </c>
      <c r="W91" t="s">
        <v>1296</v>
      </c>
      <c r="X91" s="4">
        <v>5.9999999999999995E-4</v>
      </c>
      <c r="Y91" t="s">
        <v>1295</v>
      </c>
      <c r="Z91" s="4">
        <v>1.5E-3</v>
      </c>
      <c r="AA91" t="s">
        <v>1297</v>
      </c>
      <c r="AB91" s="4">
        <v>2.0999999999999999E-3</v>
      </c>
      <c r="AC91" t="s">
        <v>1295</v>
      </c>
      <c r="AD91" t="s">
        <v>1313</v>
      </c>
    </row>
    <row r="92" spans="1:30" hidden="1" x14ac:dyDescent="0.55000000000000004">
      <c r="A92">
        <v>1800731564</v>
      </c>
      <c r="B92">
        <v>1</v>
      </c>
      <c r="C92">
        <v>230407</v>
      </c>
      <c r="D92" t="s">
        <v>1293</v>
      </c>
      <c r="E92">
        <v>0.18</v>
      </c>
      <c r="F92">
        <v>5</v>
      </c>
      <c r="G92">
        <v>1129918</v>
      </c>
      <c r="H92">
        <v>57849406</v>
      </c>
      <c r="I92">
        <v>37137</v>
      </c>
      <c r="J92">
        <v>143592</v>
      </c>
      <c r="K92">
        <v>0</v>
      </c>
      <c r="L92">
        <v>112488</v>
      </c>
      <c r="M92">
        <v>218422</v>
      </c>
      <c r="N92">
        <v>9611647</v>
      </c>
      <c r="O92">
        <v>0</v>
      </c>
      <c r="P92">
        <v>7909</v>
      </c>
      <c r="Q92">
        <v>0</v>
      </c>
      <c r="R92">
        <v>7909</v>
      </c>
      <c r="S92" t="s">
        <v>1294</v>
      </c>
      <c r="T92" s="4">
        <v>3.0000000000000001E-3</v>
      </c>
      <c r="U92" t="s">
        <v>1295</v>
      </c>
      <c r="V92" s="4">
        <v>8.0000000000000004E-4</v>
      </c>
      <c r="W92" t="s">
        <v>1296</v>
      </c>
      <c r="X92" s="4">
        <v>5.9999999999999995E-4</v>
      </c>
      <c r="Y92" t="s">
        <v>1295</v>
      </c>
      <c r="Z92" s="4">
        <v>0</v>
      </c>
      <c r="AA92" t="s">
        <v>1297</v>
      </c>
      <c r="AB92" s="4">
        <v>2.3999999999999998E-3</v>
      </c>
      <c r="AC92" t="s">
        <v>1295</v>
      </c>
      <c r="AD92" t="s">
        <v>1304</v>
      </c>
    </row>
    <row r="93" spans="1:30" hidden="1" x14ac:dyDescent="0.55000000000000004">
      <c r="A93">
        <v>1800753826</v>
      </c>
      <c r="B93">
        <v>7</v>
      </c>
      <c r="C93">
        <v>230407</v>
      </c>
      <c r="D93" t="s">
        <v>1293</v>
      </c>
      <c r="E93">
        <v>0.18</v>
      </c>
      <c r="F93">
        <v>5</v>
      </c>
      <c r="G93">
        <v>1367416</v>
      </c>
      <c r="H93">
        <v>57609483</v>
      </c>
      <c r="I93">
        <v>108064</v>
      </c>
      <c r="J93">
        <v>186742</v>
      </c>
      <c r="K93">
        <v>0</v>
      </c>
      <c r="L93">
        <v>129532</v>
      </c>
      <c r="M93">
        <v>451764</v>
      </c>
      <c r="N93">
        <v>9378205</v>
      </c>
      <c r="O93">
        <v>39864</v>
      </c>
      <c r="P93">
        <v>39703</v>
      </c>
      <c r="Q93">
        <v>0</v>
      </c>
      <c r="R93">
        <v>21064</v>
      </c>
      <c r="S93" t="s">
        <v>1294</v>
      </c>
      <c r="T93" s="4">
        <v>4.8999999999999998E-3</v>
      </c>
      <c r="U93" t="s">
        <v>1295</v>
      </c>
      <c r="V93" s="4">
        <v>8.0000000000000002E-3</v>
      </c>
      <c r="W93" t="s">
        <v>1296</v>
      </c>
      <c r="X93" s="4">
        <v>1.8E-3</v>
      </c>
      <c r="Y93" t="s">
        <v>1295</v>
      </c>
      <c r="Z93" s="4">
        <v>4.0000000000000001E-3</v>
      </c>
      <c r="AA93" t="s">
        <v>1297</v>
      </c>
      <c r="AB93" s="4">
        <v>3.0999999999999999E-3</v>
      </c>
      <c r="AC93" t="s">
        <v>1295</v>
      </c>
      <c r="AD93" t="s">
        <v>1318</v>
      </c>
    </row>
    <row r="94" spans="1:30" hidden="1" x14ac:dyDescent="0.55000000000000004">
      <c r="A94">
        <v>1800801509</v>
      </c>
      <c r="B94">
        <v>14</v>
      </c>
      <c r="C94">
        <v>230407</v>
      </c>
      <c r="D94" t="s">
        <v>1293</v>
      </c>
      <c r="E94">
        <v>0.18</v>
      </c>
      <c r="F94">
        <v>5</v>
      </c>
      <c r="G94">
        <v>1202645</v>
      </c>
      <c r="H94">
        <v>57770386</v>
      </c>
      <c r="I94">
        <v>60875</v>
      </c>
      <c r="J94">
        <v>171762</v>
      </c>
      <c r="K94">
        <v>0</v>
      </c>
      <c r="L94">
        <v>133642</v>
      </c>
      <c r="M94">
        <v>318231</v>
      </c>
      <c r="N94">
        <v>9511649</v>
      </c>
      <c r="O94">
        <v>1900</v>
      </c>
      <c r="P94">
        <v>25143</v>
      </c>
      <c r="Q94">
        <v>0</v>
      </c>
      <c r="R94">
        <v>21770</v>
      </c>
      <c r="S94" t="s">
        <v>1294</v>
      </c>
      <c r="T94" s="4">
        <v>3.8999999999999998E-3</v>
      </c>
      <c r="U94" t="s">
        <v>1295</v>
      </c>
      <c r="V94" s="4">
        <v>2.7000000000000001E-3</v>
      </c>
      <c r="W94" t="s">
        <v>1296</v>
      </c>
      <c r="X94" s="4">
        <v>1E-3</v>
      </c>
      <c r="Y94" t="s">
        <v>1295</v>
      </c>
      <c r="Z94" s="4">
        <v>1E-4</v>
      </c>
      <c r="AA94" t="s">
        <v>1297</v>
      </c>
      <c r="AB94" s="4">
        <v>2.8999999999999998E-3</v>
      </c>
      <c r="AC94" t="s">
        <v>1295</v>
      </c>
      <c r="AD94" t="s">
        <v>1308</v>
      </c>
    </row>
    <row r="95" spans="1:30" hidden="1" x14ac:dyDescent="0.55000000000000004">
      <c r="A95">
        <v>1800814254</v>
      </c>
      <c r="B95">
        <v>15</v>
      </c>
      <c r="C95">
        <v>230407</v>
      </c>
      <c r="D95" t="s">
        <v>1293</v>
      </c>
      <c r="E95">
        <v>0.18</v>
      </c>
      <c r="F95">
        <v>5</v>
      </c>
      <c r="G95">
        <v>1623677</v>
      </c>
      <c r="H95">
        <v>57351498</v>
      </c>
      <c r="I95">
        <v>153831</v>
      </c>
      <c r="J95">
        <v>217553</v>
      </c>
      <c r="K95">
        <v>0</v>
      </c>
      <c r="L95">
        <v>133801</v>
      </c>
      <c r="M95">
        <v>377912</v>
      </c>
      <c r="N95">
        <v>9449848</v>
      </c>
      <c r="O95">
        <v>6346</v>
      </c>
      <c r="P95">
        <v>26821</v>
      </c>
      <c r="Q95">
        <v>0</v>
      </c>
      <c r="R95">
        <v>22517</v>
      </c>
      <c r="S95" t="s">
        <v>1294</v>
      </c>
      <c r="T95" s="4">
        <v>6.1999999999999998E-3</v>
      </c>
      <c r="U95" t="s">
        <v>1295</v>
      </c>
      <c r="V95" s="4">
        <v>3.3E-3</v>
      </c>
      <c r="W95" t="s">
        <v>1296</v>
      </c>
      <c r="X95" s="4">
        <v>2.5999999999999999E-3</v>
      </c>
      <c r="Y95" t="s">
        <v>1295</v>
      </c>
      <c r="Z95" s="4">
        <v>5.9999999999999995E-4</v>
      </c>
      <c r="AA95" t="s">
        <v>1297</v>
      </c>
      <c r="AB95" s="4">
        <v>3.5999999999999999E-3</v>
      </c>
      <c r="AC95" t="s">
        <v>1295</v>
      </c>
      <c r="AD95" t="s">
        <v>1329</v>
      </c>
    </row>
    <row r="96" spans="1:30" hidden="1" x14ac:dyDescent="0.55000000000000004">
      <c r="A96">
        <v>1800832624</v>
      </c>
      <c r="B96">
        <v>16</v>
      </c>
      <c r="C96">
        <v>230408</v>
      </c>
      <c r="D96" t="s">
        <v>1293</v>
      </c>
      <c r="E96">
        <v>0.18</v>
      </c>
      <c r="F96">
        <v>5</v>
      </c>
      <c r="G96">
        <v>1175109</v>
      </c>
      <c r="H96">
        <v>57804070</v>
      </c>
      <c r="I96">
        <v>59517</v>
      </c>
      <c r="J96">
        <v>147048</v>
      </c>
      <c r="K96">
        <v>0</v>
      </c>
      <c r="L96">
        <v>107885</v>
      </c>
      <c r="M96">
        <v>250298</v>
      </c>
      <c r="N96">
        <v>9579421</v>
      </c>
      <c r="O96">
        <v>19404</v>
      </c>
      <c r="P96">
        <v>19643</v>
      </c>
      <c r="Q96">
        <v>0</v>
      </c>
      <c r="R96">
        <v>11634</v>
      </c>
      <c r="S96" t="s">
        <v>1294</v>
      </c>
      <c r="T96" s="4">
        <v>3.5000000000000001E-3</v>
      </c>
      <c r="U96" t="s">
        <v>1295</v>
      </c>
      <c r="V96" s="4">
        <v>3.8999999999999998E-3</v>
      </c>
      <c r="W96" t="s">
        <v>1296</v>
      </c>
      <c r="X96" s="4">
        <v>1E-3</v>
      </c>
      <c r="Y96" t="s">
        <v>1295</v>
      </c>
      <c r="Z96" s="4">
        <v>1.9E-3</v>
      </c>
      <c r="AA96" t="s">
        <v>1297</v>
      </c>
      <c r="AB96" s="4">
        <v>2.3999999999999998E-3</v>
      </c>
      <c r="AC96" t="s">
        <v>1295</v>
      </c>
      <c r="AD96" t="s">
        <v>1330</v>
      </c>
    </row>
    <row r="97" spans="1:30" hidden="1" x14ac:dyDescent="0.55000000000000004">
      <c r="A97">
        <v>1800908358</v>
      </c>
      <c r="B97">
        <v>10</v>
      </c>
      <c r="C97">
        <v>230407</v>
      </c>
      <c r="D97" t="s">
        <v>1293</v>
      </c>
      <c r="E97">
        <v>0.18</v>
      </c>
      <c r="F97">
        <v>5</v>
      </c>
      <c r="G97">
        <v>1021106</v>
      </c>
      <c r="H97">
        <v>57953816</v>
      </c>
      <c r="I97">
        <v>66128</v>
      </c>
      <c r="J97">
        <v>145958</v>
      </c>
      <c r="K97">
        <v>0</v>
      </c>
      <c r="L97">
        <v>108589</v>
      </c>
      <c r="M97">
        <v>229360</v>
      </c>
      <c r="N97">
        <v>9598329</v>
      </c>
      <c r="O97">
        <v>28449</v>
      </c>
      <c r="P97">
        <v>23340</v>
      </c>
      <c r="Q97">
        <v>0</v>
      </c>
      <c r="R97">
        <v>11153</v>
      </c>
      <c r="S97" t="s">
        <v>1294</v>
      </c>
      <c r="T97" s="4">
        <v>3.5000000000000001E-3</v>
      </c>
      <c r="U97" t="s">
        <v>1295</v>
      </c>
      <c r="V97" s="4">
        <v>5.1999999999999998E-3</v>
      </c>
      <c r="W97" t="s">
        <v>1296</v>
      </c>
      <c r="X97" s="4">
        <v>1.1000000000000001E-3</v>
      </c>
      <c r="Y97" t="s">
        <v>1295</v>
      </c>
      <c r="Z97" s="4">
        <v>2.8E-3</v>
      </c>
      <c r="AA97" t="s">
        <v>1297</v>
      </c>
      <c r="AB97" s="4">
        <v>2.3999999999999998E-3</v>
      </c>
      <c r="AC97" t="s">
        <v>1295</v>
      </c>
      <c r="AD97" t="s">
        <v>1331</v>
      </c>
    </row>
    <row r="98" spans="1:30" hidden="1" x14ac:dyDescent="0.55000000000000004">
      <c r="A98">
        <v>1800944445</v>
      </c>
      <c r="B98">
        <v>12</v>
      </c>
      <c r="C98">
        <v>230407</v>
      </c>
      <c r="D98" t="s">
        <v>1293</v>
      </c>
      <c r="E98">
        <v>0.18</v>
      </c>
      <c r="F98">
        <v>5</v>
      </c>
      <c r="G98">
        <v>615453</v>
      </c>
      <c r="H98">
        <v>58363205</v>
      </c>
      <c r="I98">
        <v>31636</v>
      </c>
      <c r="J98">
        <v>118270</v>
      </c>
      <c r="K98">
        <v>0</v>
      </c>
      <c r="L98">
        <v>101434</v>
      </c>
      <c r="M98">
        <v>125071</v>
      </c>
      <c r="N98">
        <v>9704567</v>
      </c>
      <c r="O98">
        <v>304</v>
      </c>
      <c r="P98">
        <v>10095</v>
      </c>
      <c r="Q98">
        <v>0</v>
      </c>
      <c r="R98">
        <v>9859</v>
      </c>
      <c r="S98" t="s">
        <v>1294</v>
      </c>
      <c r="T98" s="4">
        <v>2.5000000000000001E-3</v>
      </c>
      <c r="U98" t="s">
        <v>1295</v>
      </c>
      <c r="V98" s="4">
        <v>1E-3</v>
      </c>
      <c r="W98" t="s">
        <v>1296</v>
      </c>
      <c r="X98" s="4">
        <v>5.0000000000000001E-4</v>
      </c>
      <c r="Y98" t="s">
        <v>1295</v>
      </c>
      <c r="Z98" s="4">
        <v>0</v>
      </c>
      <c r="AA98" t="s">
        <v>1297</v>
      </c>
      <c r="AB98" s="4">
        <v>2E-3</v>
      </c>
      <c r="AC98" t="s">
        <v>1295</v>
      </c>
      <c r="AD98" t="s">
        <v>1302</v>
      </c>
    </row>
    <row r="99" spans="1:30" hidden="1" x14ac:dyDescent="0.55000000000000004">
      <c r="A99">
        <v>1801060563</v>
      </c>
      <c r="B99">
        <v>9</v>
      </c>
      <c r="C99">
        <v>230407</v>
      </c>
      <c r="D99" t="s">
        <v>1293</v>
      </c>
      <c r="E99">
        <v>0.18</v>
      </c>
      <c r="F99">
        <v>5</v>
      </c>
      <c r="G99">
        <v>1564032</v>
      </c>
      <c r="H99">
        <v>57411182</v>
      </c>
      <c r="I99">
        <v>156227</v>
      </c>
      <c r="J99">
        <v>205711</v>
      </c>
      <c r="K99">
        <v>0</v>
      </c>
      <c r="L99">
        <v>129556</v>
      </c>
      <c r="M99">
        <v>519423</v>
      </c>
      <c r="N99">
        <v>9308375</v>
      </c>
      <c r="O99">
        <v>83988</v>
      </c>
      <c r="P99">
        <v>50992</v>
      </c>
      <c r="Q99">
        <v>0</v>
      </c>
      <c r="R99">
        <v>16359</v>
      </c>
      <c r="S99" t="s">
        <v>1294</v>
      </c>
      <c r="T99" s="4">
        <v>6.1000000000000004E-3</v>
      </c>
      <c r="U99" t="s">
        <v>1295</v>
      </c>
      <c r="V99" s="4">
        <v>1.37E-2</v>
      </c>
      <c r="W99" t="s">
        <v>1296</v>
      </c>
      <c r="X99" s="4">
        <v>2.5999999999999999E-3</v>
      </c>
      <c r="Y99" t="s">
        <v>1295</v>
      </c>
      <c r="Z99" s="4">
        <v>8.5000000000000006E-3</v>
      </c>
      <c r="AA99" t="s">
        <v>1297</v>
      </c>
      <c r="AB99" s="4">
        <v>3.3999999999999998E-3</v>
      </c>
      <c r="AC99" t="s">
        <v>1295</v>
      </c>
      <c r="AD99" t="s">
        <v>1332</v>
      </c>
    </row>
    <row r="100" spans="1:30" hidden="1" x14ac:dyDescent="0.55000000000000004">
      <c r="A100">
        <v>1801067192</v>
      </c>
      <c r="B100">
        <v>5</v>
      </c>
      <c r="C100">
        <v>230407</v>
      </c>
      <c r="D100" t="s">
        <v>1293</v>
      </c>
      <c r="E100">
        <v>0.18</v>
      </c>
      <c r="F100">
        <v>5</v>
      </c>
      <c r="G100">
        <v>1119916</v>
      </c>
      <c r="H100">
        <v>57857972</v>
      </c>
      <c r="I100">
        <v>105660</v>
      </c>
      <c r="J100">
        <v>185381</v>
      </c>
      <c r="K100">
        <v>0</v>
      </c>
      <c r="L100">
        <v>134733</v>
      </c>
      <c r="M100">
        <v>311942</v>
      </c>
      <c r="N100">
        <v>9515764</v>
      </c>
      <c r="O100">
        <v>19815</v>
      </c>
      <c r="P100">
        <v>22491</v>
      </c>
      <c r="Q100">
        <v>0</v>
      </c>
      <c r="R100">
        <v>14180</v>
      </c>
      <c r="S100" t="s">
        <v>1294</v>
      </c>
      <c r="T100" s="4">
        <v>4.8999999999999998E-3</v>
      </c>
      <c r="U100" t="s">
        <v>1295</v>
      </c>
      <c r="V100" s="4">
        <v>4.3E-3</v>
      </c>
      <c r="W100" t="s">
        <v>1296</v>
      </c>
      <c r="X100" s="4">
        <v>1.6999999999999999E-3</v>
      </c>
      <c r="Y100" t="s">
        <v>1295</v>
      </c>
      <c r="Z100" s="4">
        <v>2E-3</v>
      </c>
      <c r="AA100" t="s">
        <v>1297</v>
      </c>
      <c r="AB100" s="4">
        <v>3.0999999999999999E-3</v>
      </c>
      <c r="AC100" t="s">
        <v>1295</v>
      </c>
      <c r="AD100" t="s">
        <v>1328</v>
      </c>
    </row>
    <row r="101" spans="1:30" x14ac:dyDescent="0.55000000000000004">
      <c r="A101">
        <v>1801168719</v>
      </c>
      <c r="B101">
        <v>17</v>
      </c>
      <c r="C101">
        <v>230408</v>
      </c>
      <c r="D101" t="s">
        <v>1293</v>
      </c>
      <c r="E101">
        <v>0.18</v>
      </c>
      <c r="F101">
        <v>5</v>
      </c>
      <c r="G101">
        <v>1184980</v>
      </c>
      <c r="H101">
        <v>57790887</v>
      </c>
      <c r="I101">
        <v>66027</v>
      </c>
      <c r="J101">
        <v>172592</v>
      </c>
      <c r="K101">
        <v>0</v>
      </c>
      <c r="L101">
        <v>132293</v>
      </c>
      <c r="M101">
        <v>356326</v>
      </c>
      <c r="N101">
        <v>9471454</v>
      </c>
      <c r="O101">
        <v>11897</v>
      </c>
      <c r="P101">
        <v>27747</v>
      </c>
      <c r="Q101">
        <v>0</v>
      </c>
      <c r="R101">
        <v>22118</v>
      </c>
      <c r="S101" t="s">
        <v>1294</v>
      </c>
      <c r="T101" s="4">
        <v>4.0000000000000001E-3</v>
      </c>
      <c r="U101" t="s">
        <v>1295</v>
      </c>
      <c r="V101" s="4">
        <v>4.0000000000000001E-3</v>
      </c>
      <c r="W101" t="s">
        <v>1296</v>
      </c>
      <c r="X101" s="4">
        <v>1.1000000000000001E-3</v>
      </c>
      <c r="Y101" t="s">
        <v>1295</v>
      </c>
      <c r="Z101" s="4">
        <v>1.1999999999999999E-3</v>
      </c>
      <c r="AA101" t="s">
        <v>1297</v>
      </c>
      <c r="AB101" s="4">
        <v>2.8999999999999998E-3</v>
      </c>
      <c r="AC101" t="s">
        <v>1295</v>
      </c>
      <c r="AD101" t="s">
        <v>1309</v>
      </c>
    </row>
    <row r="102" spans="1:30" hidden="1" x14ac:dyDescent="0.55000000000000004">
      <c r="A102">
        <v>1801235856</v>
      </c>
      <c r="B102">
        <v>13</v>
      </c>
      <c r="C102">
        <v>230407</v>
      </c>
      <c r="D102" t="s">
        <v>1293</v>
      </c>
      <c r="E102">
        <v>0.18</v>
      </c>
      <c r="F102">
        <v>5</v>
      </c>
      <c r="G102">
        <v>1591565</v>
      </c>
      <c r="H102">
        <v>57387300</v>
      </c>
      <c r="I102">
        <v>200565</v>
      </c>
      <c r="J102">
        <v>241923</v>
      </c>
      <c r="K102">
        <v>0</v>
      </c>
      <c r="L102">
        <v>133274</v>
      </c>
      <c r="M102">
        <v>426005</v>
      </c>
      <c r="N102">
        <v>9403711</v>
      </c>
      <c r="O102">
        <v>49204</v>
      </c>
      <c r="P102">
        <v>41411</v>
      </c>
      <c r="Q102">
        <v>0</v>
      </c>
      <c r="R102">
        <v>19543</v>
      </c>
      <c r="S102" t="s">
        <v>1294</v>
      </c>
      <c r="T102" s="4">
        <v>2.0000000000000001E-4</v>
      </c>
      <c r="U102" t="s">
        <v>1295</v>
      </c>
      <c r="V102" s="4">
        <v>9.1999999999999998E-3</v>
      </c>
      <c r="W102" t="s">
        <v>1296</v>
      </c>
      <c r="X102" s="4">
        <v>3.3999999999999998E-3</v>
      </c>
      <c r="Y102" t="s">
        <v>1295</v>
      </c>
      <c r="Z102" s="4">
        <v>5.0000000000000001E-3</v>
      </c>
      <c r="AA102" t="s">
        <v>1297</v>
      </c>
      <c r="AB102" s="4">
        <v>4.1000000000000003E-3</v>
      </c>
      <c r="AC102" t="s">
        <v>1295</v>
      </c>
      <c r="AD102" t="s">
        <v>1333</v>
      </c>
    </row>
    <row r="103" spans="1:30" hidden="1" x14ac:dyDescent="0.55000000000000004">
      <c r="A103">
        <v>1801250362</v>
      </c>
      <c r="B103">
        <v>3</v>
      </c>
      <c r="C103">
        <v>230407</v>
      </c>
      <c r="D103" t="s">
        <v>1293</v>
      </c>
      <c r="E103">
        <v>0.18</v>
      </c>
      <c r="F103">
        <v>5</v>
      </c>
      <c r="G103">
        <v>1551574</v>
      </c>
      <c r="H103">
        <v>57423487</v>
      </c>
      <c r="I103">
        <v>94689</v>
      </c>
      <c r="J103">
        <v>206329</v>
      </c>
      <c r="K103">
        <v>0</v>
      </c>
      <c r="L103">
        <v>145756</v>
      </c>
      <c r="M103">
        <v>353264</v>
      </c>
      <c r="N103">
        <v>9474495</v>
      </c>
      <c r="O103">
        <v>816</v>
      </c>
      <c r="P103">
        <v>27228</v>
      </c>
      <c r="Q103">
        <v>0</v>
      </c>
      <c r="R103">
        <v>22419</v>
      </c>
      <c r="S103" t="s">
        <v>1294</v>
      </c>
      <c r="T103" s="4">
        <v>5.1000000000000004E-3</v>
      </c>
      <c r="U103" t="s">
        <v>1295</v>
      </c>
      <c r="V103" s="4">
        <v>2.8E-3</v>
      </c>
      <c r="W103" t="s">
        <v>1296</v>
      </c>
      <c r="X103" s="4">
        <v>1.6000000000000001E-3</v>
      </c>
      <c r="Y103" t="s">
        <v>1295</v>
      </c>
      <c r="Z103" s="4">
        <v>0</v>
      </c>
      <c r="AA103" t="s">
        <v>1297</v>
      </c>
      <c r="AB103" s="4">
        <v>3.3999999999999998E-3</v>
      </c>
      <c r="AC103" t="s">
        <v>1295</v>
      </c>
      <c r="AD103" t="s">
        <v>1329</v>
      </c>
    </row>
    <row r="104" spans="1:30" hidden="1" x14ac:dyDescent="0.55000000000000004">
      <c r="A104">
        <v>2100426255</v>
      </c>
      <c r="B104">
        <v>8</v>
      </c>
      <c r="C104">
        <v>268807</v>
      </c>
      <c r="D104" t="s">
        <v>1293</v>
      </c>
      <c r="E104">
        <v>0.18</v>
      </c>
      <c r="F104">
        <v>6</v>
      </c>
      <c r="G104">
        <v>1818671</v>
      </c>
      <c r="H104">
        <v>66983934</v>
      </c>
      <c r="I104">
        <v>150051</v>
      </c>
      <c r="J104">
        <v>233123</v>
      </c>
      <c r="K104">
        <v>0</v>
      </c>
      <c r="L104">
        <v>150970</v>
      </c>
      <c r="M104">
        <v>519479</v>
      </c>
      <c r="N104">
        <v>9308209</v>
      </c>
      <c r="O104">
        <v>71988</v>
      </c>
      <c r="P104">
        <v>53534</v>
      </c>
      <c r="Q104">
        <v>0</v>
      </c>
      <c r="R104">
        <v>19183</v>
      </c>
      <c r="S104" t="s">
        <v>1294</v>
      </c>
      <c r="T104" s="4">
        <v>5.4999999999999997E-3</v>
      </c>
      <c r="U104" t="s">
        <v>1295</v>
      </c>
      <c r="V104" s="4">
        <v>1.2699999999999999E-2</v>
      </c>
      <c r="W104" t="s">
        <v>1296</v>
      </c>
      <c r="X104" s="4">
        <v>2.0999999999999999E-3</v>
      </c>
      <c r="Y104" t="s">
        <v>1295</v>
      </c>
      <c r="Z104" s="4">
        <v>7.3000000000000001E-3</v>
      </c>
      <c r="AA104" t="s">
        <v>1297</v>
      </c>
      <c r="AB104" s="4">
        <v>3.3E-3</v>
      </c>
      <c r="AC104" t="s">
        <v>1295</v>
      </c>
      <c r="AD104" t="s">
        <v>1334</v>
      </c>
    </row>
    <row r="105" spans="1:30" hidden="1" x14ac:dyDescent="0.55000000000000004">
      <c r="A105">
        <v>2100543417</v>
      </c>
      <c r="B105">
        <v>11</v>
      </c>
      <c r="C105">
        <v>268807</v>
      </c>
      <c r="D105" t="s">
        <v>1293</v>
      </c>
      <c r="E105">
        <v>0.18</v>
      </c>
      <c r="F105">
        <v>6</v>
      </c>
      <c r="G105">
        <v>1707338</v>
      </c>
      <c r="H105">
        <v>67099515</v>
      </c>
      <c r="I105">
        <v>66720</v>
      </c>
      <c r="J105">
        <v>203584</v>
      </c>
      <c r="K105">
        <v>0</v>
      </c>
      <c r="L105">
        <v>159419</v>
      </c>
      <c r="M105">
        <v>435796</v>
      </c>
      <c r="N105">
        <v>9394081</v>
      </c>
      <c r="O105">
        <v>11793</v>
      </c>
      <c r="P105">
        <v>33683</v>
      </c>
      <c r="Q105">
        <v>0</v>
      </c>
      <c r="R105">
        <v>23338</v>
      </c>
      <c r="S105" t="s">
        <v>1294</v>
      </c>
      <c r="T105" s="4">
        <v>3.8999999999999998E-3</v>
      </c>
      <c r="U105" t="s">
        <v>1295</v>
      </c>
      <c r="V105" s="4">
        <v>4.5999999999999999E-3</v>
      </c>
      <c r="W105" t="s">
        <v>1296</v>
      </c>
      <c r="X105" s="4">
        <v>8.9999999999999998E-4</v>
      </c>
      <c r="Y105" t="s">
        <v>1295</v>
      </c>
      <c r="Z105" s="4">
        <v>1.1000000000000001E-3</v>
      </c>
      <c r="AA105" t="s">
        <v>1297</v>
      </c>
      <c r="AB105" s="4">
        <v>2.8999999999999998E-3</v>
      </c>
      <c r="AC105" t="s">
        <v>1295</v>
      </c>
      <c r="AD105" t="s">
        <v>1323</v>
      </c>
    </row>
    <row r="106" spans="1:30" hidden="1" x14ac:dyDescent="0.55000000000000004">
      <c r="A106">
        <v>2100589518</v>
      </c>
      <c r="B106">
        <v>2</v>
      </c>
      <c r="C106">
        <v>268807</v>
      </c>
      <c r="D106" t="s">
        <v>1293</v>
      </c>
      <c r="E106">
        <v>0.18</v>
      </c>
      <c r="F106">
        <v>6</v>
      </c>
      <c r="G106">
        <v>1536805</v>
      </c>
      <c r="H106">
        <v>67264401</v>
      </c>
      <c r="I106">
        <v>141690</v>
      </c>
      <c r="J106">
        <v>196955</v>
      </c>
      <c r="K106">
        <v>0</v>
      </c>
      <c r="L106">
        <v>128334</v>
      </c>
      <c r="M106">
        <v>376847</v>
      </c>
      <c r="N106">
        <v>9453270</v>
      </c>
      <c r="O106">
        <v>17759</v>
      </c>
      <c r="P106">
        <v>26438</v>
      </c>
      <c r="Q106">
        <v>0</v>
      </c>
      <c r="R106">
        <v>18145</v>
      </c>
      <c r="S106" t="s">
        <v>1294</v>
      </c>
      <c r="T106" s="4">
        <v>4.8999999999999998E-3</v>
      </c>
      <c r="U106" t="s">
        <v>1295</v>
      </c>
      <c r="V106" s="4">
        <v>4.4000000000000003E-3</v>
      </c>
      <c r="W106" t="s">
        <v>1296</v>
      </c>
      <c r="X106" s="4">
        <v>2E-3</v>
      </c>
      <c r="Y106" t="s">
        <v>1295</v>
      </c>
      <c r="Z106" s="4">
        <v>1.8E-3</v>
      </c>
      <c r="AA106" t="s">
        <v>1297</v>
      </c>
      <c r="AB106" s="4">
        <v>2.8E-3</v>
      </c>
      <c r="AC106" t="s">
        <v>1295</v>
      </c>
      <c r="AD106" t="s">
        <v>1312</v>
      </c>
    </row>
    <row r="107" spans="1:30" hidden="1" x14ac:dyDescent="0.55000000000000004">
      <c r="A107">
        <v>2100604079</v>
      </c>
      <c r="B107">
        <v>6</v>
      </c>
      <c r="C107">
        <v>268807</v>
      </c>
      <c r="D107" t="s">
        <v>1293</v>
      </c>
      <c r="E107">
        <v>0.18</v>
      </c>
      <c r="F107">
        <v>6</v>
      </c>
      <c r="G107">
        <v>1665871</v>
      </c>
      <c r="H107">
        <v>67139059</v>
      </c>
      <c r="I107">
        <v>127242</v>
      </c>
      <c r="J107">
        <v>212801</v>
      </c>
      <c r="K107">
        <v>0</v>
      </c>
      <c r="L107">
        <v>131809</v>
      </c>
      <c r="M107">
        <v>429164</v>
      </c>
      <c r="N107">
        <v>9398594</v>
      </c>
      <c r="O107">
        <v>14403</v>
      </c>
      <c r="P107">
        <v>31652</v>
      </c>
      <c r="Q107">
        <v>0</v>
      </c>
      <c r="R107">
        <v>17600</v>
      </c>
      <c r="S107" t="s">
        <v>1294</v>
      </c>
      <c r="T107" s="4">
        <v>4.8999999999999998E-3</v>
      </c>
      <c r="U107" t="s">
        <v>1295</v>
      </c>
      <c r="V107" s="4">
        <v>4.5999999999999999E-3</v>
      </c>
      <c r="W107" t="s">
        <v>1296</v>
      </c>
      <c r="X107" s="4">
        <v>1.8E-3</v>
      </c>
      <c r="Y107" t="s">
        <v>1295</v>
      </c>
      <c r="Z107" s="4">
        <v>1.4E-3</v>
      </c>
      <c r="AA107" t="s">
        <v>1297</v>
      </c>
      <c r="AB107" s="4">
        <v>3.0000000000000001E-3</v>
      </c>
      <c r="AC107" t="s">
        <v>1295</v>
      </c>
      <c r="AD107" t="s">
        <v>1327</v>
      </c>
    </row>
    <row r="108" spans="1:30" hidden="1" x14ac:dyDescent="0.55000000000000004">
      <c r="A108">
        <v>2100700960</v>
      </c>
      <c r="B108">
        <v>4</v>
      </c>
      <c r="C108">
        <v>268807</v>
      </c>
      <c r="D108" t="s">
        <v>1293</v>
      </c>
      <c r="E108">
        <v>0.18</v>
      </c>
      <c r="F108">
        <v>6</v>
      </c>
      <c r="G108">
        <v>873271</v>
      </c>
      <c r="H108">
        <v>67933397</v>
      </c>
      <c r="I108">
        <v>64628</v>
      </c>
      <c r="J108">
        <v>154408</v>
      </c>
      <c r="K108">
        <v>0</v>
      </c>
      <c r="L108">
        <v>121179</v>
      </c>
      <c r="M108">
        <v>254978</v>
      </c>
      <c r="N108">
        <v>9575066</v>
      </c>
      <c r="O108">
        <v>25583</v>
      </c>
      <c r="P108">
        <v>25861</v>
      </c>
      <c r="Q108">
        <v>0</v>
      </c>
      <c r="R108">
        <v>13861</v>
      </c>
      <c r="S108" t="s">
        <v>1294</v>
      </c>
      <c r="T108" s="4">
        <v>3.0999999999999999E-3</v>
      </c>
      <c r="U108" t="s">
        <v>1295</v>
      </c>
      <c r="V108" s="4">
        <v>5.1999999999999998E-3</v>
      </c>
      <c r="W108" t="s">
        <v>1296</v>
      </c>
      <c r="X108" s="4">
        <v>8.9999999999999998E-4</v>
      </c>
      <c r="Y108" t="s">
        <v>1295</v>
      </c>
      <c r="Z108" s="4">
        <v>2.5999999999999999E-3</v>
      </c>
      <c r="AA108" t="s">
        <v>1297</v>
      </c>
      <c r="AB108" s="4">
        <v>2.2000000000000001E-3</v>
      </c>
      <c r="AC108" t="s">
        <v>1295</v>
      </c>
      <c r="AD108" t="s">
        <v>1312</v>
      </c>
    </row>
    <row r="109" spans="1:30" hidden="1" x14ac:dyDescent="0.55000000000000004">
      <c r="A109">
        <v>2100732764</v>
      </c>
      <c r="B109">
        <v>1</v>
      </c>
      <c r="C109">
        <v>268807</v>
      </c>
      <c r="D109" t="s">
        <v>1293</v>
      </c>
      <c r="E109">
        <v>0.18</v>
      </c>
      <c r="F109">
        <v>6</v>
      </c>
      <c r="G109">
        <v>1348230</v>
      </c>
      <c r="H109">
        <v>67461176</v>
      </c>
      <c r="I109">
        <v>37137</v>
      </c>
      <c r="J109">
        <v>151501</v>
      </c>
      <c r="K109">
        <v>0</v>
      </c>
      <c r="L109">
        <v>120397</v>
      </c>
      <c r="M109">
        <v>218309</v>
      </c>
      <c r="N109">
        <v>9611770</v>
      </c>
      <c r="O109">
        <v>0</v>
      </c>
      <c r="P109">
        <v>7909</v>
      </c>
      <c r="Q109">
        <v>0</v>
      </c>
      <c r="R109">
        <v>7909</v>
      </c>
      <c r="S109" t="s">
        <v>1294</v>
      </c>
      <c r="T109" s="4">
        <v>2.7000000000000001E-3</v>
      </c>
      <c r="U109" t="s">
        <v>1295</v>
      </c>
      <c r="V109" s="4">
        <v>8.0000000000000004E-4</v>
      </c>
      <c r="W109" t="s">
        <v>1296</v>
      </c>
      <c r="X109" s="4">
        <v>5.0000000000000001E-4</v>
      </c>
      <c r="Y109" t="s">
        <v>1295</v>
      </c>
      <c r="Z109" s="4">
        <v>0</v>
      </c>
      <c r="AA109" t="s">
        <v>1297</v>
      </c>
      <c r="AB109" s="4">
        <v>2.2000000000000001E-3</v>
      </c>
      <c r="AC109" t="s">
        <v>1295</v>
      </c>
      <c r="AD109" t="s">
        <v>1304</v>
      </c>
    </row>
    <row r="110" spans="1:30" hidden="1" x14ac:dyDescent="0.55000000000000004">
      <c r="A110">
        <v>2100755230</v>
      </c>
      <c r="B110">
        <v>7</v>
      </c>
      <c r="C110">
        <v>268807</v>
      </c>
      <c r="D110" t="s">
        <v>1293</v>
      </c>
      <c r="E110">
        <v>0.18</v>
      </c>
      <c r="F110">
        <v>6</v>
      </c>
      <c r="G110">
        <v>1955030</v>
      </c>
      <c r="H110">
        <v>66851913</v>
      </c>
      <c r="I110">
        <v>181930</v>
      </c>
      <c r="J110">
        <v>244444</v>
      </c>
      <c r="K110">
        <v>0</v>
      </c>
      <c r="L110">
        <v>143861</v>
      </c>
      <c r="M110">
        <v>587611</v>
      </c>
      <c r="N110">
        <v>9242430</v>
      </c>
      <c r="O110">
        <v>73866</v>
      </c>
      <c r="P110">
        <v>57702</v>
      </c>
      <c r="Q110">
        <v>0</v>
      </c>
      <c r="R110">
        <v>14329</v>
      </c>
      <c r="S110" t="s">
        <v>1294</v>
      </c>
      <c r="T110" s="4">
        <v>6.1000000000000004E-3</v>
      </c>
      <c r="U110" t="s">
        <v>1295</v>
      </c>
      <c r="V110" s="4">
        <v>1.3299999999999999E-2</v>
      </c>
      <c r="W110" t="s">
        <v>1296</v>
      </c>
      <c r="X110" s="4">
        <v>2.5999999999999999E-3</v>
      </c>
      <c r="Y110" t="s">
        <v>1295</v>
      </c>
      <c r="Z110" s="4">
        <v>7.4999999999999997E-3</v>
      </c>
      <c r="AA110" t="s">
        <v>1297</v>
      </c>
      <c r="AB110" s="4">
        <v>3.5000000000000001E-3</v>
      </c>
      <c r="AC110" t="s">
        <v>1295</v>
      </c>
      <c r="AD110" t="s">
        <v>1335</v>
      </c>
    </row>
    <row r="111" spans="1:30" hidden="1" x14ac:dyDescent="0.55000000000000004">
      <c r="A111">
        <v>2100803514</v>
      </c>
      <c r="B111">
        <v>14</v>
      </c>
      <c r="C111">
        <v>268807</v>
      </c>
      <c r="D111" t="s">
        <v>1293</v>
      </c>
      <c r="E111">
        <v>0.18</v>
      </c>
      <c r="F111">
        <v>6</v>
      </c>
      <c r="G111">
        <v>1590138</v>
      </c>
      <c r="H111">
        <v>67213027</v>
      </c>
      <c r="I111">
        <v>112259</v>
      </c>
      <c r="J111">
        <v>208167</v>
      </c>
      <c r="K111">
        <v>0</v>
      </c>
      <c r="L111">
        <v>147934</v>
      </c>
      <c r="M111">
        <v>387490</v>
      </c>
      <c r="N111">
        <v>9442641</v>
      </c>
      <c r="O111">
        <v>51384</v>
      </c>
      <c r="P111">
        <v>36405</v>
      </c>
      <c r="Q111">
        <v>0</v>
      </c>
      <c r="R111">
        <v>14292</v>
      </c>
      <c r="S111" t="s">
        <v>1294</v>
      </c>
      <c r="T111" s="4">
        <v>4.5999999999999999E-3</v>
      </c>
      <c r="U111" t="s">
        <v>1295</v>
      </c>
      <c r="V111" s="4">
        <v>8.8999999999999999E-3</v>
      </c>
      <c r="W111" t="s">
        <v>1296</v>
      </c>
      <c r="X111" s="4">
        <v>1.6000000000000001E-3</v>
      </c>
      <c r="Y111" t="s">
        <v>1295</v>
      </c>
      <c r="Z111" s="4">
        <v>5.1999999999999998E-3</v>
      </c>
      <c r="AA111" t="s">
        <v>1297</v>
      </c>
      <c r="AB111" s="4">
        <v>3.0000000000000001E-3</v>
      </c>
      <c r="AC111" t="s">
        <v>1295</v>
      </c>
      <c r="AD111" t="s">
        <v>1336</v>
      </c>
    </row>
    <row r="112" spans="1:30" hidden="1" x14ac:dyDescent="0.55000000000000004">
      <c r="A112">
        <v>2100816018</v>
      </c>
      <c r="B112">
        <v>15</v>
      </c>
      <c r="C112">
        <v>268807</v>
      </c>
      <c r="D112" t="s">
        <v>1293</v>
      </c>
      <c r="E112">
        <v>0.18</v>
      </c>
      <c r="F112">
        <v>6</v>
      </c>
      <c r="G112">
        <v>2089383</v>
      </c>
      <c r="H112">
        <v>66713541</v>
      </c>
      <c r="I112">
        <v>173977</v>
      </c>
      <c r="J112">
        <v>254208</v>
      </c>
      <c r="K112">
        <v>0</v>
      </c>
      <c r="L112">
        <v>158393</v>
      </c>
      <c r="M112">
        <v>465703</v>
      </c>
      <c r="N112">
        <v>9362043</v>
      </c>
      <c r="O112">
        <v>20146</v>
      </c>
      <c r="P112">
        <v>36655</v>
      </c>
      <c r="Q112">
        <v>0</v>
      </c>
      <c r="R112">
        <v>24592</v>
      </c>
      <c r="S112" t="s">
        <v>1294</v>
      </c>
      <c r="T112" s="4">
        <v>6.1999999999999998E-3</v>
      </c>
      <c r="U112" t="s">
        <v>1295</v>
      </c>
      <c r="V112" s="4">
        <v>5.7000000000000002E-3</v>
      </c>
      <c r="W112" t="s">
        <v>1296</v>
      </c>
      <c r="X112" s="4">
        <v>2.5000000000000001E-3</v>
      </c>
      <c r="Y112" t="s">
        <v>1295</v>
      </c>
      <c r="Z112" s="4">
        <v>2E-3</v>
      </c>
      <c r="AA112" t="s">
        <v>1297</v>
      </c>
      <c r="AB112" s="4">
        <v>3.5999999999999999E-3</v>
      </c>
      <c r="AC112" t="s">
        <v>1295</v>
      </c>
      <c r="AD112" t="s">
        <v>1336</v>
      </c>
    </row>
    <row r="113" spans="1:30" hidden="1" x14ac:dyDescent="0.55000000000000004">
      <c r="A113">
        <v>2100833761</v>
      </c>
      <c r="B113">
        <v>16</v>
      </c>
      <c r="C113">
        <v>268808</v>
      </c>
      <c r="D113" t="s">
        <v>1293</v>
      </c>
      <c r="E113">
        <v>0.18</v>
      </c>
      <c r="F113">
        <v>6</v>
      </c>
      <c r="G113">
        <v>1561119</v>
      </c>
      <c r="H113">
        <v>67245669</v>
      </c>
      <c r="I113">
        <v>72733</v>
      </c>
      <c r="J113">
        <v>179786</v>
      </c>
      <c r="K113">
        <v>0</v>
      </c>
      <c r="L113">
        <v>130938</v>
      </c>
      <c r="M113">
        <v>386007</v>
      </c>
      <c r="N113">
        <v>9441599</v>
      </c>
      <c r="O113">
        <v>13216</v>
      </c>
      <c r="P113">
        <v>32738</v>
      </c>
      <c r="Q113">
        <v>0</v>
      </c>
      <c r="R113">
        <v>23053</v>
      </c>
      <c r="S113" t="s">
        <v>1294</v>
      </c>
      <c r="T113" s="4">
        <v>3.5999999999999999E-3</v>
      </c>
      <c r="U113" t="s">
        <v>1295</v>
      </c>
      <c r="V113" s="4">
        <v>4.5999999999999999E-3</v>
      </c>
      <c r="W113" t="s">
        <v>1296</v>
      </c>
      <c r="X113" s="4">
        <v>1E-3</v>
      </c>
      <c r="Y113" t="s">
        <v>1295</v>
      </c>
      <c r="Z113" s="4">
        <v>1.2999999999999999E-3</v>
      </c>
      <c r="AA113" t="s">
        <v>1297</v>
      </c>
      <c r="AB113" s="4">
        <v>2.5999999999999999E-3</v>
      </c>
      <c r="AC113" t="s">
        <v>1295</v>
      </c>
      <c r="AD113" t="s">
        <v>1337</v>
      </c>
    </row>
    <row r="114" spans="1:30" hidden="1" x14ac:dyDescent="0.55000000000000004">
      <c r="A114">
        <v>2100909501</v>
      </c>
      <c r="B114">
        <v>10</v>
      </c>
      <c r="C114">
        <v>268807</v>
      </c>
      <c r="D114" t="s">
        <v>1293</v>
      </c>
      <c r="E114">
        <v>0.18</v>
      </c>
      <c r="F114">
        <v>6</v>
      </c>
      <c r="G114">
        <v>1385987</v>
      </c>
      <c r="H114">
        <v>67418831</v>
      </c>
      <c r="I114">
        <v>84403</v>
      </c>
      <c r="J114">
        <v>181364</v>
      </c>
      <c r="K114">
        <v>0</v>
      </c>
      <c r="L114">
        <v>131980</v>
      </c>
      <c r="M114">
        <v>364878</v>
      </c>
      <c r="N114">
        <v>9465015</v>
      </c>
      <c r="O114">
        <v>18275</v>
      </c>
      <c r="P114">
        <v>35406</v>
      </c>
      <c r="Q114">
        <v>0</v>
      </c>
      <c r="R114">
        <v>23391</v>
      </c>
      <c r="S114" t="s">
        <v>1294</v>
      </c>
      <c r="T114" s="4">
        <v>3.8E-3</v>
      </c>
      <c r="U114" t="s">
        <v>1295</v>
      </c>
      <c r="V114" s="4">
        <v>5.4000000000000003E-3</v>
      </c>
      <c r="W114" t="s">
        <v>1296</v>
      </c>
      <c r="X114" s="4">
        <v>1.1999999999999999E-3</v>
      </c>
      <c r="Y114" t="s">
        <v>1295</v>
      </c>
      <c r="Z114" s="4">
        <v>1.8E-3</v>
      </c>
      <c r="AA114" t="s">
        <v>1297</v>
      </c>
      <c r="AB114" s="4">
        <v>2.5999999999999999E-3</v>
      </c>
      <c r="AC114" t="s">
        <v>1295</v>
      </c>
      <c r="AD114" t="s">
        <v>1319</v>
      </c>
    </row>
    <row r="115" spans="1:30" hidden="1" x14ac:dyDescent="0.55000000000000004">
      <c r="A115">
        <v>2100946491</v>
      </c>
      <c r="B115">
        <v>12</v>
      </c>
      <c r="C115">
        <v>268807</v>
      </c>
      <c r="D115" t="s">
        <v>1293</v>
      </c>
      <c r="E115">
        <v>0.18</v>
      </c>
      <c r="F115">
        <v>6</v>
      </c>
      <c r="G115">
        <v>863538</v>
      </c>
      <c r="H115">
        <v>67944886</v>
      </c>
      <c r="I115">
        <v>39330</v>
      </c>
      <c r="J115">
        <v>141743</v>
      </c>
      <c r="K115">
        <v>0</v>
      </c>
      <c r="L115">
        <v>118712</v>
      </c>
      <c r="M115">
        <v>248082</v>
      </c>
      <c r="N115">
        <v>9581681</v>
      </c>
      <c r="O115">
        <v>7694</v>
      </c>
      <c r="P115">
        <v>23473</v>
      </c>
      <c r="Q115">
        <v>0</v>
      </c>
      <c r="R115">
        <v>17278</v>
      </c>
      <c r="S115" t="s">
        <v>1294</v>
      </c>
      <c r="T115" s="4">
        <v>2.5999999999999999E-3</v>
      </c>
      <c r="U115" t="s">
        <v>1295</v>
      </c>
      <c r="V115" s="4">
        <v>3.0999999999999999E-3</v>
      </c>
      <c r="W115" t="s">
        <v>1296</v>
      </c>
      <c r="X115" s="4">
        <v>5.0000000000000001E-4</v>
      </c>
      <c r="Y115" t="s">
        <v>1295</v>
      </c>
      <c r="Z115" s="4">
        <v>6.9999999999999999E-4</v>
      </c>
      <c r="AA115" t="s">
        <v>1297</v>
      </c>
      <c r="AB115" s="4">
        <v>2E-3</v>
      </c>
      <c r="AC115" t="s">
        <v>1295</v>
      </c>
      <c r="AD115" t="s">
        <v>1331</v>
      </c>
    </row>
    <row r="116" spans="1:30" hidden="1" x14ac:dyDescent="0.55000000000000004">
      <c r="A116">
        <v>2101061750</v>
      </c>
      <c r="B116">
        <v>9</v>
      </c>
      <c r="C116">
        <v>268807</v>
      </c>
      <c r="D116" t="s">
        <v>1293</v>
      </c>
      <c r="E116">
        <v>0.18</v>
      </c>
      <c r="F116">
        <v>6</v>
      </c>
      <c r="G116">
        <v>2111250</v>
      </c>
      <c r="H116">
        <v>66691765</v>
      </c>
      <c r="I116">
        <v>214306</v>
      </c>
      <c r="J116">
        <v>255685</v>
      </c>
      <c r="K116">
        <v>0</v>
      </c>
      <c r="L116">
        <v>148608</v>
      </c>
      <c r="M116">
        <v>547215</v>
      </c>
      <c r="N116">
        <v>9280583</v>
      </c>
      <c r="O116">
        <v>58079</v>
      </c>
      <c r="P116">
        <v>49974</v>
      </c>
      <c r="Q116">
        <v>0</v>
      </c>
      <c r="R116">
        <v>19052</v>
      </c>
      <c r="S116" t="s">
        <v>1294</v>
      </c>
      <c r="T116" s="4">
        <v>5.0000000000000001E-4</v>
      </c>
      <c r="U116" t="s">
        <v>1295</v>
      </c>
      <c r="V116" s="4">
        <v>1.09E-2</v>
      </c>
      <c r="W116" t="s">
        <v>1296</v>
      </c>
      <c r="X116" s="4">
        <v>3.0999999999999999E-3</v>
      </c>
      <c r="Y116" t="s">
        <v>1295</v>
      </c>
      <c r="Z116" s="4">
        <v>5.8999999999999999E-3</v>
      </c>
      <c r="AA116" t="s">
        <v>1297</v>
      </c>
      <c r="AB116" s="4">
        <v>3.7000000000000002E-3</v>
      </c>
      <c r="AC116" t="s">
        <v>1295</v>
      </c>
      <c r="AD116" t="s">
        <v>1338</v>
      </c>
    </row>
    <row r="117" spans="1:30" hidden="1" x14ac:dyDescent="0.55000000000000004">
      <c r="A117">
        <v>2101068529</v>
      </c>
      <c r="B117">
        <v>5</v>
      </c>
      <c r="C117">
        <v>268807</v>
      </c>
      <c r="D117" t="s">
        <v>1293</v>
      </c>
      <c r="E117">
        <v>0.18</v>
      </c>
      <c r="F117">
        <v>6</v>
      </c>
      <c r="G117">
        <v>1480886</v>
      </c>
      <c r="H117">
        <v>67326921</v>
      </c>
      <c r="I117">
        <v>118512</v>
      </c>
      <c r="J117">
        <v>213475</v>
      </c>
      <c r="K117">
        <v>0</v>
      </c>
      <c r="L117">
        <v>153693</v>
      </c>
      <c r="M117">
        <v>360967</v>
      </c>
      <c r="N117">
        <v>9468949</v>
      </c>
      <c r="O117">
        <v>12852</v>
      </c>
      <c r="P117">
        <v>28094</v>
      </c>
      <c r="Q117">
        <v>0</v>
      </c>
      <c r="R117">
        <v>18960</v>
      </c>
      <c r="S117" t="s">
        <v>1294</v>
      </c>
      <c r="T117" s="4">
        <v>4.7999999999999996E-3</v>
      </c>
      <c r="U117" t="s">
        <v>1295</v>
      </c>
      <c r="V117" s="4">
        <v>4.1000000000000003E-3</v>
      </c>
      <c r="W117" t="s">
        <v>1296</v>
      </c>
      <c r="X117" s="4">
        <v>1.6999999999999999E-3</v>
      </c>
      <c r="Y117" t="s">
        <v>1295</v>
      </c>
      <c r="Z117" s="4">
        <v>1.2999999999999999E-3</v>
      </c>
      <c r="AA117" t="s">
        <v>1297</v>
      </c>
      <c r="AB117" s="4">
        <v>3.0999999999999999E-3</v>
      </c>
      <c r="AC117" t="s">
        <v>1295</v>
      </c>
      <c r="AD117" t="s">
        <v>1309</v>
      </c>
    </row>
    <row r="118" spans="1:30" x14ac:dyDescent="0.55000000000000004">
      <c r="A118">
        <v>2101169924</v>
      </c>
      <c r="B118">
        <v>17</v>
      </c>
      <c r="C118">
        <v>268808</v>
      </c>
      <c r="D118" t="s">
        <v>1293</v>
      </c>
      <c r="E118">
        <v>0.18</v>
      </c>
      <c r="F118">
        <v>6</v>
      </c>
      <c r="G118">
        <v>1648628</v>
      </c>
      <c r="H118">
        <v>67157085</v>
      </c>
      <c r="I118">
        <v>93199</v>
      </c>
      <c r="J118">
        <v>216354</v>
      </c>
      <c r="K118">
        <v>0</v>
      </c>
      <c r="L118">
        <v>157403</v>
      </c>
      <c r="M118">
        <v>463645</v>
      </c>
      <c r="N118">
        <v>9366198</v>
      </c>
      <c r="O118">
        <v>27172</v>
      </c>
      <c r="P118">
        <v>43762</v>
      </c>
      <c r="Q118">
        <v>0</v>
      </c>
      <c r="R118">
        <v>25110</v>
      </c>
      <c r="S118" t="s">
        <v>1294</v>
      </c>
      <c r="T118" s="4">
        <v>4.4000000000000003E-3</v>
      </c>
      <c r="U118" t="s">
        <v>1295</v>
      </c>
      <c r="V118" s="4">
        <v>7.1999999999999998E-3</v>
      </c>
      <c r="W118" t="s">
        <v>1296</v>
      </c>
      <c r="X118" s="4">
        <v>1.2999999999999999E-3</v>
      </c>
      <c r="Y118" t="s">
        <v>1295</v>
      </c>
      <c r="Z118" s="4">
        <v>2.7000000000000001E-3</v>
      </c>
      <c r="AA118" t="s">
        <v>1297</v>
      </c>
      <c r="AB118" s="4">
        <v>3.0999999999999999E-3</v>
      </c>
      <c r="AC118" t="s">
        <v>1295</v>
      </c>
      <c r="AD118" t="s">
        <v>1339</v>
      </c>
    </row>
    <row r="119" spans="1:30" hidden="1" x14ac:dyDescent="0.55000000000000004">
      <c r="A119">
        <v>2101237324</v>
      </c>
      <c r="B119">
        <v>13</v>
      </c>
      <c r="C119">
        <v>268807</v>
      </c>
      <c r="D119" t="s">
        <v>1293</v>
      </c>
      <c r="E119">
        <v>0.18</v>
      </c>
      <c r="F119">
        <v>6</v>
      </c>
      <c r="G119">
        <v>2037661</v>
      </c>
      <c r="H119">
        <v>66770936</v>
      </c>
      <c r="I119">
        <v>222123</v>
      </c>
      <c r="J119">
        <v>276631</v>
      </c>
      <c r="K119">
        <v>0</v>
      </c>
      <c r="L119">
        <v>154038</v>
      </c>
      <c r="M119">
        <v>446093</v>
      </c>
      <c r="N119">
        <v>9383636</v>
      </c>
      <c r="O119">
        <v>21558</v>
      </c>
      <c r="P119">
        <v>34708</v>
      </c>
      <c r="Q119">
        <v>0</v>
      </c>
      <c r="R119">
        <v>20764</v>
      </c>
      <c r="S119" t="s">
        <v>1294</v>
      </c>
      <c r="T119" s="4">
        <v>1E-3</v>
      </c>
      <c r="U119" t="s">
        <v>1295</v>
      </c>
      <c r="V119" s="4">
        <v>5.7000000000000002E-3</v>
      </c>
      <c r="W119" t="s">
        <v>1296</v>
      </c>
      <c r="X119" s="4">
        <v>3.2000000000000002E-3</v>
      </c>
      <c r="Y119" t="s">
        <v>1295</v>
      </c>
      <c r="Z119" s="4">
        <v>2.0999999999999999E-3</v>
      </c>
      <c r="AA119" t="s">
        <v>1297</v>
      </c>
      <c r="AB119" s="4">
        <v>4.0000000000000001E-3</v>
      </c>
      <c r="AC119" t="s">
        <v>1295</v>
      </c>
      <c r="AD119" t="s">
        <v>1321</v>
      </c>
    </row>
    <row r="120" spans="1:30" hidden="1" x14ac:dyDescent="0.55000000000000004">
      <c r="A120">
        <v>2101252778</v>
      </c>
      <c r="B120">
        <v>3</v>
      </c>
      <c r="C120">
        <v>268807</v>
      </c>
      <c r="D120" t="s">
        <v>1293</v>
      </c>
      <c r="E120">
        <v>0.18</v>
      </c>
      <c r="F120">
        <v>6</v>
      </c>
      <c r="G120">
        <v>2038774</v>
      </c>
      <c r="H120">
        <v>66766070</v>
      </c>
      <c r="I120">
        <v>116320</v>
      </c>
      <c r="J120">
        <v>246753</v>
      </c>
      <c r="K120">
        <v>0</v>
      </c>
      <c r="L120">
        <v>170003</v>
      </c>
      <c r="M120">
        <v>487197</v>
      </c>
      <c r="N120">
        <v>9342583</v>
      </c>
      <c r="O120">
        <v>21631</v>
      </c>
      <c r="P120">
        <v>40424</v>
      </c>
      <c r="Q120">
        <v>0</v>
      </c>
      <c r="R120">
        <v>24247</v>
      </c>
      <c r="S120" t="s">
        <v>1294</v>
      </c>
      <c r="T120" s="4">
        <v>5.1999999999999998E-3</v>
      </c>
      <c r="U120" t="s">
        <v>1295</v>
      </c>
      <c r="V120" s="4">
        <v>6.3E-3</v>
      </c>
      <c r="W120" t="s">
        <v>1296</v>
      </c>
      <c r="X120" s="4">
        <v>1.6000000000000001E-3</v>
      </c>
      <c r="Y120" t="s">
        <v>1295</v>
      </c>
      <c r="Z120" s="4">
        <v>2.2000000000000001E-3</v>
      </c>
      <c r="AA120" t="s">
        <v>1297</v>
      </c>
      <c r="AB120" s="4">
        <v>3.5000000000000001E-3</v>
      </c>
      <c r="AC120" t="s">
        <v>1295</v>
      </c>
      <c r="AD120" t="s">
        <v>1340</v>
      </c>
    </row>
    <row r="121" spans="1:30" hidden="1" x14ac:dyDescent="0.55000000000000004">
      <c r="A121">
        <v>2400424756</v>
      </c>
      <c r="B121">
        <v>8</v>
      </c>
      <c r="C121">
        <v>307207</v>
      </c>
      <c r="D121" t="s">
        <v>1293</v>
      </c>
      <c r="E121">
        <v>0.18</v>
      </c>
      <c r="F121">
        <v>7</v>
      </c>
      <c r="G121">
        <v>2287198</v>
      </c>
      <c r="H121">
        <v>76343196</v>
      </c>
      <c r="I121">
        <v>176614</v>
      </c>
      <c r="J121">
        <v>259567</v>
      </c>
      <c r="K121">
        <v>0</v>
      </c>
      <c r="L121">
        <v>165158</v>
      </c>
      <c r="M121">
        <v>468524</v>
      </c>
      <c r="N121">
        <v>9359262</v>
      </c>
      <c r="O121">
        <v>26563</v>
      </c>
      <c r="P121">
        <v>26444</v>
      </c>
      <c r="Q121">
        <v>0</v>
      </c>
      <c r="R121">
        <v>14188</v>
      </c>
      <c r="S121" t="s">
        <v>1294</v>
      </c>
      <c r="T121" s="4">
        <v>0</v>
      </c>
      <c r="U121" t="s">
        <v>1295</v>
      </c>
      <c r="V121" s="4">
        <v>5.3E-3</v>
      </c>
      <c r="W121" t="s">
        <v>1296</v>
      </c>
      <c r="X121" s="4">
        <v>2.2000000000000001E-3</v>
      </c>
      <c r="Y121" t="s">
        <v>1295</v>
      </c>
      <c r="Z121" s="4">
        <v>2.7000000000000001E-3</v>
      </c>
      <c r="AA121" t="s">
        <v>1297</v>
      </c>
      <c r="AB121" s="4">
        <v>3.3E-3</v>
      </c>
      <c r="AC121" t="s">
        <v>1295</v>
      </c>
      <c r="AD121" t="s">
        <v>1312</v>
      </c>
    </row>
    <row r="122" spans="1:30" hidden="1" x14ac:dyDescent="0.55000000000000004">
      <c r="A122">
        <v>2400541973</v>
      </c>
      <c r="B122">
        <v>11</v>
      </c>
      <c r="C122">
        <v>307207</v>
      </c>
      <c r="D122" t="s">
        <v>1293</v>
      </c>
      <c r="E122">
        <v>0.18</v>
      </c>
      <c r="F122">
        <v>7</v>
      </c>
      <c r="G122">
        <v>2155649</v>
      </c>
      <c r="H122">
        <v>76481119</v>
      </c>
      <c r="I122">
        <v>94542</v>
      </c>
      <c r="J122">
        <v>228581</v>
      </c>
      <c r="K122">
        <v>0</v>
      </c>
      <c r="L122">
        <v>169224</v>
      </c>
      <c r="M122">
        <v>448308</v>
      </c>
      <c r="N122">
        <v>9381604</v>
      </c>
      <c r="O122">
        <v>27822</v>
      </c>
      <c r="P122">
        <v>24997</v>
      </c>
      <c r="Q122">
        <v>0</v>
      </c>
      <c r="R122">
        <v>9805</v>
      </c>
      <c r="S122" t="s">
        <v>1294</v>
      </c>
      <c r="T122" s="4">
        <v>4.1000000000000003E-3</v>
      </c>
      <c r="U122" t="s">
        <v>1295</v>
      </c>
      <c r="V122" s="4">
        <v>5.3E-3</v>
      </c>
      <c r="W122" t="s">
        <v>1296</v>
      </c>
      <c r="X122" s="4">
        <v>1.1999999999999999E-3</v>
      </c>
      <c r="Y122" t="s">
        <v>1295</v>
      </c>
      <c r="Z122" s="4">
        <v>2.8E-3</v>
      </c>
      <c r="AA122" t="s">
        <v>1297</v>
      </c>
      <c r="AB122" s="4">
        <v>2.8999999999999998E-3</v>
      </c>
      <c r="AC122" t="s">
        <v>1295</v>
      </c>
      <c r="AD122" t="s">
        <v>1308</v>
      </c>
    </row>
    <row r="123" spans="1:30" hidden="1" x14ac:dyDescent="0.55000000000000004">
      <c r="A123">
        <v>2400588207</v>
      </c>
      <c r="B123">
        <v>2</v>
      </c>
      <c r="C123">
        <v>307207</v>
      </c>
      <c r="D123" t="s">
        <v>1293</v>
      </c>
      <c r="E123">
        <v>0.18</v>
      </c>
      <c r="F123">
        <v>7</v>
      </c>
      <c r="G123">
        <v>1981153</v>
      </c>
      <c r="H123">
        <v>76649865</v>
      </c>
      <c r="I123">
        <v>170506</v>
      </c>
      <c r="J123">
        <v>219193</v>
      </c>
      <c r="K123">
        <v>0</v>
      </c>
      <c r="L123">
        <v>138664</v>
      </c>
      <c r="M123">
        <v>444345</v>
      </c>
      <c r="N123">
        <v>9385464</v>
      </c>
      <c r="O123">
        <v>28816</v>
      </c>
      <c r="P123">
        <v>22238</v>
      </c>
      <c r="Q123">
        <v>0</v>
      </c>
      <c r="R123">
        <v>10330</v>
      </c>
      <c r="S123" t="s">
        <v>1294</v>
      </c>
      <c r="T123" s="4">
        <v>4.8999999999999998E-3</v>
      </c>
      <c r="U123" t="s">
        <v>1295</v>
      </c>
      <c r="V123" s="4">
        <v>5.1000000000000004E-3</v>
      </c>
      <c r="W123" t="s">
        <v>1296</v>
      </c>
      <c r="X123" s="4">
        <v>2.0999999999999999E-3</v>
      </c>
      <c r="Y123" t="s">
        <v>1295</v>
      </c>
      <c r="Z123" s="4">
        <v>2.8999999999999998E-3</v>
      </c>
      <c r="AA123" t="s">
        <v>1297</v>
      </c>
      <c r="AB123" s="4">
        <v>2.7000000000000001E-3</v>
      </c>
      <c r="AC123" t="s">
        <v>1295</v>
      </c>
      <c r="AD123" t="s">
        <v>1328</v>
      </c>
    </row>
    <row r="124" spans="1:30" hidden="1" x14ac:dyDescent="0.55000000000000004">
      <c r="A124">
        <v>2400602753</v>
      </c>
      <c r="B124">
        <v>6</v>
      </c>
      <c r="C124">
        <v>307207</v>
      </c>
      <c r="D124" t="s">
        <v>1293</v>
      </c>
      <c r="E124">
        <v>0.18</v>
      </c>
      <c r="F124">
        <v>7</v>
      </c>
      <c r="G124">
        <v>2162893</v>
      </c>
      <c r="H124">
        <v>76471982</v>
      </c>
      <c r="I124">
        <v>165505</v>
      </c>
      <c r="J124">
        <v>248649</v>
      </c>
      <c r="K124">
        <v>0</v>
      </c>
      <c r="L124">
        <v>144276</v>
      </c>
      <c r="M124">
        <v>497019</v>
      </c>
      <c r="N124">
        <v>9332923</v>
      </c>
      <c r="O124">
        <v>38263</v>
      </c>
      <c r="P124">
        <v>35848</v>
      </c>
      <c r="Q124">
        <v>0</v>
      </c>
      <c r="R124">
        <v>12467</v>
      </c>
      <c r="S124" t="s">
        <v>1294</v>
      </c>
      <c r="T124" s="4">
        <v>5.1999999999999998E-3</v>
      </c>
      <c r="U124" t="s">
        <v>1295</v>
      </c>
      <c r="V124" s="4">
        <v>7.4999999999999997E-3</v>
      </c>
      <c r="W124" t="s">
        <v>1296</v>
      </c>
      <c r="X124" s="4">
        <v>2.0999999999999999E-3</v>
      </c>
      <c r="Y124" t="s">
        <v>1295</v>
      </c>
      <c r="Z124" s="4">
        <v>3.8E-3</v>
      </c>
      <c r="AA124" t="s">
        <v>1297</v>
      </c>
      <c r="AB124" s="4">
        <v>3.0999999999999999E-3</v>
      </c>
      <c r="AC124" t="s">
        <v>1295</v>
      </c>
      <c r="AD124" t="s">
        <v>1319</v>
      </c>
    </row>
    <row r="125" spans="1:30" hidden="1" x14ac:dyDescent="0.55000000000000004">
      <c r="A125">
        <v>2400699862</v>
      </c>
      <c r="B125">
        <v>4</v>
      </c>
      <c r="C125">
        <v>307207</v>
      </c>
      <c r="D125" t="s">
        <v>1293</v>
      </c>
      <c r="E125">
        <v>0.18</v>
      </c>
      <c r="F125">
        <v>7</v>
      </c>
      <c r="G125">
        <v>1153806</v>
      </c>
      <c r="H125">
        <v>77482912</v>
      </c>
      <c r="I125">
        <v>80602</v>
      </c>
      <c r="J125">
        <v>170938</v>
      </c>
      <c r="K125">
        <v>0</v>
      </c>
      <c r="L125">
        <v>130209</v>
      </c>
      <c r="M125">
        <v>280532</v>
      </c>
      <c r="N125">
        <v>9549515</v>
      </c>
      <c r="O125">
        <v>15974</v>
      </c>
      <c r="P125">
        <v>16530</v>
      </c>
      <c r="Q125">
        <v>0</v>
      </c>
      <c r="R125">
        <v>9030</v>
      </c>
      <c r="S125" t="s">
        <v>1294</v>
      </c>
      <c r="T125" s="4">
        <v>3.0999999999999999E-3</v>
      </c>
      <c r="U125" t="s">
        <v>1295</v>
      </c>
      <c r="V125" s="4">
        <v>3.3E-3</v>
      </c>
      <c r="W125" t="s">
        <v>1296</v>
      </c>
      <c r="X125" s="4">
        <v>1E-3</v>
      </c>
      <c r="Y125" t="s">
        <v>1295</v>
      </c>
      <c r="Z125" s="4">
        <v>1.6000000000000001E-3</v>
      </c>
      <c r="AA125" t="s">
        <v>1297</v>
      </c>
      <c r="AB125" s="4">
        <v>2.0999999999999999E-3</v>
      </c>
      <c r="AC125" t="s">
        <v>1295</v>
      </c>
      <c r="AD125" t="s">
        <v>1307</v>
      </c>
    </row>
    <row r="126" spans="1:30" hidden="1" x14ac:dyDescent="0.55000000000000004">
      <c r="A126">
        <v>2400734309</v>
      </c>
      <c r="B126">
        <v>1</v>
      </c>
      <c r="C126">
        <v>307207</v>
      </c>
      <c r="D126" t="s">
        <v>1293</v>
      </c>
      <c r="E126">
        <v>0.18</v>
      </c>
      <c r="F126">
        <v>7</v>
      </c>
      <c r="G126">
        <v>1786625</v>
      </c>
      <c r="H126">
        <v>76852807</v>
      </c>
      <c r="I126">
        <v>161689</v>
      </c>
      <c r="J126">
        <v>213885</v>
      </c>
      <c r="K126">
        <v>0</v>
      </c>
      <c r="L126">
        <v>127700</v>
      </c>
      <c r="M126">
        <v>438392</v>
      </c>
      <c r="N126">
        <v>9391631</v>
      </c>
      <c r="O126">
        <v>124552</v>
      </c>
      <c r="P126">
        <v>62384</v>
      </c>
      <c r="Q126">
        <v>0</v>
      </c>
      <c r="R126">
        <v>7303</v>
      </c>
      <c r="S126" t="s">
        <v>1294</v>
      </c>
      <c r="T126" s="4">
        <v>4.7000000000000002E-3</v>
      </c>
      <c r="U126" t="s">
        <v>1295</v>
      </c>
      <c r="V126" s="4">
        <v>1.9E-2</v>
      </c>
      <c r="W126" t="s">
        <v>1296</v>
      </c>
      <c r="X126" s="4">
        <v>2E-3</v>
      </c>
      <c r="Y126" t="s">
        <v>1295</v>
      </c>
      <c r="Z126" s="4">
        <v>1.26E-2</v>
      </c>
      <c r="AA126" t="s">
        <v>1297</v>
      </c>
      <c r="AB126" s="4">
        <v>2.7000000000000001E-3</v>
      </c>
      <c r="AC126" t="s">
        <v>1295</v>
      </c>
      <c r="AD126" t="s">
        <v>1341</v>
      </c>
    </row>
    <row r="127" spans="1:30" hidden="1" x14ac:dyDescent="0.55000000000000004">
      <c r="A127">
        <v>2400753785</v>
      </c>
      <c r="B127">
        <v>7</v>
      </c>
      <c r="C127">
        <v>307207</v>
      </c>
      <c r="D127" t="s">
        <v>1293</v>
      </c>
      <c r="E127">
        <v>0.18</v>
      </c>
      <c r="F127">
        <v>7</v>
      </c>
      <c r="G127">
        <v>2539075</v>
      </c>
      <c r="H127">
        <v>76095625</v>
      </c>
      <c r="I127">
        <v>204774</v>
      </c>
      <c r="J127">
        <v>291219</v>
      </c>
      <c r="K127">
        <v>0</v>
      </c>
      <c r="L127">
        <v>160901</v>
      </c>
      <c r="M127">
        <v>584042</v>
      </c>
      <c r="N127">
        <v>9243712</v>
      </c>
      <c r="O127">
        <v>22844</v>
      </c>
      <c r="P127">
        <v>46775</v>
      </c>
      <c r="Q127">
        <v>0</v>
      </c>
      <c r="R127">
        <v>17040</v>
      </c>
      <c r="S127" t="s">
        <v>1294</v>
      </c>
      <c r="T127" s="4">
        <v>8.0000000000000004E-4</v>
      </c>
      <c r="U127" t="s">
        <v>1295</v>
      </c>
      <c r="V127" s="4">
        <v>7.0000000000000001E-3</v>
      </c>
      <c r="W127" t="s">
        <v>1296</v>
      </c>
      <c r="X127" s="4">
        <v>2.5999999999999999E-3</v>
      </c>
      <c r="Y127" t="s">
        <v>1295</v>
      </c>
      <c r="Z127" s="4">
        <v>2.3E-3</v>
      </c>
      <c r="AA127" t="s">
        <v>1297</v>
      </c>
      <c r="AB127" s="4">
        <v>3.7000000000000002E-3</v>
      </c>
      <c r="AC127" t="s">
        <v>1295</v>
      </c>
      <c r="AD127" t="s">
        <v>1342</v>
      </c>
    </row>
    <row r="128" spans="1:30" hidden="1" x14ac:dyDescent="0.55000000000000004">
      <c r="A128">
        <v>2400801895</v>
      </c>
      <c r="B128">
        <v>14</v>
      </c>
      <c r="C128">
        <v>307207</v>
      </c>
      <c r="D128" t="s">
        <v>1293</v>
      </c>
      <c r="E128">
        <v>0.18</v>
      </c>
      <c r="F128">
        <v>7</v>
      </c>
      <c r="G128">
        <v>1990343</v>
      </c>
      <c r="H128">
        <v>76642682</v>
      </c>
      <c r="I128">
        <v>133459</v>
      </c>
      <c r="J128">
        <v>230679</v>
      </c>
      <c r="K128">
        <v>0</v>
      </c>
      <c r="L128">
        <v>157497</v>
      </c>
      <c r="M128">
        <v>400202</v>
      </c>
      <c r="N128">
        <v>9429655</v>
      </c>
      <c r="O128">
        <v>21200</v>
      </c>
      <c r="P128">
        <v>22512</v>
      </c>
      <c r="Q128">
        <v>0</v>
      </c>
      <c r="R128">
        <v>9563</v>
      </c>
      <c r="S128" t="s">
        <v>1294</v>
      </c>
      <c r="T128" s="4">
        <v>4.5999999999999999E-3</v>
      </c>
      <c r="U128" t="s">
        <v>1295</v>
      </c>
      <c r="V128" s="4">
        <v>4.4000000000000003E-3</v>
      </c>
      <c r="W128" t="s">
        <v>1296</v>
      </c>
      <c r="X128" s="4">
        <v>1.6000000000000001E-3</v>
      </c>
      <c r="Y128" t="s">
        <v>1295</v>
      </c>
      <c r="Z128" s="4">
        <v>2.0999999999999999E-3</v>
      </c>
      <c r="AA128" t="s">
        <v>1297</v>
      </c>
      <c r="AB128" s="4">
        <v>2.8999999999999998E-3</v>
      </c>
      <c r="AC128" t="s">
        <v>1295</v>
      </c>
      <c r="AD128" t="s">
        <v>1328</v>
      </c>
    </row>
    <row r="129" spans="1:30" hidden="1" x14ac:dyDescent="0.55000000000000004">
      <c r="A129">
        <v>2400814517</v>
      </c>
      <c r="B129">
        <v>15</v>
      </c>
      <c r="C129">
        <v>307207</v>
      </c>
      <c r="D129" t="s">
        <v>1293</v>
      </c>
      <c r="E129">
        <v>0.18</v>
      </c>
      <c r="F129">
        <v>7</v>
      </c>
      <c r="G129">
        <v>2566922</v>
      </c>
      <c r="H129">
        <v>76065689</v>
      </c>
      <c r="I129">
        <v>187215</v>
      </c>
      <c r="J129">
        <v>282223</v>
      </c>
      <c r="K129">
        <v>0</v>
      </c>
      <c r="L129">
        <v>174529</v>
      </c>
      <c r="M129">
        <v>477536</v>
      </c>
      <c r="N129">
        <v>9352148</v>
      </c>
      <c r="O129">
        <v>13238</v>
      </c>
      <c r="P129">
        <v>28015</v>
      </c>
      <c r="Q129">
        <v>0</v>
      </c>
      <c r="R129">
        <v>16136</v>
      </c>
      <c r="S129" t="s">
        <v>1294</v>
      </c>
      <c r="T129" s="4">
        <v>5.0000000000000001E-4</v>
      </c>
      <c r="U129" t="s">
        <v>1295</v>
      </c>
      <c r="V129" s="4">
        <v>4.1000000000000003E-3</v>
      </c>
      <c r="W129" t="s">
        <v>1296</v>
      </c>
      <c r="X129" s="4">
        <v>2.3E-3</v>
      </c>
      <c r="Y129" t="s">
        <v>1295</v>
      </c>
      <c r="Z129" s="4">
        <v>1.2999999999999999E-3</v>
      </c>
      <c r="AA129" t="s">
        <v>1297</v>
      </c>
      <c r="AB129" s="4">
        <v>3.5000000000000001E-3</v>
      </c>
      <c r="AC129" t="s">
        <v>1295</v>
      </c>
      <c r="AD129" t="s">
        <v>1309</v>
      </c>
    </row>
    <row r="130" spans="1:30" hidden="1" x14ac:dyDescent="0.55000000000000004">
      <c r="A130">
        <v>2400832623</v>
      </c>
      <c r="B130">
        <v>16</v>
      </c>
      <c r="C130">
        <v>307208</v>
      </c>
      <c r="D130" t="s">
        <v>1293</v>
      </c>
      <c r="E130">
        <v>0.18</v>
      </c>
      <c r="F130">
        <v>7</v>
      </c>
      <c r="G130">
        <v>1974481</v>
      </c>
      <c r="H130">
        <v>76660106</v>
      </c>
      <c r="I130">
        <v>91772</v>
      </c>
      <c r="J130">
        <v>205596</v>
      </c>
      <c r="K130">
        <v>0</v>
      </c>
      <c r="L130">
        <v>141776</v>
      </c>
      <c r="M130">
        <v>413359</v>
      </c>
      <c r="N130">
        <v>9414437</v>
      </c>
      <c r="O130">
        <v>19039</v>
      </c>
      <c r="P130">
        <v>25810</v>
      </c>
      <c r="Q130">
        <v>0</v>
      </c>
      <c r="R130">
        <v>10838</v>
      </c>
      <c r="S130" t="s">
        <v>1294</v>
      </c>
      <c r="T130" s="4">
        <v>3.7000000000000002E-3</v>
      </c>
      <c r="U130" t="s">
        <v>1295</v>
      </c>
      <c r="V130" s="4">
        <v>4.4999999999999997E-3</v>
      </c>
      <c r="W130" t="s">
        <v>1296</v>
      </c>
      <c r="X130" s="4">
        <v>1.1000000000000001E-3</v>
      </c>
      <c r="Y130" t="s">
        <v>1295</v>
      </c>
      <c r="Z130" s="4">
        <v>1.9E-3</v>
      </c>
      <c r="AA130" t="s">
        <v>1297</v>
      </c>
      <c r="AB130" s="4">
        <v>2.5999999999999999E-3</v>
      </c>
      <c r="AC130" t="s">
        <v>1295</v>
      </c>
      <c r="AD130" t="s">
        <v>1312</v>
      </c>
    </row>
    <row r="131" spans="1:30" hidden="1" x14ac:dyDescent="0.55000000000000004">
      <c r="A131">
        <v>2400908553</v>
      </c>
      <c r="B131">
        <v>10</v>
      </c>
      <c r="C131">
        <v>307207</v>
      </c>
      <c r="D131" t="s">
        <v>1293</v>
      </c>
      <c r="E131">
        <v>0.18</v>
      </c>
      <c r="F131">
        <v>7</v>
      </c>
      <c r="G131">
        <v>1800222</v>
      </c>
      <c r="H131">
        <v>76834530</v>
      </c>
      <c r="I131">
        <v>104098</v>
      </c>
      <c r="J131">
        <v>215809</v>
      </c>
      <c r="K131">
        <v>0</v>
      </c>
      <c r="L131">
        <v>146637</v>
      </c>
      <c r="M131">
        <v>414232</v>
      </c>
      <c r="N131">
        <v>9415699</v>
      </c>
      <c r="O131">
        <v>19695</v>
      </c>
      <c r="P131">
        <v>34445</v>
      </c>
      <c r="Q131">
        <v>0</v>
      </c>
      <c r="R131">
        <v>14657</v>
      </c>
      <c r="S131" t="s">
        <v>1294</v>
      </c>
      <c r="T131" s="4">
        <v>4.0000000000000001E-3</v>
      </c>
      <c r="U131" t="s">
        <v>1295</v>
      </c>
      <c r="V131" s="4">
        <v>5.4999999999999997E-3</v>
      </c>
      <c r="W131" t="s">
        <v>1296</v>
      </c>
      <c r="X131" s="4">
        <v>1.2999999999999999E-3</v>
      </c>
      <c r="Y131" t="s">
        <v>1295</v>
      </c>
      <c r="Z131" s="4">
        <v>2E-3</v>
      </c>
      <c r="AA131" t="s">
        <v>1297</v>
      </c>
      <c r="AB131" s="4">
        <v>2.7000000000000001E-3</v>
      </c>
      <c r="AC131" t="s">
        <v>1295</v>
      </c>
      <c r="AD131" t="s">
        <v>1321</v>
      </c>
    </row>
    <row r="132" spans="1:30" hidden="1" x14ac:dyDescent="0.55000000000000004">
      <c r="A132">
        <v>2400946103</v>
      </c>
      <c r="B132">
        <v>12</v>
      </c>
      <c r="C132">
        <v>307207</v>
      </c>
      <c r="D132" t="s">
        <v>1293</v>
      </c>
      <c r="E132">
        <v>0.18</v>
      </c>
      <c r="F132">
        <v>7</v>
      </c>
      <c r="G132">
        <v>1200639</v>
      </c>
      <c r="H132">
        <v>77437568</v>
      </c>
      <c r="I132">
        <v>55621</v>
      </c>
      <c r="J132">
        <v>166384</v>
      </c>
      <c r="K132">
        <v>0</v>
      </c>
      <c r="L132">
        <v>132124</v>
      </c>
      <c r="M132">
        <v>337098</v>
      </c>
      <c r="N132">
        <v>9492682</v>
      </c>
      <c r="O132">
        <v>16291</v>
      </c>
      <c r="P132">
        <v>24641</v>
      </c>
      <c r="Q132">
        <v>0</v>
      </c>
      <c r="R132">
        <v>13412</v>
      </c>
      <c r="S132" t="s">
        <v>1294</v>
      </c>
      <c r="T132" s="4">
        <v>2.8E-3</v>
      </c>
      <c r="U132" t="s">
        <v>1295</v>
      </c>
      <c r="V132" s="4">
        <v>4.1000000000000003E-3</v>
      </c>
      <c r="W132" t="s">
        <v>1296</v>
      </c>
      <c r="X132" s="4">
        <v>6.9999999999999999E-4</v>
      </c>
      <c r="Y132" t="s">
        <v>1295</v>
      </c>
      <c r="Z132" s="4">
        <v>1.6000000000000001E-3</v>
      </c>
      <c r="AA132" t="s">
        <v>1297</v>
      </c>
      <c r="AB132" s="4">
        <v>2.0999999999999999E-3</v>
      </c>
      <c r="AC132" t="s">
        <v>1295</v>
      </c>
      <c r="AD132" t="s">
        <v>1308</v>
      </c>
    </row>
    <row r="133" spans="1:30" hidden="1" x14ac:dyDescent="0.55000000000000004">
      <c r="A133">
        <v>2401060445</v>
      </c>
      <c r="B133">
        <v>9</v>
      </c>
      <c r="C133">
        <v>307207</v>
      </c>
      <c r="D133" t="s">
        <v>1293</v>
      </c>
      <c r="E133">
        <v>0.18</v>
      </c>
      <c r="F133">
        <v>7</v>
      </c>
      <c r="G133">
        <v>2564907</v>
      </c>
      <c r="H133">
        <v>76067876</v>
      </c>
      <c r="I133">
        <v>225808</v>
      </c>
      <c r="J133">
        <v>272441</v>
      </c>
      <c r="K133">
        <v>0</v>
      </c>
      <c r="L133">
        <v>158936</v>
      </c>
      <c r="M133">
        <v>453654</v>
      </c>
      <c r="N133">
        <v>9376111</v>
      </c>
      <c r="O133">
        <v>11502</v>
      </c>
      <c r="P133">
        <v>16756</v>
      </c>
      <c r="Q133">
        <v>0</v>
      </c>
      <c r="R133">
        <v>10328</v>
      </c>
      <c r="S133" t="s">
        <v>1294</v>
      </c>
      <c r="T133" s="4">
        <v>8.0000000000000004E-4</v>
      </c>
      <c r="U133" t="s">
        <v>1295</v>
      </c>
      <c r="V133" s="4">
        <v>2.8E-3</v>
      </c>
      <c r="W133" t="s">
        <v>1296</v>
      </c>
      <c r="X133" s="4">
        <v>2.8E-3</v>
      </c>
      <c r="Y133" t="s">
        <v>1295</v>
      </c>
      <c r="Z133" s="4">
        <v>1.1000000000000001E-3</v>
      </c>
      <c r="AA133" t="s">
        <v>1297</v>
      </c>
      <c r="AB133" s="4">
        <v>3.3999999999999998E-3</v>
      </c>
      <c r="AC133" t="s">
        <v>1295</v>
      </c>
      <c r="AD133" t="s">
        <v>1311</v>
      </c>
    </row>
    <row r="134" spans="1:30" hidden="1" x14ac:dyDescent="0.55000000000000004">
      <c r="A134">
        <v>2401067207</v>
      </c>
      <c r="B134">
        <v>5</v>
      </c>
      <c r="C134">
        <v>307207</v>
      </c>
      <c r="D134" t="s">
        <v>1293</v>
      </c>
      <c r="E134">
        <v>0.18</v>
      </c>
      <c r="F134">
        <v>7</v>
      </c>
      <c r="G134">
        <v>1856600</v>
      </c>
      <c r="H134">
        <v>76780764</v>
      </c>
      <c r="I134">
        <v>135887</v>
      </c>
      <c r="J134">
        <v>238732</v>
      </c>
      <c r="K134">
        <v>0</v>
      </c>
      <c r="L134">
        <v>168196</v>
      </c>
      <c r="M134">
        <v>375711</v>
      </c>
      <c r="N134">
        <v>9453843</v>
      </c>
      <c r="O134">
        <v>17375</v>
      </c>
      <c r="P134">
        <v>25257</v>
      </c>
      <c r="Q134">
        <v>0</v>
      </c>
      <c r="R134">
        <v>14503</v>
      </c>
      <c r="S134" t="s">
        <v>1294</v>
      </c>
      <c r="T134" s="4">
        <v>4.7000000000000002E-3</v>
      </c>
      <c r="U134" t="s">
        <v>1295</v>
      </c>
      <c r="V134" s="4">
        <v>4.3E-3</v>
      </c>
      <c r="W134" t="s">
        <v>1296</v>
      </c>
      <c r="X134" s="4">
        <v>1.6999999999999999E-3</v>
      </c>
      <c r="Y134" t="s">
        <v>1295</v>
      </c>
      <c r="Z134" s="4">
        <v>1.6999999999999999E-3</v>
      </c>
      <c r="AA134" t="s">
        <v>1297</v>
      </c>
      <c r="AB134" s="4">
        <v>3.0000000000000001E-3</v>
      </c>
      <c r="AC134" t="s">
        <v>1295</v>
      </c>
      <c r="AD134" t="s">
        <v>1308</v>
      </c>
    </row>
    <row r="135" spans="1:30" x14ac:dyDescent="0.55000000000000004">
      <c r="A135">
        <v>2401168931</v>
      </c>
      <c r="B135">
        <v>17</v>
      </c>
      <c r="C135">
        <v>307208</v>
      </c>
      <c r="D135" t="s">
        <v>1293</v>
      </c>
      <c r="E135">
        <v>0.18</v>
      </c>
      <c r="F135">
        <v>7</v>
      </c>
      <c r="G135">
        <v>2100528</v>
      </c>
      <c r="H135">
        <v>76533184</v>
      </c>
      <c r="I135">
        <v>114506</v>
      </c>
      <c r="J135">
        <v>242418</v>
      </c>
      <c r="K135">
        <v>0</v>
      </c>
      <c r="L135">
        <v>170037</v>
      </c>
      <c r="M135">
        <v>451897</v>
      </c>
      <c r="N135">
        <v>9376099</v>
      </c>
      <c r="O135">
        <v>21307</v>
      </c>
      <c r="P135">
        <v>26064</v>
      </c>
      <c r="Q135">
        <v>0</v>
      </c>
      <c r="R135">
        <v>12634</v>
      </c>
      <c r="S135" t="s">
        <v>1294</v>
      </c>
      <c r="T135" s="4">
        <v>4.4999999999999997E-3</v>
      </c>
      <c r="U135" t="s">
        <v>1295</v>
      </c>
      <c r="V135" s="4">
        <v>4.7999999999999996E-3</v>
      </c>
      <c r="W135" t="s">
        <v>1296</v>
      </c>
      <c r="X135" s="4">
        <v>1.4E-3</v>
      </c>
      <c r="Y135" t="s">
        <v>1295</v>
      </c>
      <c r="Z135" s="4">
        <v>2.0999999999999999E-3</v>
      </c>
      <c r="AA135" t="s">
        <v>1297</v>
      </c>
      <c r="AB135" s="4">
        <v>3.0000000000000001E-3</v>
      </c>
      <c r="AC135" t="s">
        <v>1295</v>
      </c>
      <c r="AD135" t="s">
        <v>1312</v>
      </c>
    </row>
    <row r="136" spans="1:30" hidden="1" x14ac:dyDescent="0.55000000000000004">
      <c r="A136">
        <v>2401235965</v>
      </c>
      <c r="B136">
        <v>13</v>
      </c>
      <c r="C136">
        <v>307207</v>
      </c>
      <c r="D136" t="s">
        <v>1293</v>
      </c>
      <c r="E136">
        <v>0.18</v>
      </c>
      <c r="F136">
        <v>7</v>
      </c>
      <c r="G136">
        <v>2597598</v>
      </c>
      <c r="H136">
        <v>76040680</v>
      </c>
      <c r="I136">
        <v>256875</v>
      </c>
      <c r="J136">
        <v>316109</v>
      </c>
      <c r="K136">
        <v>0</v>
      </c>
      <c r="L136">
        <v>169727</v>
      </c>
      <c r="M136">
        <v>559934</v>
      </c>
      <c r="N136">
        <v>9269744</v>
      </c>
      <c r="O136">
        <v>34752</v>
      </c>
      <c r="P136">
        <v>39478</v>
      </c>
      <c r="Q136">
        <v>0</v>
      </c>
      <c r="R136">
        <v>15689</v>
      </c>
      <c r="S136" t="s">
        <v>1294</v>
      </c>
      <c r="T136" s="4">
        <v>1.8E-3</v>
      </c>
      <c r="U136" t="s">
        <v>1295</v>
      </c>
      <c r="V136" s="4">
        <v>7.4999999999999997E-3</v>
      </c>
      <c r="W136" t="s">
        <v>1296</v>
      </c>
      <c r="X136" s="4">
        <v>3.2000000000000002E-3</v>
      </c>
      <c r="Y136" t="s">
        <v>1295</v>
      </c>
      <c r="Z136" s="4">
        <v>3.5000000000000001E-3</v>
      </c>
      <c r="AA136" t="s">
        <v>1297</v>
      </c>
      <c r="AB136" s="4">
        <v>4.0000000000000001E-3</v>
      </c>
      <c r="AC136" t="s">
        <v>1295</v>
      </c>
      <c r="AD136" t="s">
        <v>1318</v>
      </c>
    </row>
    <row r="137" spans="1:30" hidden="1" x14ac:dyDescent="0.55000000000000004">
      <c r="A137">
        <v>2401251436</v>
      </c>
      <c r="B137">
        <v>3</v>
      </c>
      <c r="C137">
        <v>307207</v>
      </c>
      <c r="D137" t="s">
        <v>1293</v>
      </c>
      <c r="E137">
        <v>0.18</v>
      </c>
      <c r="F137">
        <v>7</v>
      </c>
      <c r="G137">
        <v>2532525</v>
      </c>
      <c r="H137">
        <v>76102150</v>
      </c>
      <c r="I137">
        <v>137681</v>
      </c>
      <c r="J137">
        <v>282129</v>
      </c>
      <c r="K137">
        <v>0</v>
      </c>
      <c r="L137">
        <v>192635</v>
      </c>
      <c r="M137">
        <v>493748</v>
      </c>
      <c r="N137">
        <v>9336080</v>
      </c>
      <c r="O137">
        <v>21361</v>
      </c>
      <c r="P137">
        <v>35376</v>
      </c>
      <c r="Q137">
        <v>0</v>
      </c>
      <c r="R137">
        <v>22632</v>
      </c>
      <c r="S137" t="s">
        <v>1294</v>
      </c>
      <c r="T137" s="4">
        <v>5.3E-3</v>
      </c>
      <c r="U137" t="s">
        <v>1295</v>
      </c>
      <c r="V137" s="4">
        <v>5.7000000000000002E-3</v>
      </c>
      <c r="W137" t="s">
        <v>1296</v>
      </c>
      <c r="X137" s="4">
        <v>1.6999999999999999E-3</v>
      </c>
      <c r="Y137" t="s">
        <v>1295</v>
      </c>
      <c r="Z137" s="4">
        <v>2.0999999999999999E-3</v>
      </c>
      <c r="AA137" t="s">
        <v>1297</v>
      </c>
      <c r="AB137" s="4">
        <v>3.5000000000000001E-3</v>
      </c>
      <c r="AC137" t="s">
        <v>1295</v>
      </c>
      <c r="AD137" t="s">
        <v>1321</v>
      </c>
    </row>
    <row r="138" spans="1:30" hidden="1" x14ac:dyDescent="0.55000000000000004">
      <c r="A138">
        <v>2700426127</v>
      </c>
      <c r="B138">
        <v>8</v>
      </c>
      <c r="C138">
        <v>345607</v>
      </c>
      <c r="D138" t="s">
        <v>1293</v>
      </c>
      <c r="E138">
        <v>0.18</v>
      </c>
      <c r="F138">
        <v>8</v>
      </c>
      <c r="G138">
        <v>2811185</v>
      </c>
      <c r="H138">
        <v>85649130</v>
      </c>
      <c r="I138">
        <v>200563</v>
      </c>
      <c r="J138">
        <v>298485</v>
      </c>
      <c r="K138">
        <v>0</v>
      </c>
      <c r="L138">
        <v>185842</v>
      </c>
      <c r="M138">
        <v>523984</v>
      </c>
      <c r="N138">
        <v>9305934</v>
      </c>
      <c r="O138">
        <v>23949</v>
      </c>
      <c r="P138">
        <v>38918</v>
      </c>
      <c r="Q138">
        <v>0</v>
      </c>
      <c r="R138">
        <v>20684</v>
      </c>
      <c r="S138" t="s">
        <v>1294</v>
      </c>
      <c r="T138" s="4">
        <v>6.9999999999999999E-4</v>
      </c>
      <c r="U138" t="s">
        <v>1295</v>
      </c>
      <c r="V138" s="4">
        <v>6.3E-3</v>
      </c>
      <c r="W138" t="s">
        <v>1296</v>
      </c>
      <c r="X138" s="4">
        <v>2.2000000000000001E-3</v>
      </c>
      <c r="Y138" t="s">
        <v>1295</v>
      </c>
      <c r="Z138" s="4">
        <v>2.3999999999999998E-3</v>
      </c>
      <c r="AA138" t="s">
        <v>1297</v>
      </c>
      <c r="AB138" s="4">
        <v>3.3E-3</v>
      </c>
      <c r="AC138" t="s">
        <v>1295</v>
      </c>
      <c r="AD138" t="s">
        <v>1320</v>
      </c>
    </row>
    <row r="139" spans="1:30" hidden="1" x14ac:dyDescent="0.55000000000000004">
      <c r="A139">
        <v>2700543918</v>
      </c>
      <c r="B139">
        <v>11</v>
      </c>
      <c r="C139">
        <v>345607</v>
      </c>
      <c r="D139" t="s">
        <v>1293</v>
      </c>
      <c r="E139">
        <v>0.18</v>
      </c>
      <c r="F139">
        <v>8</v>
      </c>
      <c r="G139">
        <v>2625320</v>
      </c>
      <c r="H139">
        <v>85839316</v>
      </c>
      <c r="I139">
        <v>118885</v>
      </c>
      <c r="J139">
        <v>265345</v>
      </c>
      <c r="K139">
        <v>0</v>
      </c>
      <c r="L139">
        <v>186335</v>
      </c>
      <c r="M139">
        <v>469668</v>
      </c>
      <c r="N139">
        <v>9358197</v>
      </c>
      <c r="O139">
        <v>24343</v>
      </c>
      <c r="P139">
        <v>36764</v>
      </c>
      <c r="Q139">
        <v>0</v>
      </c>
      <c r="R139">
        <v>17111</v>
      </c>
      <c r="S139" t="s">
        <v>1294</v>
      </c>
      <c r="T139" s="4">
        <v>4.3E-3</v>
      </c>
      <c r="U139" t="s">
        <v>1295</v>
      </c>
      <c r="V139" s="4">
        <v>6.1999999999999998E-3</v>
      </c>
      <c r="W139" t="s">
        <v>1296</v>
      </c>
      <c r="X139" s="4">
        <v>1.2999999999999999E-3</v>
      </c>
      <c r="Y139" t="s">
        <v>1295</v>
      </c>
      <c r="Z139" s="4">
        <v>2.3999999999999998E-3</v>
      </c>
      <c r="AA139" t="s">
        <v>1297</v>
      </c>
      <c r="AB139" s="4">
        <v>2.8999999999999998E-3</v>
      </c>
      <c r="AC139" t="s">
        <v>1295</v>
      </c>
      <c r="AD139" t="s">
        <v>1336</v>
      </c>
    </row>
    <row r="140" spans="1:30" hidden="1" x14ac:dyDescent="0.55000000000000004">
      <c r="A140">
        <v>2700589565</v>
      </c>
      <c r="B140">
        <v>2</v>
      </c>
      <c r="C140">
        <v>345607</v>
      </c>
      <c r="D140" t="s">
        <v>1293</v>
      </c>
      <c r="E140">
        <v>0.18</v>
      </c>
      <c r="F140">
        <v>8</v>
      </c>
      <c r="G140">
        <v>2439880</v>
      </c>
      <c r="H140">
        <v>86021140</v>
      </c>
      <c r="I140">
        <v>181705</v>
      </c>
      <c r="J140">
        <v>238580</v>
      </c>
      <c r="K140">
        <v>0</v>
      </c>
      <c r="L140">
        <v>149955</v>
      </c>
      <c r="M140">
        <v>458724</v>
      </c>
      <c r="N140">
        <v>9371275</v>
      </c>
      <c r="O140">
        <v>11199</v>
      </c>
      <c r="P140">
        <v>19387</v>
      </c>
      <c r="Q140">
        <v>0</v>
      </c>
      <c r="R140">
        <v>11291</v>
      </c>
      <c r="S140" t="s">
        <v>1294</v>
      </c>
      <c r="T140" s="4">
        <v>4.7000000000000002E-3</v>
      </c>
      <c r="U140" t="s">
        <v>1295</v>
      </c>
      <c r="V140" s="4">
        <v>3.0999999999999999E-3</v>
      </c>
      <c r="W140" t="s">
        <v>1296</v>
      </c>
      <c r="X140" s="4">
        <v>2E-3</v>
      </c>
      <c r="Y140" t="s">
        <v>1295</v>
      </c>
      <c r="Z140" s="4">
        <v>1.1000000000000001E-3</v>
      </c>
      <c r="AA140" t="s">
        <v>1297</v>
      </c>
      <c r="AB140" s="4">
        <v>2.5999999999999999E-3</v>
      </c>
      <c r="AC140" t="s">
        <v>1295</v>
      </c>
      <c r="AD140" t="s">
        <v>1330</v>
      </c>
    </row>
    <row r="141" spans="1:30" hidden="1" x14ac:dyDescent="0.55000000000000004">
      <c r="A141">
        <v>2700604005</v>
      </c>
      <c r="B141">
        <v>6</v>
      </c>
      <c r="C141">
        <v>345607</v>
      </c>
      <c r="D141" t="s">
        <v>1293</v>
      </c>
      <c r="E141">
        <v>0.18</v>
      </c>
      <c r="F141">
        <v>8</v>
      </c>
      <c r="G141">
        <v>2627247</v>
      </c>
      <c r="H141">
        <v>85837428</v>
      </c>
      <c r="I141">
        <v>183115</v>
      </c>
      <c r="J141">
        <v>275423</v>
      </c>
      <c r="K141">
        <v>0</v>
      </c>
      <c r="L141">
        <v>157054</v>
      </c>
      <c r="M141">
        <v>464351</v>
      </c>
      <c r="N141">
        <v>9365446</v>
      </c>
      <c r="O141">
        <v>17610</v>
      </c>
      <c r="P141">
        <v>26774</v>
      </c>
      <c r="Q141">
        <v>0</v>
      </c>
      <c r="R141">
        <v>12778</v>
      </c>
      <c r="S141" t="s">
        <v>1294</v>
      </c>
      <c r="T141" s="4">
        <v>2.9999999999999997E-4</v>
      </c>
      <c r="U141" t="s">
        <v>1295</v>
      </c>
      <c r="V141" s="4">
        <v>4.4999999999999997E-3</v>
      </c>
      <c r="W141" t="s">
        <v>1296</v>
      </c>
      <c r="X141" s="4">
        <v>2E-3</v>
      </c>
      <c r="Y141" t="s">
        <v>1295</v>
      </c>
      <c r="Z141" s="4">
        <v>1.6999999999999999E-3</v>
      </c>
      <c r="AA141" t="s">
        <v>1297</v>
      </c>
      <c r="AB141" s="4">
        <v>3.0999999999999999E-3</v>
      </c>
      <c r="AC141" t="s">
        <v>1295</v>
      </c>
      <c r="AD141" t="s">
        <v>1329</v>
      </c>
    </row>
    <row r="142" spans="1:30" hidden="1" x14ac:dyDescent="0.55000000000000004">
      <c r="A142">
        <v>2700700917</v>
      </c>
      <c r="B142">
        <v>4</v>
      </c>
      <c r="C142">
        <v>345607</v>
      </c>
      <c r="D142" t="s">
        <v>1293</v>
      </c>
      <c r="E142">
        <v>0.18</v>
      </c>
      <c r="F142">
        <v>8</v>
      </c>
      <c r="G142">
        <v>1449705</v>
      </c>
      <c r="H142">
        <v>87016729</v>
      </c>
      <c r="I142">
        <v>88451</v>
      </c>
      <c r="J142">
        <v>192891</v>
      </c>
      <c r="K142">
        <v>0</v>
      </c>
      <c r="L142">
        <v>145324</v>
      </c>
      <c r="M142">
        <v>295896</v>
      </c>
      <c r="N142">
        <v>9533817</v>
      </c>
      <c r="O142">
        <v>7849</v>
      </c>
      <c r="P142">
        <v>21953</v>
      </c>
      <c r="Q142">
        <v>0</v>
      </c>
      <c r="R142">
        <v>15115</v>
      </c>
      <c r="S142" t="s">
        <v>1294</v>
      </c>
      <c r="T142" s="4">
        <v>3.0999999999999999E-3</v>
      </c>
      <c r="U142" t="s">
        <v>1295</v>
      </c>
      <c r="V142" s="4">
        <v>3.0000000000000001E-3</v>
      </c>
      <c r="W142" t="s">
        <v>1296</v>
      </c>
      <c r="X142" s="4">
        <v>8.9999999999999998E-4</v>
      </c>
      <c r="Y142" t="s">
        <v>1295</v>
      </c>
      <c r="Z142" s="4">
        <v>6.9999999999999999E-4</v>
      </c>
      <c r="AA142" t="s">
        <v>1297</v>
      </c>
      <c r="AB142" s="4">
        <v>2.0999999999999999E-3</v>
      </c>
      <c r="AC142" t="s">
        <v>1295</v>
      </c>
      <c r="AD142" t="s">
        <v>1328</v>
      </c>
    </row>
    <row r="143" spans="1:30" hidden="1" x14ac:dyDescent="0.55000000000000004">
      <c r="A143">
        <v>2700734825</v>
      </c>
      <c r="B143">
        <v>1</v>
      </c>
      <c r="C143">
        <v>345607</v>
      </c>
      <c r="D143" t="s">
        <v>1293</v>
      </c>
      <c r="E143">
        <v>0.18</v>
      </c>
      <c r="F143">
        <v>8</v>
      </c>
      <c r="G143">
        <v>2064558</v>
      </c>
      <c r="H143">
        <v>86402823</v>
      </c>
      <c r="I143">
        <v>171219</v>
      </c>
      <c r="J143">
        <v>224695</v>
      </c>
      <c r="K143">
        <v>0</v>
      </c>
      <c r="L143">
        <v>135857</v>
      </c>
      <c r="M143">
        <v>277930</v>
      </c>
      <c r="N143">
        <v>9550016</v>
      </c>
      <c r="O143">
        <v>9530</v>
      </c>
      <c r="P143">
        <v>10810</v>
      </c>
      <c r="Q143">
        <v>0</v>
      </c>
      <c r="R143">
        <v>8157</v>
      </c>
      <c r="S143" t="s">
        <v>1294</v>
      </c>
      <c r="T143" s="4">
        <v>4.4000000000000003E-3</v>
      </c>
      <c r="U143" t="s">
        <v>1295</v>
      </c>
      <c r="V143" s="4">
        <v>2E-3</v>
      </c>
      <c r="W143" t="s">
        <v>1296</v>
      </c>
      <c r="X143" s="4">
        <v>1.9E-3</v>
      </c>
      <c r="Y143" t="s">
        <v>1295</v>
      </c>
      <c r="Z143" s="4">
        <v>8.9999999999999998E-4</v>
      </c>
      <c r="AA143" t="s">
        <v>1297</v>
      </c>
      <c r="AB143" s="4">
        <v>2.5000000000000001E-3</v>
      </c>
      <c r="AC143" t="s">
        <v>1295</v>
      </c>
      <c r="AD143" t="s">
        <v>1302</v>
      </c>
    </row>
    <row r="144" spans="1:30" hidden="1" x14ac:dyDescent="0.55000000000000004">
      <c r="A144">
        <v>2700755213</v>
      </c>
      <c r="B144">
        <v>7</v>
      </c>
      <c r="C144">
        <v>345607</v>
      </c>
      <c r="D144" t="s">
        <v>1293</v>
      </c>
      <c r="E144">
        <v>0.18</v>
      </c>
      <c r="F144">
        <v>8</v>
      </c>
      <c r="G144">
        <v>3101808</v>
      </c>
      <c r="H144">
        <v>85362690</v>
      </c>
      <c r="I144">
        <v>232000</v>
      </c>
      <c r="J144">
        <v>327234</v>
      </c>
      <c r="K144">
        <v>0</v>
      </c>
      <c r="L144">
        <v>177603</v>
      </c>
      <c r="M144">
        <v>562730</v>
      </c>
      <c r="N144">
        <v>9267065</v>
      </c>
      <c r="O144">
        <v>27226</v>
      </c>
      <c r="P144">
        <v>36015</v>
      </c>
      <c r="Q144">
        <v>0</v>
      </c>
      <c r="R144">
        <v>16702</v>
      </c>
      <c r="S144" t="s">
        <v>1294</v>
      </c>
      <c r="T144" s="4">
        <v>1.4E-3</v>
      </c>
      <c r="U144" t="s">
        <v>1295</v>
      </c>
      <c r="V144" s="4">
        <v>6.4000000000000003E-3</v>
      </c>
      <c r="W144" t="s">
        <v>1296</v>
      </c>
      <c r="X144" s="4">
        <v>2.5999999999999999E-3</v>
      </c>
      <c r="Y144" t="s">
        <v>1295</v>
      </c>
      <c r="Z144" s="4">
        <v>2.7000000000000001E-3</v>
      </c>
      <c r="AA144" t="s">
        <v>1297</v>
      </c>
      <c r="AB144" s="4">
        <v>3.5999999999999999E-3</v>
      </c>
      <c r="AC144" t="s">
        <v>1295</v>
      </c>
      <c r="AD144" t="s">
        <v>1319</v>
      </c>
    </row>
    <row r="145" spans="1:30" hidden="1" x14ac:dyDescent="0.55000000000000004">
      <c r="A145">
        <v>2700803533</v>
      </c>
      <c r="B145">
        <v>14</v>
      </c>
      <c r="C145">
        <v>345607</v>
      </c>
      <c r="D145" t="s">
        <v>1293</v>
      </c>
      <c r="E145">
        <v>0.18</v>
      </c>
      <c r="F145">
        <v>8</v>
      </c>
      <c r="G145">
        <v>2392829</v>
      </c>
      <c r="H145">
        <v>86068072</v>
      </c>
      <c r="I145">
        <v>161739</v>
      </c>
      <c r="J145">
        <v>256743</v>
      </c>
      <c r="K145">
        <v>0</v>
      </c>
      <c r="L145">
        <v>171496</v>
      </c>
      <c r="M145">
        <v>402483</v>
      </c>
      <c r="N145">
        <v>9425390</v>
      </c>
      <c r="O145">
        <v>28280</v>
      </c>
      <c r="P145">
        <v>26064</v>
      </c>
      <c r="Q145">
        <v>0</v>
      </c>
      <c r="R145">
        <v>13999</v>
      </c>
      <c r="S145" t="s">
        <v>1294</v>
      </c>
      <c r="T145" s="4">
        <v>4.7000000000000002E-3</v>
      </c>
      <c r="U145" t="s">
        <v>1295</v>
      </c>
      <c r="V145" s="4">
        <v>5.4999999999999997E-3</v>
      </c>
      <c r="W145" t="s">
        <v>1296</v>
      </c>
      <c r="X145" s="4">
        <v>1.8E-3</v>
      </c>
      <c r="Y145" t="s">
        <v>1295</v>
      </c>
      <c r="Z145" s="4">
        <v>2.8E-3</v>
      </c>
      <c r="AA145" t="s">
        <v>1297</v>
      </c>
      <c r="AB145" s="4">
        <v>2.8999999999999998E-3</v>
      </c>
      <c r="AC145" t="s">
        <v>1295</v>
      </c>
      <c r="AD145" t="s">
        <v>1312</v>
      </c>
    </row>
    <row r="146" spans="1:30" hidden="1" x14ac:dyDescent="0.55000000000000004">
      <c r="A146">
        <v>2700815904</v>
      </c>
      <c r="B146">
        <v>15</v>
      </c>
      <c r="C146">
        <v>345607</v>
      </c>
      <c r="D146" t="s">
        <v>1293</v>
      </c>
      <c r="E146">
        <v>0.18</v>
      </c>
      <c r="F146">
        <v>8</v>
      </c>
      <c r="G146">
        <v>3082627</v>
      </c>
      <c r="H146">
        <v>85377572</v>
      </c>
      <c r="I146">
        <v>207002</v>
      </c>
      <c r="J146">
        <v>307415</v>
      </c>
      <c r="K146">
        <v>0</v>
      </c>
      <c r="L146">
        <v>187724</v>
      </c>
      <c r="M146">
        <v>515702</v>
      </c>
      <c r="N146">
        <v>9311883</v>
      </c>
      <c r="O146">
        <v>19787</v>
      </c>
      <c r="P146">
        <v>25192</v>
      </c>
      <c r="Q146">
        <v>0</v>
      </c>
      <c r="R146">
        <v>13195</v>
      </c>
      <c r="S146" t="s">
        <v>1294</v>
      </c>
      <c r="T146" s="4">
        <v>8.9999999999999998E-4</v>
      </c>
      <c r="U146" t="s">
        <v>1295</v>
      </c>
      <c r="V146" s="4">
        <v>4.4999999999999997E-3</v>
      </c>
      <c r="W146" t="s">
        <v>1296</v>
      </c>
      <c r="X146" s="4">
        <v>2.3E-3</v>
      </c>
      <c r="Y146" t="s">
        <v>1295</v>
      </c>
      <c r="Z146" s="4">
        <v>2E-3</v>
      </c>
      <c r="AA146" t="s">
        <v>1297</v>
      </c>
      <c r="AB146" s="4">
        <v>3.3999999999999998E-3</v>
      </c>
      <c r="AC146" t="s">
        <v>1295</v>
      </c>
      <c r="AD146" t="s">
        <v>1308</v>
      </c>
    </row>
    <row r="147" spans="1:30" hidden="1" x14ac:dyDescent="0.55000000000000004">
      <c r="A147">
        <v>2700834224</v>
      </c>
      <c r="B147">
        <v>16</v>
      </c>
      <c r="C147">
        <v>345608</v>
      </c>
      <c r="D147" t="s">
        <v>1293</v>
      </c>
      <c r="E147">
        <v>0.18</v>
      </c>
      <c r="F147">
        <v>8</v>
      </c>
      <c r="G147">
        <v>2367112</v>
      </c>
      <c r="H147">
        <v>86097546</v>
      </c>
      <c r="I147">
        <v>106852</v>
      </c>
      <c r="J147">
        <v>237290</v>
      </c>
      <c r="K147">
        <v>0</v>
      </c>
      <c r="L147">
        <v>157521</v>
      </c>
      <c r="M147">
        <v>392628</v>
      </c>
      <c r="N147">
        <v>9437440</v>
      </c>
      <c r="O147">
        <v>15080</v>
      </c>
      <c r="P147">
        <v>31694</v>
      </c>
      <c r="Q147">
        <v>0</v>
      </c>
      <c r="R147">
        <v>15745</v>
      </c>
      <c r="S147" t="s">
        <v>1294</v>
      </c>
      <c r="T147" s="4">
        <v>3.8E-3</v>
      </c>
      <c r="U147" t="s">
        <v>1295</v>
      </c>
      <c r="V147" s="4">
        <v>4.7000000000000002E-3</v>
      </c>
      <c r="W147" t="s">
        <v>1296</v>
      </c>
      <c r="X147" s="4">
        <v>1.1999999999999999E-3</v>
      </c>
      <c r="Y147" t="s">
        <v>1295</v>
      </c>
      <c r="Z147" s="4">
        <v>1.5E-3</v>
      </c>
      <c r="AA147" t="s">
        <v>1297</v>
      </c>
      <c r="AB147" s="4">
        <v>2.5999999999999999E-3</v>
      </c>
      <c r="AC147" t="s">
        <v>1295</v>
      </c>
      <c r="AD147" t="s">
        <v>1327</v>
      </c>
    </row>
    <row r="148" spans="1:30" hidden="1" x14ac:dyDescent="0.55000000000000004">
      <c r="A148">
        <v>2700909913</v>
      </c>
      <c r="B148">
        <v>10</v>
      </c>
      <c r="C148">
        <v>345607</v>
      </c>
      <c r="D148" t="s">
        <v>1293</v>
      </c>
      <c r="E148">
        <v>0.18</v>
      </c>
      <c r="F148">
        <v>8</v>
      </c>
      <c r="G148">
        <v>2177864</v>
      </c>
      <c r="H148">
        <v>86286929</v>
      </c>
      <c r="I148">
        <v>125466</v>
      </c>
      <c r="J148">
        <v>244289</v>
      </c>
      <c r="K148">
        <v>0</v>
      </c>
      <c r="L148">
        <v>161004</v>
      </c>
      <c r="M148">
        <v>377639</v>
      </c>
      <c r="N148">
        <v>9452399</v>
      </c>
      <c r="O148">
        <v>21368</v>
      </c>
      <c r="P148">
        <v>28480</v>
      </c>
      <c r="Q148">
        <v>0</v>
      </c>
      <c r="R148">
        <v>14367</v>
      </c>
      <c r="S148" t="s">
        <v>1294</v>
      </c>
      <c r="T148" s="4">
        <v>4.1000000000000003E-3</v>
      </c>
      <c r="U148" t="s">
        <v>1295</v>
      </c>
      <c r="V148" s="4">
        <v>5.0000000000000001E-3</v>
      </c>
      <c r="W148" t="s">
        <v>1296</v>
      </c>
      <c r="X148" s="4">
        <v>1.4E-3</v>
      </c>
      <c r="Y148" t="s">
        <v>1295</v>
      </c>
      <c r="Z148" s="4">
        <v>2.0999999999999999E-3</v>
      </c>
      <c r="AA148" t="s">
        <v>1297</v>
      </c>
      <c r="AB148" s="4">
        <v>2.7000000000000001E-3</v>
      </c>
      <c r="AC148" t="s">
        <v>1295</v>
      </c>
      <c r="AD148" t="s">
        <v>1309</v>
      </c>
    </row>
    <row r="149" spans="1:30" hidden="1" x14ac:dyDescent="0.55000000000000004">
      <c r="A149">
        <v>2700946984</v>
      </c>
      <c r="B149">
        <v>12</v>
      </c>
      <c r="C149">
        <v>345607</v>
      </c>
      <c r="D149" t="s">
        <v>1293</v>
      </c>
      <c r="E149">
        <v>0.18</v>
      </c>
      <c r="F149">
        <v>8</v>
      </c>
      <c r="G149">
        <v>1566411</v>
      </c>
      <c r="H149">
        <v>86901746</v>
      </c>
      <c r="I149">
        <v>70104</v>
      </c>
      <c r="J149">
        <v>182700</v>
      </c>
      <c r="K149">
        <v>0</v>
      </c>
      <c r="L149">
        <v>141041</v>
      </c>
      <c r="M149">
        <v>365769</v>
      </c>
      <c r="N149">
        <v>9464178</v>
      </c>
      <c r="O149">
        <v>14483</v>
      </c>
      <c r="P149">
        <v>16316</v>
      </c>
      <c r="Q149">
        <v>0</v>
      </c>
      <c r="R149">
        <v>8917</v>
      </c>
      <c r="S149" t="s">
        <v>1294</v>
      </c>
      <c r="T149" s="4">
        <v>2.8E-3</v>
      </c>
      <c r="U149" t="s">
        <v>1295</v>
      </c>
      <c r="V149" s="4">
        <v>3.0999999999999999E-3</v>
      </c>
      <c r="W149" t="s">
        <v>1296</v>
      </c>
      <c r="X149" s="4">
        <v>6.9999999999999999E-4</v>
      </c>
      <c r="Y149" t="s">
        <v>1295</v>
      </c>
      <c r="Z149" s="4">
        <v>1.4E-3</v>
      </c>
      <c r="AA149" t="s">
        <v>1297</v>
      </c>
      <c r="AB149" s="4">
        <v>2E-3</v>
      </c>
      <c r="AC149" t="s">
        <v>1295</v>
      </c>
      <c r="AD149" t="s">
        <v>1307</v>
      </c>
    </row>
    <row r="150" spans="1:30" hidden="1" x14ac:dyDescent="0.55000000000000004">
      <c r="A150">
        <v>2701061512</v>
      </c>
      <c r="B150">
        <v>9</v>
      </c>
      <c r="C150">
        <v>345607</v>
      </c>
      <c r="D150" t="s">
        <v>1293</v>
      </c>
      <c r="E150">
        <v>0.18</v>
      </c>
      <c r="F150">
        <v>8</v>
      </c>
      <c r="G150">
        <v>3106630</v>
      </c>
      <c r="H150">
        <v>85356202</v>
      </c>
      <c r="I150">
        <v>295250</v>
      </c>
      <c r="J150">
        <v>314003</v>
      </c>
      <c r="K150">
        <v>0</v>
      </c>
      <c r="L150">
        <v>168602</v>
      </c>
      <c r="M150">
        <v>541720</v>
      </c>
      <c r="N150">
        <v>9288326</v>
      </c>
      <c r="O150">
        <v>69442</v>
      </c>
      <c r="P150">
        <v>41562</v>
      </c>
      <c r="Q150">
        <v>0</v>
      </c>
      <c r="R150">
        <v>9666</v>
      </c>
      <c r="S150" t="s">
        <v>1294</v>
      </c>
      <c r="T150" s="4">
        <v>2E-3</v>
      </c>
      <c r="U150" t="s">
        <v>1295</v>
      </c>
      <c r="V150" s="4">
        <v>1.12E-2</v>
      </c>
      <c r="W150" t="s">
        <v>1296</v>
      </c>
      <c r="X150" s="4">
        <v>3.3E-3</v>
      </c>
      <c r="Y150" t="s">
        <v>1295</v>
      </c>
      <c r="Z150" s="4">
        <v>7.0000000000000001E-3</v>
      </c>
      <c r="AA150" t="s">
        <v>1297</v>
      </c>
      <c r="AB150" s="4">
        <v>3.5000000000000001E-3</v>
      </c>
      <c r="AC150" t="s">
        <v>1295</v>
      </c>
      <c r="AD150" t="s">
        <v>1333</v>
      </c>
    </row>
    <row r="151" spans="1:30" hidden="1" x14ac:dyDescent="0.55000000000000004">
      <c r="A151">
        <v>2701068459</v>
      </c>
      <c r="B151">
        <v>5</v>
      </c>
      <c r="C151">
        <v>345607</v>
      </c>
      <c r="D151" t="s">
        <v>1293</v>
      </c>
      <c r="E151">
        <v>0.18</v>
      </c>
      <c r="F151">
        <v>8</v>
      </c>
      <c r="G151">
        <v>2380888</v>
      </c>
      <c r="H151">
        <v>86086308</v>
      </c>
      <c r="I151">
        <v>173035</v>
      </c>
      <c r="J151">
        <v>292336</v>
      </c>
      <c r="K151">
        <v>0</v>
      </c>
      <c r="L151">
        <v>184430</v>
      </c>
      <c r="M151">
        <v>524285</v>
      </c>
      <c r="N151">
        <v>9305544</v>
      </c>
      <c r="O151">
        <v>37148</v>
      </c>
      <c r="P151">
        <v>53604</v>
      </c>
      <c r="Q151">
        <v>0</v>
      </c>
      <c r="R151">
        <v>16234</v>
      </c>
      <c r="S151" t="s">
        <v>1294</v>
      </c>
      <c r="T151" s="4">
        <v>4.0000000000000002E-4</v>
      </c>
      <c r="U151" t="s">
        <v>1295</v>
      </c>
      <c r="V151" s="4">
        <v>9.1999999999999998E-3</v>
      </c>
      <c r="W151" t="s">
        <v>1296</v>
      </c>
      <c r="X151" s="4">
        <v>1.9E-3</v>
      </c>
      <c r="Y151" t="s">
        <v>1295</v>
      </c>
      <c r="Z151" s="4">
        <v>3.7000000000000002E-3</v>
      </c>
      <c r="AA151" t="s">
        <v>1297</v>
      </c>
      <c r="AB151" s="4">
        <v>3.3E-3</v>
      </c>
      <c r="AC151" t="s">
        <v>1295</v>
      </c>
      <c r="AD151" t="s">
        <v>1334</v>
      </c>
    </row>
    <row r="152" spans="1:30" x14ac:dyDescent="0.55000000000000004">
      <c r="A152">
        <v>2701170325</v>
      </c>
      <c r="B152">
        <v>17</v>
      </c>
      <c r="C152">
        <v>345608</v>
      </c>
      <c r="D152" t="s">
        <v>1293</v>
      </c>
      <c r="E152">
        <v>0.18</v>
      </c>
      <c r="F152">
        <v>8</v>
      </c>
      <c r="G152">
        <v>2529946</v>
      </c>
      <c r="H152">
        <v>85931473</v>
      </c>
      <c r="I152">
        <v>128762</v>
      </c>
      <c r="J152">
        <v>270043</v>
      </c>
      <c r="K152">
        <v>0</v>
      </c>
      <c r="L152">
        <v>185153</v>
      </c>
      <c r="M152">
        <v>429415</v>
      </c>
      <c r="N152">
        <v>9398289</v>
      </c>
      <c r="O152">
        <v>14256</v>
      </c>
      <c r="P152">
        <v>27625</v>
      </c>
      <c r="Q152">
        <v>0</v>
      </c>
      <c r="R152">
        <v>15116</v>
      </c>
      <c r="S152" t="s">
        <v>1294</v>
      </c>
      <c r="T152" s="4">
        <v>4.4999999999999997E-3</v>
      </c>
      <c r="U152" t="s">
        <v>1295</v>
      </c>
      <c r="V152" s="4">
        <v>4.1999999999999997E-3</v>
      </c>
      <c r="W152" t="s">
        <v>1296</v>
      </c>
      <c r="X152" s="4">
        <v>1.4E-3</v>
      </c>
      <c r="Y152" t="s">
        <v>1295</v>
      </c>
      <c r="Z152" s="4">
        <v>1.4E-3</v>
      </c>
      <c r="AA152" t="s">
        <v>1297</v>
      </c>
      <c r="AB152" s="4">
        <v>3.0000000000000001E-3</v>
      </c>
      <c r="AC152" t="s">
        <v>1295</v>
      </c>
      <c r="AD152" t="s">
        <v>1309</v>
      </c>
    </row>
    <row r="153" spans="1:30" hidden="1" x14ac:dyDescent="0.55000000000000004">
      <c r="A153">
        <v>2701237320</v>
      </c>
      <c r="B153">
        <v>13</v>
      </c>
      <c r="C153">
        <v>345607</v>
      </c>
      <c r="D153" t="s">
        <v>1293</v>
      </c>
      <c r="E153">
        <v>0.18</v>
      </c>
      <c r="F153">
        <v>8</v>
      </c>
      <c r="G153">
        <v>3177516</v>
      </c>
      <c r="H153">
        <v>85290342</v>
      </c>
      <c r="I153">
        <v>284319</v>
      </c>
      <c r="J153">
        <v>349815</v>
      </c>
      <c r="K153">
        <v>0</v>
      </c>
      <c r="L153">
        <v>182804</v>
      </c>
      <c r="M153">
        <v>579915</v>
      </c>
      <c r="N153">
        <v>9249662</v>
      </c>
      <c r="O153">
        <v>27444</v>
      </c>
      <c r="P153">
        <v>33706</v>
      </c>
      <c r="Q153">
        <v>0</v>
      </c>
      <c r="R153">
        <v>13077</v>
      </c>
      <c r="S153" t="s">
        <v>1294</v>
      </c>
      <c r="T153" s="4">
        <v>2.3E-3</v>
      </c>
      <c r="U153" t="s">
        <v>1295</v>
      </c>
      <c r="V153" s="4">
        <v>6.1999999999999998E-3</v>
      </c>
      <c r="W153" t="s">
        <v>1296</v>
      </c>
      <c r="X153" s="4">
        <v>3.2000000000000002E-3</v>
      </c>
      <c r="Y153" t="s">
        <v>1295</v>
      </c>
      <c r="Z153" s="4">
        <v>2.7000000000000001E-3</v>
      </c>
      <c r="AA153" t="s">
        <v>1297</v>
      </c>
      <c r="AB153" s="4">
        <v>3.8999999999999998E-3</v>
      </c>
      <c r="AC153" t="s">
        <v>1295</v>
      </c>
      <c r="AD153" t="s">
        <v>1323</v>
      </c>
    </row>
    <row r="154" spans="1:30" hidden="1" x14ac:dyDescent="0.55000000000000004">
      <c r="A154">
        <v>2701252722</v>
      </c>
      <c r="B154">
        <v>3</v>
      </c>
      <c r="C154">
        <v>345607</v>
      </c>
      <c r="D154" t="s">
        <v>1293</v>
      </c>
      <c r="E154">
        <v>0.18</v>
      </c>
      <c r="F154">
        <v>8</v>
      </c>
      <c r="G154">
        <v>3087856</v>
      </c>
      <c r="H154">
        <v>85376673</v>
      </c>
      <c r="I154">
        <v>169651</v>
      </c>
      <c r="J154">
        <v>319831</v>
      </c>
      <c r="K154">
        <v>0</v>
      </c>
      <c r="L154">
        <v>207808</v>
      </c>
      <c r="M154">
        <v>555328</v>
      </c>
      <c r="N154">
        <v>9274523</v>
      </c>
      <c r="O154">
        <v>31970</v>
      </c>
      <c r="P154">
        <v>37702</v>
      </c>
      <c r="Q154">
        <v>0</v>
      </c>
      <c r="R154">
        <v>15173</v>
      </c>
      <c r="S154" t="s">
        <v>1294</v>
      </c>
      <c r="T154" s="4">
        <v>5.9999999999999995E-4</v>
      </c>
      <c r="U154" t="s">
        <v>1295</v>
      </c>
      <c r="V154" s="4">
        <v>7.0000000000000001E-3</v>
      </c>
      <c r="W154" t="s">
        <v>1296</v>
      </c>
      <c r="X154" s="4">
        <v>1.9E-3</v>
      </c>
      <c r="Y154" t="s">
        <v>1295</v>
      </c>
      <c r="Z154" s="4">
        <v>3.2000000000000002E-3</v>
      </c>
      <c r="AA154" t="s">
        <v>1297</v>
      </c>
      <c r="AB154" s="4">
        <v>3.5999999999999999E-3</v>
      </c>
      <c r="AC154" t="s">
        <v>1295</v>
      </c>
      <c r="AD154" t="s">
        <v>1343</v>
      </c>
    </row>
    <row r="155" spans="1:30" hidden="1" x14ac:dyDescent="0.55000000000000004">
      <c r="A155">
        <v>3000424868</v>
      </c>
      <c r="B155">
        <v>8</v>
      </c>
      <c r="C155">
        <v>384007</v>
      </c>
      <c r="D155" t="s">
        <v>1293</v>
      </c>
      <c r="E155">
        <v>0.18</v>
      </c>
      <c r="F155">
        <v>9</v>
      </c>
      <c r="G155">
        <v>3395010</v>
      </c>
      <c r="H155">
        <v>94894945</v>
      </c>
      <c r="I155">
        <v>235144</v>
      </c>
      <c r="J155">
        <v>337184</v>
      </c>
      <c r="K155">
        <v>0</v>
      </c>
      <c r="L155">
        <v>203127</v>
      </c>
      <c r="M155">
        <v>583822</v>
      </c>
      <c r="N155">
        <v>9245815</v>
      </c>
      <c r="O155">
        <v>34581</v>
      </c>
      <c r="P155">
        <v>38699</v>
      </c>
      <c r="Q155">
        <v>0</v>
      </c>
      <c r="R155">
        <v>17285</v>
      </c>
      <c r="S155" t="s">
        <v>1294</v>
      </c>
      <c r="T155" s="4">
        <v>1.4E-3</v>
      </c>
      <c r="U155" t="s">
        <v>1295</v>
      </c>
      <c r="V155" s="4">
        <v>7.4000000000000003E-3</v>
      </c>
      <c r="W155" t="s">
        <v>1296</v>
      </c>
      <c r="X155" s="4">
        <v>2.3E-3</v>
      </c>
      <c r="Y155" t="s">
        <v>1295</v>
      </c>
      <c r="Z155" s="4">
        <v>3.5000000000000001E-3</v>
      </c>
      <c r="AA155" t="s">
        <v>1297</v>
      </c>
      <c r="AB155" s="4">
        <v>3.3999999999999998E-3</v>
      </c>
      <c r="AC155" t="s">
        <v>1295</v>
      </c>
      <c r="AD155" t="s">
        <v>1320</v>
      </c>
    </row>
    <row r="156" spans="1:30" hidden="1" x14ac:dyDescent="0.55000000000000004">
      <c r="A156">
        <v>3000542478</v>
      </c>
      <c r="B156">
        <v>11</v>
      </c>
      <c r="C156">
        <v>384007</v>
      </c>
      <c r="D156" t="s">
        <v>1293</v>
      </c>
      <c r="E156">
        <v>0.18</v>
      </c>
      <c r="F156">
        <v>9</v>
      </c>
      <c r="G156">
        <v>3196322</v>
      </c>
      <c r="H156">
        <v>95096065</v>
      </c>
      <c r="I156">
        <v>138209</v>
      </c>
      <c r="J156">
        <v>308617</v>
      </c>
      <c r="K156">
        <v>0</v>
      </c>
      <c r="L156">
        <v>202209</v>
      </c>
      <c r="M156">
        <v>570999</v>
      </c>
      <c r="N156">
        <v>9256749</v>
      </c>
      <c r="O156">
        <v>19324</v>
      </c>
      <c r="P156">
        <v>43272</v>
      </c>
      <c r="Q156">
        <v>0</v>
      </c>
      <c r="R156">
        <v>15874</v>
      </c>
      <c r="S156" t="s">
        <v>1294</v>
      </c>
      <c r="T156" s="4">
        <v>1E-4</v>
      </c>
      <c r="U156" t="s">
        <v>1295</v>
      </c>
      <c r="V156" s="4">
        <v>6.3E-3</v>
      </c>
      <c r="W156" t="s">
        <v>1296</v>
      </c>
      <c r="X156" s="4">
        <v>1.4E-3</v>
      </c>
      <c r="Y156" t="s">
        <v>1295</v>
      </c>
      <c r="Z156" s="4">
        <v>1.9E-3</v>
      </c>
      <c r="AA156" t="s">
        <v>1297</v>
      </c>
      <c r="AB156" s="4">
        <v>3.0999999999999999E-3</v>
      </c>
      <c r="AC156" t="s">
        <v>1295</v>
      </c>
      <c r="AD156" t="s">
        <v>1339</v>
      </c>
    </row>
    <row r="157" spans="1:30" hidden="1" x14ac:dyDescent="0.55000000000000004">
      <c r="A157">
        <v>3000588106</v>
      </c>
      <c r="B157">
        <v>2</v>
      </c>
      <c r="C157">
        <v>384007</v>
      </c>
      <c r="D157" t="s">
        <v>1293</v>
      </c>
      <c r="E157">
        <v>0.18</v>
      </c>
      <c r="F157">
        <v>9</v>
      </c>
      <c r="G157">
        <v>2936703</v>
      </c>
      <c r="H157">
        <v>95354074</v>
      </c>
      <c r="I157">
        <v>200921</v>
      </c>
      <c r="J157">
        <v>272241</v>
      </c>
      <c r="K157">
        <v>0</v>
      </c>
      <c r="L157">
        <v>163580</v>
      </c>
      <c r="M157">
        <v>496820</v>
      </c>
      <c r="N157">
        <v>9332934</v>
      </c>
      <c r="O157">
        <v>19216</v>
      </c>
      <c r="P157">
        <v>33661</v>
      </c>
      <c r="Q157">
        <v>0</v>
      </c>
      <c r="R157">
        <v>13625</v>
      </c>
      <c r="S157" t="s">
        <v>1294</v>
      </c>
      <c r="T157" s="4">
        <v>4.0000000000000002E-4</v>
      </c>
      <c r="U157" t="s">
        <v>1295</v>
      </c>
      <c r="V157" s="4">
        <v>5.3E-3</v>
      </c>
      <c r="W157" t="s">
        <v>1296</v>
      </c>
      <c r="X157" s="4">
        <v>2E-3</v>
      </c>
      <c r="Y157" t="s">
        <v>1295</v>
      </c>
      <c r="Z157" s="4">
        <v>1.9E-3</v>
      </c>
      <c r="AA157" t="s">
        <v>1297</v>
      </c>
      <c r="AB157" s="4">
        <v>2.7000000000000001E-3</v>
      </c>
      <c r="AC157" t="s">
        <v>1295</v>
      </c>
      <c r="AD157" t="s">
        <v>1323</v>
      </c>
    </row>
    <row r="158" spans="1:30" hidden="1" x14ac:dyDescent="0.55000000000000004">
      <c r="A158">
        <v>3000602661</v>
      </c>
      <c r="B158">
        <v>6</v>
      </c>
      <c r="C158">
        <v>384007</v>
      </c>
      <c r="D158" t="s">
        <v>1293</v>
      </c>
      <c r="E158">
        <v>0.18</v>
      </c>
      <c r="F158">
        <v>9</v>
      </c>
      <c r="G158">
        <v>3180121</v>
      </c>
      <c r="H158">
        <v>95114320</v>
      </c>
      <c r="I158">
        <v>205748</v>
      </c>
      <c r="J158">
        <v>312193</v>
      </c>
      <c r="K158">
        <v>0</v>
      </c>
      <c r="L158">
        <v>171295</v>
      </c>
      <c r="M158">
        <v>552871</v>
      </c>
      <c r="N158">
        <v>9276892</v>
      </c>
      <c r="O158">
        <v>22633</v>
      </c>
      <c r="P158">
        <v>36770</v>
      </c>
      <c r="Q158">
        <v>0</v>
      </c>
      <c r="R158">
        <v>14241</v>
      </c>
      <c r="S158" t="s">
        <v>1294</v>
      </c>
      <c r="T158" s="4">
        <v>8.0000000000000004E-4</v>
      </c>
      <c r="U158" t="s">
        <v>1295</v>
      </c>
      <c r="V158" s="4">
        <v>6.0000000000000001E-3</v>
      </c>
      <c r="W158" t="s">
        <v>1296</v>
      </c>
      <c r="X158" s="4">
        <v>2E-3</v>
      </c>
      <c r="Y158" t="s">
        <v>1295</v>
      </c>
      <c r="Z158" s="4">
        <v>2.3E-3</v>
      </c>
      <c r="AA158" t="s">
        <v>1297</v>
      </c>
      <c r="AB158" s="4">
        <v>3.0999999999999999E-3</v>
      </c>
      <c r="AC158" t="s">
        <v>1295</v>
      </c>
      <c r="AD158" t="s">
        <v>1336</v>
      </c>
    </row>
    <row r="159" spans="1:30" hidden="1" x14ac:dyDescent="0.55000000000000004">
      <c r="A159">
        <v>3000700409</v>
      </c>
      <c r="B159">
        <v>4</v>
      </c>
      <c r="C159">
        <v>384007</v>
      </c>
      <c r="D159" t="s">
        <v>1293</v>
      </c>
      <c r="E159">
        <v>0.18</v>
      </c>
      <c r="F159">
        <v>9</v>
      </c>
      <c r="G159">
        <v>1932364</v>
      </c>
      <c r="H159">
        <v>96363813</v>
      </c>
      <c r="I159">
        <v>104231</v>
      </c>
      <c r="J159">
        <v>233000</v>
      </c>
      <c r="K159">
        <v>0</v>
      </c>
      <c r="L159">
        <v>166985</v>
      </c>
      <c r="M159">
        <v>482656</v>
      </c>
      <c r="N159">
        <v>9347084</v>
      </c>
      <c r="O159">
        <v>15780</v>
      </c>
      <c r="P159">
        <v>40109</v>
      </c>
      <c r="Q159">
        <v>0</v>
      </c>
      <c r="R159">
        <v>21661</v>
      </c>
      <c r="S159" t="s">
        <v>1294</v>
      </c>
      <c r="T159" s="4">
        <v>3.3999999999999998E-3</v>
      </c>
      <c r="U159" t="s">
        <v>1295</v>
      </c>
      <c r="V159" s="4">
        <v>5.5999999999999999E-3</v>
      </c>
      <c r="W159" t="s">
        <v>1296</v>
      </c>
      <c r="X159" s="4">
        <v>1E-3</v>
      </c>
      <c r="Y159" t="s">
        <v>1295</v>
      </c>
      <c r="Z159" s="4">
        <v>1.6000000000000001E-3</v>
      </c>
      <c r="AA159" t="s">
        <v>1297</v>
      </c>
      <c r="AB159" s="4">
        <v>2.3E-3</v>
      </c>
      <c r="AC159" t="s">
        <v>1295</v>
      </c>
      <c r="AD159" t="s">
        <v>1318</v>
      </c>
    </row>
    <row r="160" spans="1:30" hidden="1" x14ac:dyDescent="0.55000000000000004">
      <c r="A160">
        <v>3000733994</v>
      </c>
      <c r="B160">
        <v>1</v>
      </c>
      <c r="C160">
        <v>384007</v>
      </c>
      <c r="D160" t="s">
        <v>1293</v>
      </c>
      <c r="E160">
        <v>0.18</v>
      </c>
      <c r="F160">
        <v>9</v>
      </c>
      <c r="G160">
        <v>2470429</v>
      </c>
      <c r="H160">
        <v>95824742</v>
      </c>
      <c r="I160">
        <v>181070</v>
      </c>
      <c r="J160">
        <v>246966</v>
      </c>
      <c r="K160">
        <v>0</v>
      </c>
      <c r="L160">
        <v>148609</v>
      </c>
      <c r="M160">
        <v>405868</v>
      </c>
      <c r="N160">
        <v>9421919</v>
      </c>
      <c r="O160">
        <v>9851</v>
      </c>
      <c r="P160">
        <v>22271</v>
      </c>
      <c r="Q160">
        <v>0</v>
      </c>
      <c r="R160">
        <v>12752</v>
      </c>
      <c r="S160" t="s">
        <v>1294</v>
      </c>
      <c r="T160" s="4">
        <v>4.3E-3</v>
      </c>
      <c r="U160" t="s">
        <v>1295</v>
      </c>
      <c r="V160" s="4">
        <v>3.2000000000000002E-3</v>
      </c>
      <c r="W160" t="s">
        <v>1296</v>
      </c>
      <c r="X160" s="4">
        <v>1.8E-3</v>
      </c>
      <c r="Y160" t="s">
        <v>1295</v>
      </c>
      <c r="Z160" s="4">
        <v>1E-3</v>
      </c>
      <c r="AA160" t="s">
        <v>1297</v>
      </c>
      <c r="AB160" s="4">
        <v>2.5000000000000001E-3</v>
      </c>
      <c r="AC160" t="s">
        <v>1295</v>
      </c>
      <c r="AD160" t="s">
        <v>1328</v>
      </c>
    </row>
    <row r="161" spans="1:30" hidden="1" x14ac:dyDescent="0.55000000000000004">
      <c r="A161">
        <v>3000753880</v>
      </c>
      <c r="B161">
        <v>7</v>
      </c>
      <c r="C161">
        <v>384007</v>
      </c>
      <c r="D161" t="s">
        <v>1293</v>
      </c>
      <c r="E161">
        <v>0.18</v>
      </c>
      <c r="F161">
        <v>9</v>
      </c>
      <c r="G161">
        <v>3695720</v>
      </c>
      <c r="H161">
        <v>94598495</v>
      </c>
      <c r="I161">
        <v>250827</v>
      </c>
      <c r="J161">
        <v>374174</v>
      </c>
      <c r="K161">
        <v>0</v>
      </c>
      <c r="L161">
        <v>196476</v>
      </c>
      <c r="M161">
        <v>593909</v>
      </c>
      <c r="N161">
        <v>9235805</v>
      </c>
      <c r="O161">
        <v>18827</v>
      </c>
      <c r="P161">
        <v>46940</v>
      </c>
      <c r="Q161">
        <v>0</v>
      </c>
      <c r="R161">
        <v>18873</v>
      </c>
      <c r="S161" t="s">
        <v>1294</v>
      </c>
      <c r="T161" s="4">
        <v>1.9E-3</v>
      </c>
      <c r="U161" t="s">
        <v>1295</v>
      </c>
      <c r="V161" s="4">
        <v>6.6E-3</v>
      </c>
      <c r="W161" t="s">
        <v>1296</v>
      </c>
      <c r="X161" s="4">
        <v>2.5000000000000001E-3</v>
      </c>
      <c r="Y161" t="s">
        <v>1295</v>
      </c>
      <c r="Z161" s="4">
        <v>1.9E-3</v>
      </c>
      <c r="AA161" t="s">
        <v>1297</v>
      </c>
      <c r="AB161" s="4">
        <v>3.8E-3</v>
      </c>
      <c r="AC161" t="s">
        <v>1295</v>
      </c>
      <c r="AD161" t="s">
        <v>1342</v>
      </c>
    </row>
    <row r="162" spans="1:30" hidden="1" x14ac:dyDescent="0.55000000000000004">
      <c r="A162">
        <v>3000802087</v>
      </c>
      <c r="B162">
        <v>14</v>
      </c>
      <c r="C162">
        <v>384007</v>
      </c>
      <c r="D162" t="s">
        <v>1293</v>
      </c>
      <c r="E162">
        <v>0.18</v>
      </c>
      <c r="F162">
        <v>9</v>
      </c>
      <c r="G162">
        <v>2840183</v>
      </c>
      <c r="H162">
        <v>95450596</v>
      </c>
      <c r="I162">
        <v>188354</v>
      </c>
      <c r="J162">
        <v>286425</v>
      </c>
      <c r="K162">
        <v>0</v>
      </c>
      <c r="L162">
        <v>186023</v>
      </c>
      <c r="M162">
        <v>447351</v>
      </c>
      <c r="N162">
        <v>9382524</v>
      </c>
      <c r="O162">
        <v>26615</v>
      </c>
      <c r="P162">
        <v>29682</v>
      </c>
      <c r="Q162">
        <v>0</v>
      </c>
      <c r="R162">
        <v>14527</v>
      </c>
      <c r="S162" t="s">
        <v>1294</v>
      </c>
      <c r="T162" s="4">
        <v>4.0000000000000002E-4</v>
      </c>
      <c r="U162" t="s">
        <v>1295</v>
      </c>
      <c r="V162" s="4">
        <v>5.7000000000000002E-3</v>
      </c>
      <c r="W162" t="s">
        <v>1296</v>
      </c>
      <c r="X162" s="4">
        <v>1.9E-3</v>
      </c>
      <c r="Y162" t="s">
        <v>1295</v>
      </c>
      <c r="Z162" s="4">
        <v>2.7000000000000001E-3</v>
      </c>
      <c r="AA162" t="s">
        <v>1297</v>
      </c>
      <c r="AB162" s="4">
        <v>2.8999999999999998E-3</v>
      </c>
      <c r="AC162" t="s">
        <v>1295</v>
      </c>
      <c r="AD162" t="s">
        <v>1344</v>
      </c>
    </row>
    <row r="163" spans="1:30" hidden="1" x14ac:dyDescent="0.55000000000000004">
      <c r="A163">
        <v>3000814643</v>
      </c>
      <c r="B163">
        <v>15</v>
      </c>
      <c r="C163">
        <v>384007</v>
      </c>
      <c r="D163" t="s">
        <v>1293</v>
      </c>
      <c r="E163">
        <v>0.18</v>
      </c>
      <c r="F163">
        <v>9</v>
      </c>
      <c r="G163">
        <v>3686678</v>
      </c>
      <c r="H163">
        <v>94603539</v>
      </c>
      <c r="I163">
        <v>244001</v>
      </c>
      <c r="J163">
        <v>355361</v>
      </c>
      <c r="K163">
        <v>0</v>
      </c>
      <c r="L163">
        <v>203114</v>
      </c>
      <c r="M163">
        <v>604048</v>
      </c>
      <c r="N163">
        <v>9225967</v>
      </c>
      <c r="O163">
        <v>36999</v>
      </c>
      <c r="P163">
        <v>47946</v>
      </c>
      <c r="Q163">
        <v>0</v>
      </c>
      <c r="R163">
        <v>15390</v>
      </c>
      <c r="S163" t="s">
        <v>1294</v>
      </c>
      <c r="T163" s="4">
        <v>1.6999999999999999E-3</v>
      </c>
      <c r="U163" t="s">
        <v>1295</v>
      </c>
      <c r="V163" s="4">
        <v>8.6E-3</v>
      </c>
      <c r="W163" t="s">
        <v>1296</v>
      </c>
      <c r="X163" s="4">
        <v>2.3999999999999998E-3</v>
      </c>
      <c r="Y163" t="s">
        <v>1295</v>
      </c>
      <c r="Z163" s="4">
        <v>3.7000000000000002E-3</v>
      </c>
      <c r="AA163" t="s">
        <v>1297</v>
      </c>
      <c r="AB163" s="4">
        <v>3.5999999999999999E-3</v>
      </c>
      <c r="AC163" t="s">
        <v>1295</v>
      </c>
      <c r="AD163" t="s">
        <v>1345</v>
      </c>
    </row>
    <row r="164" spans="1:30" hidden="1" x14ac:dyDescent="0.55000000000000004">
      <c r="A164">
        <v>3000832837</v>
      </c>
      <c r="B164">
        <v>16</v>
      </c>
      <c r="C164">
        <v>384008</v>
      </c>
      <c r="D164" t="s">
        <v>1293</v>
      </c>
      <c r="E164">
        <v>0.18</v>
      </c>
      <c r="F164">
        <v>9</v>
      </c>
      <c r="G164">
        <v>2867641</v>
      </c>
      <c r="H164">
        <v>95424604</v>
      </c>
      <c r="I164">
        <v>129088</v>
      </c>
      <c r="J164">
        <v>276299</v>
      </c>
      <c r="K164">
        <v>0</v>
      </c>
      <c r="L164">
        <v>173048</v>
      </c>
      <c r="M164">
        <v>500526</v>
      </c>
      <c r="N164">
        <v>9327058</v>
      </c>
      <c r="O164">
        <v>22236</v>
      </c>
      <c r="P164">
        <v>39009</v>
      </c>
      <c r="Q164">
        <v>0</v>
      </c>
      <c r="R164">
        <v>15527</v>
      </c>
      <c r="S164" t="s">
        <v>1294</v>
      </c>
      <c r="T164" s="4">
        <v>4.1000000000000003E-3</v>
      </c>
      <c r="U164" t="s">
        <v>1295</v>
      </c>
      <c r="V164" s="4">
        <v>6.1999999999999998E-3</v>
      </c>
      <c r="W164" t="s">
        <v>1296</v>
      </c>
      <c r="X164" s="4">
        <v>1.2999999999999999E-3</v>
      </c>
      <c r="Y164" t="s">
        <v>1295</v>
      </c>
      <c r="Z164" s="4">
        <v>2.2000000000000001E-3</v>
      </c>
      <c r="AA164" t="s">
        <v>1297</v>
      </c>
      <c r="AB164" s="4">
        <v>2.8E-3</v>
      </c>
      <c r="AC164" t="s">
        <v>1295</v>
      </c>
      <c r="AD164" t="s">
        <v>1320</v>
      </c>
    </row>
    <row r="165" spans="1:30" hidden="1" x14ac:dyDescent="0.55000000000000004">
      <c r="A165">
        <v>3000908475</v>
      </c>
      <c r="B165">
        <v>10</v>
      </c>
      <c r="C165">
        <v>384007</v>
      </c>
      <c r="D165" t="s">
        <v>1293</v>
      </c>
      <c r="E165">
        <v>0.18</v>
      </c>
      <c r="F165">
        <v>9</v>
      </c>
      <c r="G165">
        <v>2664707</v>
      </c>
      <c r="H165">
        <v>95629922</v>
      </c>
      <c r="I165">
        <v>154638</v>
      </c>
      <c r="J165">
        <v>283539</v>
      </c>
      <c r="K165">
        <v>0</v>
      </c>
      <c r="L165">
        <v>176593</v>
      </c>
      <c r="M165">
        <v>486840</v>
      </c>
      <c r="N165">
        <v>9342993</v>
      </c>
      <c r="O165">
        <v>29172</v>
      </c>
      <c r="P165">
        <v>39250</v>
      </c>
      <c r="Q165">
        <v>0</v>
      </c>
      <c r="R165">
        <v>15589</v>
      </c>
      <c r="S165" t="s">
        <v>1294</v>
      </c>
      <c r="T165" s="4">
        <v>0</v>
      </c>
      <c r="U165" t="s">
        <v>1295</v>
      </c>
      <c r="V165" s="4">
        <v>6.8999999999999999E-3</v>
      </c>
      <c r="W165" t="s">
        <v>1296</v>
      </c>
      <c r="X165" s="4">
        <v>1.5E-3</v>
      </c>
      <c r="Y165" t="s">
        <v>1295</v>
      </c>
      <c r="Z165" s="4">
        <v>2.8999999999999998E-3</v>
      </c>
      <c r="AA165" t="s">
        <v>1297</v>
      </c>
      <c r="AB165" s="4">
        <v>2.8E-3</v>
      </c>
      <c r="AC165" t="s">
        <v>1295</v>
      </c>
      <c r="AD165" t="s">
        <v>1320</v>
      </c>
    </row>
    <row r="166" spans="1:30" hidden="1" x14ac:dyDescent="0.55000000000000004">
      <c r="A166">
        <v>3000946127</v>
      </c>
      <c r="B166">
        <v>12</v>
      </c>
      <c r="C166">
        <v>384007</v>
      </c>
      <c r="D166" t="s">
        <v>1293</v>
      </c>
      <c r="E166">
        <v>0.18</v>
      </c>
      <c r="F166">
        <v>9</v>
      </c>
      <c r="G166">
        <v>1973528</v>
      </c>
      <c r="H166">
        <v>96322319</v>
      </c>
      <c r="I166">
        <v>97481</v>
      </c>
      <c r="J166">
        <v>212256</v>
      </c>
      <c r="K166">
        <v>0</v>
      </c>
      <c r="L166">
        <v>156419</v>
      </c>
      <c r="M166">
        <v>407114</v>
      </c>
      <c r="N166">
        <v>9420573</v>
      </c>
      <c r="O166">
        <v>27377</v>
      </c>
      <c r="P166">
        <v>29556</v>
      </c>
      <c r="Q166">
        <v>0</v>
      </c>
      <c r="R166">
        <v>15378</v>
      </c>
      <c r="S166" t="s">
        <v>1294</v>
      </c>
      <c r="T166" s="4">
        <v>3.0999999999999999E-3</v>
      </c>
      <c r="U166" t="s">
        <v>1295</v>
      </c>
      <c r="V166" s="4">
        <v>5.7000000000000002E-3</v>
      </c>
      <c r="W166" t="s">
        <v>1296</v>
      </c>
      <c r="X166" s="4">
        <v>8.9999999999999998E-4</v>
      </c>
      <c r="Y166" t="s">
        <v>1295</v>
      </c>
      <c r="Z166" s="4">
        <v>2.7000000000000001E-3</v>
      </c>
      <c r="AA166" t="s">
        <v>1297</v>
      </c>
      <c r="AB166" s="4">
        <v>2.0999999999999999E-3</v>
      </c>
      <c r="AC166" t="s">
        <v>1295</v>
      </c>
      <c r="AD166" t="s">
        <v>1344</v>
      </c>
    </row>
    <row r="167" spans="1:30" hidden="1" x14ac:dyDescent="0.55000000000000004">
      <c r="A167">
        <v>3001060552</v>
      </c>
      <c r="B167">
        <v>9</v>
      </c>
      <c r="C167">
        <v>384007</v>
      </c>
      <c r="D167" t="s">
        <v>1293</v>
      </c>
      <c r="E167">
        <v>0.18</v>
      </c>
      <c r="F167">
        <v>9</v>
      </c>
      <c r="G167">
        <v>3584233</v>
      </c>
      <c r="H167">
        <v>94706324</v>
      </c>
      <c r="I167">
        <v>311135</v>
      </c>
      <c r="J167">
        <v>331752</v>
      </c>
      <c r="K167">
        <v>0</v>
      </c>
      <c r="L167">
        <v>179523</v>
      </c>
      <c r="M167">
        <v>477600</v>
      </c>
      <c r="N167">
        <v>9350122</v>
      </c>
      <c r="O167">
        <v>15885</v>
      </c>
      <c r="P167">
        <v>17749</v>
      </c>
      <c r="Q167">
        <v>0</v>
      </c>
      <c r="R167">
        <v>10921</v>
      </c>
      <c r="S167" t="s">
        <v>1294</v>
      </c>
      <c r="T167" s="4">
        <v>2.0999999999999999E-3</v>
      </c>
      <c r="U167" t="s">
        <v>1295</v>
      </c>
      <c r="V167" s="4">
        <v>3.3999999999999998E-3</v>
      </c>
      <c r="W167" t="s">
        <v>1296</v>
      </c>
      <c r="X167" s="4">
        <v>3.0999999999999999E-3</v>
      </c>
      <c r="Y167" t="s">
        <v>1295</v>
      </c>
      <c r="Z167" s="4">
        <v>1.6000000000000001E-3</v>
      </c>
      <c r="AA167" t="s">
        <v>1297</v>
      </c>
      <c r="AB167" s="4">
        <v>3.3E-3</v>
      </c>
      <c r="AC167" t="s">
        <v>1295</v>
      </c>
      <c r="AD167" t="s">
        <v>1316</v>
      </c>
    </row>
    <row r="168" spans="1:30" hidden="1" x14ac:dyDescent="0.55000000000000004">
      <c r="A168">
        <v>3001067109</v>
      </c>
      <c r="B168">
        <v>5</v>
      </c>
      <c r="C168">
        <v>384007</v>
      </c>
      <c r="D168" t="s">
        <v>1293</v>
      </c>
      <c r="E168">
        <v>0.18</v>
      </c>
      <c r="F168">
        <v>9</v>
      </c>
      <c r="G168">
        <v>2905261</v>
      </c>
      <c r="H168">
        <v>95389742</v>
      </c>
      <c r="I168">
        <v>198084</v>
      </c>
      <c r="J168">
        <v>324911</v>
      </c>
      <c r="K168">
        <v>0</v>
      </c>
      <c r="L168">
        <v>198197</v>
      </c>
      <c r="M168">
        <v>524370</v>
      </c>
      <c r="N168">
        <v>9303434</v>
      </c>
      <c r="O168">
        <v>25049</v>
      </c>
      <c r="P168">
        <v>32575</v>
      </c>
      <c r="Q168">
        <v>0</v>
      </c>
      <c r="R168">
        <v>13767</v>
      </c>
      <c r="S168" t="s">
        <v>1294</v>
      </c>
      <c r="T168" s="4">
        <v>8.9999999999999998E-4</v>
      </c>
      <c r="U168" t="s">
        <v>1295</v>
      </c>
      <c r="V168" s="4">
        <v>5.7999999999999996E-3</v>
      </c>
      <c r="W168" t="s">
        <v>1296</v>
      </c>
      <c r="X168" s="4">
        <v>2E-3</v>
      </c>
      <c r="Y168" t="s">
        <v>1295</v>
      </c>
      <c r="Z168" s="4">
        <v>2.5000000000000001E-3</v>
      </c>
      <c r="AA168" t="s">
        <v>1297</v>
      </c>
      <c r="AB168" s="4">
        <v>3.3E-3</v>
      </c>
      <c r="AC168" t="s">
        <v>1295</v>
      </c>
      <c r="AD168" t="s">
        <v>1337</v>
      </c>
    </row>
    <row r="169" spans="1:30" x14ac:dyDescent="0.55000000000000004">
      <c r="A169">
        <v>3001168876</v>
      </c>
      <c r="B169">
        <v>17</v>
      </c>
      <c r="C169">
        <v>384008</v>
      </c>
      <c r="D169" t="s">
        <v>1293</v>
      </c>
      <c r="E169">
        <v>0.18</v>
      </c>
      <c r="F169">
        <v>9</v>
      </c>
      <c r="G169">
        <v>3063346</v>
      </c>
      <c r="H169">
        <v>95227710</v>
      </c>
      <c r="I169">
        <v>141132</v>
      </c>
      <c r="J169">
        <v>306974</v>
      </c>
      <c r="K169">
        <v>0</v>
      </c>
      <c r="L169">
        <v>205419</v>
      </c>
      <c r="M169">
        <v>533397</v>
      </c>
      <c r="N169">
        <v>9296237</v>
      </c>
      <c r="O169">
        <v>12370</v>
      </c>
      <c r="P169">
        <v>36931</v>
      </c>
      <c r="Q169">
        <v>0</v>
      </c>
      <c r="R169">
        <v>20266</v>
      </c>
      <c r="S169" t="s">
        <v>1294</v>
      </c>
      <c r="T169" s="4">
        <v>1E-4</v>
      </c>
      <c r="U169" t="s">
        <v>1295</v>
      </c>
      <c r="V169" s="4">
        <v>5.0000000000000001E-3</v>
      </c>
      <c r="W169" t="s">
        <v>1296</v>
      </c>
      <c r="X169" s="4">
        <v>1.4E-3</v>
      </c>
      <c r="Y169" t="s">
        <v>1295</v>
      </c>
      <c r="Z169" s="4">
        <v>1.1999999999999999E-3</v>
      </c>
      <c r="AA169" t="s">
        <v>1297</v>
      </c>
      <c r="AB169" s="4">
        <v>3.0999999999999999E-3</v>
      </c>
      <c r="AC169" t="s">
        <v>1295</v>
      </c>
      <c r="AD169" t="s">
        <v>1336</v>
      </c>
    </row>
    <row r="170" spans="1:30" hidden="1" x14ac:dyDescent="0.55000000000000004">
      <c r="A170">
        <v>3001235678</v>
      </c>
      <c r="B170">
        <v>13</v>
      </c>
      <c r="C170">
        <v>384007</v>
      </c>
      <c r="D170" t="s">
        <v>1293</v>
      </c>
      <c r="E170">
        <v>0.18</v>
      </c>
      <c r="F170">
        <v>9</v>
      </c>
      <c r="G170">
        <v>3713550</v>
      </c>
      <c r="H170">
        <v>94582045</v>
      </c>
      <c r="I170">
        <v>294257</v>
      </c>
      <c r="J170">
        <v>376262</v>
      </c>
      <c r="K170">
        <v>0</v>
      </c>
      <c r="L170">
        <v>197016</v>
      </c>
      <c r="M170">
        <v>536031</v>
      </c>
      <c r="N170">
        <v>9291703</v>
      </c>
      <c r="O170">
        <v>9938</v>
      </c>
      <c r="P170">
        <v>26447</v>
      </c>
      <c r="Q170">
        <v>0</v>
      </c>
      <c r="R170">
        <v>14212</v>
      </c>
      <c r="S170" t="s">
        <v>1294</v>
      </c>
      <c r="T170" s="4">
        <v>2.3999999999999998E-3</v>
      </c>
      <c r="U170" t="s">
        <v>1295</v>
      </c>
      <c r="V170" s="4">
        <v>3.7000000000000002E-3</v>
      </c>
      <c r="W170" t="s">
        <v>1296</v>
      </c>
      <c r="X170" s="4">
        <v>2.8999999999999998E-3</v>
      </c>
      <c r="Y170" t="s">
        <v>1295</v>
      </c>
      <c r="Z170" s="4">
        <v>1E-3</v>
      </c>
      <c r="AA170" t="s">
        <v>1297</v>
      </c>
      <c r="AB170" s="4">
        <v>3.8E-3</v>
      </c>
      <c r="AC170" t="s">
        <v>1295</v>
      </c>
      <c r="AD170" t="s">
        <v>1312</v>
      </c>
    </row>
    <row r="171" spans="1:30" hidden="1" x14ac:dyDescent="0.55000000000000004">
      <c r="A171">
        <v>3001251432</v>
      </c>
      <c r="B171">
        <v>3</v>
      </c>
      <c r="C171">
        <v>384007</v>
      </c>
      <c r="D171" t="s">
        <v>1293</v>
      </c>
      <c r="E171">
        <v>0.18</v>
      </c>
      <c r="F171">
        <v>9</v>
      </c>
      <c r="G171">
        <v>3638566</v>
      </c>
      <c r="H171">
        <v>94653695</v>
      </c>
      <c r="I171">
        <v>182762</v>
      </c>
      <c r="J171">
        <v>356525</v>
      </c>
      <c r="K171">
        <v>0</v>
      </c>
      <c r="L171">
        <v>228716</v>
      </c>
      <c r="M171">
        <v>550707</v>
      </c>
      <c r="N171">
        <v>9277022</v>
      </c>
      <c r="O171">
        <v>13111</v>
      </c>
      <c r="P171">
        <v>36694</v>
      </c>
      <c r="Q171">
        <v>0</v>
      </c>
      <c r="R171">
        <v>20908</v>
      </c>
      <c r="S171" t="s">
        <v>1294</v>
      </c>
      <c r="T171" s="4">
        <v>1.1000000000000001E-3</v>
      </c>
      <c r="U171" t="s">
        <v>1295</v>
      </c>
      <c r="V171" s="4">
        <v>5.0000000000000001E-3</v>
      </c>
      <c r="W171" t="s">
        <v>1296</v>
      </c>
      <c r="X171" s="4">
        <v>1.8E-3</v>
      </c>
      <c r="Y171" t="s">
        <v>1295</v>
      </c>
      <c r="Z171" s="4">
        <v>1.2999999999999999E-3</v>
      </c>
      <c r="AA171" t="s">
        <v>1297</v>
      </c>
      <c r="AB171" s="4">
        <v>3.5999999999999999E-3</v>
      </c>
      <c r="AC171" t="s">
        <v>1295</v>
      </c>
      <c r="AD171" t="s">
        <v>1336</v>
      </c>
    </row>
    <row r="172" spans="1:30" hidden="1" x14ac:dyDescent="0.55000000000000004">
      <c r="A172">
        <v>3300426817</v>
      </c>
      <c r="B172">
        <v>8</v>
      </c>
      <c r="C172">
        <v>422407</v>
      </c>
      <c r="D172" t="s">
        <v>1293</v>
      </c>
      <c r="E172">
        <v>0.18</v>
      </c>
      <c r="F172">
        <v>10</v>
      </c>
      <c r="G172">
        <v>3999486</v>
      </c>
      <c r="H172">
        <v>104120392</v>
      </c>
      <c r="I172">
        <v>267313</v>
      </c>
      <c r="J172">
        <v>380174</v>
      </c>
      <c r="K172">
        <v>0</v>
      </c>
      <c r="L172">
        <v>216907</v>
      </c>
      <c r="M172">
        <v>604473</v>
      </c>
      <c r="N172">
        <v>9225447</v>
      </c>
      <c r="O172">
        <v>32169</v>
      </c>
      <c r="P172">
        <v>42990</v>
      </c>
      <c r="Q172">
        <v>0</v>
      </c>
      <c r="R172">
        <v>13780</v>
      </c>
      <c r="S172" t="s">
        <v>1294</v>
      </c>
      <c r="T172" s="4">
        <v>2E-3</v>
      </c>
      <c r="U172" t="s">
        <v>1295</v>
      </c>
      <c r="V172" s="4">
        <v>7.6E-3</v>
      </c>
      <c r="W172" t="s">
        <v>1296</v>
      </c>
      <c r="X172" s="4">
        <v>2.3999999999999998E-3</v>
      </c>
      <c r="Y172" t="s">
        <v>1295</v>
      </c>
      <c r="Z172" s="4">
        <v>3.2000000000000002E-3</v>
      </c>
      <c r="AA172" t="s">
        <v>1297</v>
      </c>
      <c r="AB172" s="4">
        <v>3.5000000000000001E-3</v>
      </c>
      <c r="AC172" t="s">
        <v>1295</v>
      </c>
      <c r="AD172" t="s">
        <v>1346</v>
      </c>
    </row>
    <row r="173" spans="1:30" hidden="1" x14ac:dyDescent="0.55000000000000004">
      <c r="A173">
        <v>3300544450</v>
      </c>
      <c r="B173">
        <v>11</v>
      </c>
      <c r="C173">
        <v>422407</v>
      </c>
      <c r="D173" t="s">
        <v>1293</v>
      </c>
      <c r="E173">
        <v>0.18</v>
      </c>
      <c r="F173">
        <v>10</v>
      </c>
      <c r="G173">
        <v>3752949</v>
      </c>
      <c r="H173">
        <v>104369014</v>
      </c>
      <c r="I173">
        <v>153346</v>
      </c>
      <c r="J173">
        <v>342314</v>
      </c>
      <c r="K173">
        <v>0</v>
      </c>
      <c r="L173">
        <v>217816</v>
      </c>
      <c r="M173">
        <v>556624</v>
      </c>
      <c r="N173">
        <v>9272949</v>
      </c>
      <c r="O173">
        <v>15137</v>
      </c>
      <c r="P173">
        <v>33697</v>
      </c>
      <c r="Q173">
        <v>0</v>
      </c>
      <c r="R173">
        <v>15607</v>
      </c>
      <c r="S173" t="s">
        <v>1294</v>
      </c>
      <c r="T173" s="4">
        <v>5.9999999999999995E-4</v>
      </c>
      <c r="U173" t="s">
        <v>1295</v>
      </c>
      <c r="V173" s="4">
        <v>4.8999999999999998E-3</v>
      </c>
      <c r="W173" t="s">
        <v>1296</v>
      </c>
      <c r="X173" s="4">
        <v>1.4E-3</v>
      </c>
      <c r="Y173" t="s">
        <v>1295</v>
      </c>
      <c r="Z173" s="4">
        <v>1.5E-3</v>
      </c>
      <c r="AA173" t="s">
        <v>1297</v>
      </c>
      <c r="AB173" s="4">
        <v>3.0999999999999999E-3</v>
      </c>
      <c r="AC173" t="s">
        <v>1295</v>
      </c>
      <c r="AD173" t="s">
        <v>1323</v>
      </c>
    </row>
    <row r="174" spans="1:30" hidden="1" x14ac:dyDescent="0.55000000000000004">
      <c r="A174">
        <v>3300590108</v>
      </c>
      <c r="B174">
        <v>2</v>
      </c>
      <c r="C174">
        <v>422407</v>
      </c>
      <c r="D174" t="s">
        <v>1293</v>
      </c>
      <c r="E174">
        <v>0.18</v>
      </c>
      <c r="F174">
        <v>10</v>
      </c>
      <c r="G174">
        <v>3517013</v>
      </c>
      <c r="H174">
        <v>104603659</v>
      </c>
      <c r="I174">
        <v>215952</v>
      </c>
      <c r="J174">
        <v>306333</v>
      </c>
      <c r="K174">
        <v>0</v>
      </c>
      <c r="L174">
        <v>178484</v>
      </c>
      <c r="M174">
        <v>580307</v>
      </c>
      <c r="N174">
        <v>9249585</v>
      </c>
      <c r="O174">
        <v>15031</v>
      </c>
      <c r="P174">
        <v>34092</v>
      </c>
      <c r="Q174">
        <v>0</v>
      </c>
      <c r="R174">
        <v>14904</v>
      </c>
      <c r="S174" t="s">
        <v>1294</v>
      </c>
      <c r="T174" s="4">
        <v>8.0000000000000004E-4</v>
      </c>
      <c r="U174" t="s">
        <v>1295</v>
      </c>
      <c r="V174" s="4">
        <v>4.8999999999999998E-3</v>
      </c>
      <c r="W174" t="s">
        <v>1296</v>
      </c>
      <c r="X174" s="4">
        <v>1.9E-3</v>
      </c>
      <c r="Y174" t="s">
        <v>1295</v>
      </c>
      <c r="Z174" s="4">
        <v>1.5E-3</v>
      </c>
      <c r="AA174" t="s">
        <v>1297</v>
      </c>
      <c r="AB174" s="4">
        <v>2.8E-3</v>
      </c>
      <c r="AC174" t="s">
        <v>1295</v>
      </c>
      <c r="AD174" t="s">
        <v>1323</v>
      </c>
    </row>
    <row r="175" spans="1:30" hidden="1" x14ac:dyDescent="0.55000000000000004">
      <c r="A175">
        <v>3300604709</v>
      </c>
      <c r="B175">
        <v>6</v>
      </c>
      <c r="C175">
        <v>422407</v>
      </c>
      <c r="D175" t="s">
        <v>1293</v>
      </c>
      <c r="E175">
        <v>0.18</v>
      </c>
      <c r="F175">
        <v>10</v>
      </c>
      <c r="G175">
        <v>3733191</v>
      </c>
      <c r="H175">
        <v>104391168</v>
      </c>
      <c r="I175">
        <v>216995</v>
      </c>
      <c r="J175">
        <v>341860</v>
      </c>
      <c r="K175">
        <v>0</v>
      </c>
      <c r="L175">
        <v>184889</v>
      </c>
      <c r="M175">
        <v>553067</v>
      </c>
      <c r="N175">
        <v>9276848</v>
      </c>
      <c r="O175">
        <v>11247</v>
      </c>
      <c r="P175">
        <v>29667</v>
      </c>
      <c r="Q175">
        <v>0</v>
      </c>
      <c r="R175">
        <v>13594</v>
      </c>
      <c r="S175" t="s">
        <v>1294</v>
      </c>
      <c r="T175" s="4">
        <v>1.1000000000000001E-3</v>
      </c>
      <c r="U175" t="s">
        <v>1295</v>
      </c>
      <c r="V175" s="4">
        <v>4.1000000000000003E-3</v>
      </c>
      <c r="W175" t="s">
        <v>1296</v>
      </c>
      <c r="X175" s="4">
        <v>2E-3</v>
      </c>
      <c r="Y175" t="s">
        <v>1295</v>
      </c>
      <c r="Z175" s="4">
        <v>1.1000000000000001E-3</v>
      </c>
      <c r="AA175" t="s">
        <v>1297</v>
      </c>
      <c r="AB175" s="4">
        <v>3.0999999999999999E-3</v>
      </c>
      <c r="AC175" t="s">
        <v>1295</v>
      </c>
      <c r="AD175" t="s">
        <v>1344</v>
      </c>
    </row>
    <row r="176" spans="1:30" hidden="1" x14ac:dyDescent="0.55000000000000004">
      <c r="A176">
        <v>3300702390</v>
      </c>
      <c r="B176">
        <v>4</v>
      </c>
      <c r="C176">
        <v>422407</v>
      </c>
      <c r="D176" t="s">
        <v>1293</v>
      </c>
      <c r="E176">
        <v>0.18</v>
      </c>
      <c r="F176">
        <v>10</v>
      </c>
      <c r="G176">
        <v>2517204</v>
      </c>
      <c r="H176">
        <v>105606654</v>
      </c>
      <c r="I176">
        <v>126970</v>
      </c>
      <c r="J176">
        <v>274228</v>
      </c>
      <c r="K176">
        <v>0</v>
      </c>
      <c r="L176">
        <v>182907</v>
      </c>
      <c r="M176">
        <v>584837</v>
      </c>
      <c r="N176">
        <v>9242841</v>
      </c>
      <c r="O176">
        <v>22739</v>
      </c>
      <c r="P176">
        <v>41228</v>
      </c>
      <c r="Q176">
        <v>0</v>
      </c>
      <c r="R176">
        <v>15922</v>
      </c>
      <c r="S176" t="s">
        <v>1294</v>
      </c>
      <c r="T176" s="4">
        <v>3.7000000000000002E-3</v>
      </c>
      <c r="U176" t="s">
        <v>1295</v>
      </c>
      <c r="V176" s="4">
        <v>6.4999999999999997E-3</v>
      </c>
      <c r="W176" t="s">
        <v>1296</v>
      </c>
      <c r="X176" s="4">
        <v>1.1000000000000001E-3</v>
      </c>
      <c r="Y176" t="s">
        <v>1295</v>
      </c>
      <c r="Z176" s="4">
        <v>2.3E-3</v>
      </c>
      <c r="AA176" t="s">
        <v>1297</v>
      </c>
      <c r="AB176" s="4">
        <v>2.5000000000000001E-3</v>
      </c>
      <c r="AC176" t="s">
        <v>1295</v>
      </c>
      <c r="AD176" t="s">
        <v>1340</v>
      </c>
    </row>
    <row r="177" spans="1:30" hidden="1" x14ac:dyDescent="0.55000000000000004">
      <c r="A177">
        <v>3300735706</v>
      </c>
      <c r="B177">
        <v>1</v>
      </c>
      <c r="C177">
        <v>422407</v>
      </c>
      <c r="D177" t="s">
        <v>1293</v>
      </c>
      <c r="E177">
        <v>0.18</v>
      </c>
      <c r="F177">
        <v>10</v>
      </c>
      <c r="G177">
        <v>3008726</v>
      </c>
      <c r="H177">
        <v>105114224</v>
      </c>
      <c r="I177">
        <v>190702</v>
      </c>
      <c r="J177">
        <v>276535</v>
      </c>
      <c r="K177">
        <v>0</v>
      </c>
      <c r="L177">
        <v>159958</v>
      </c>
      <c r="M177">
        <v>538294</v>
      </c>
      <c r="N177">
        <v>9289482</v>
      </c>
      <c r="O177">
        <v>9632</v>
      </c>
      <c r="P177">
        <v>29569</v>
      </c>
      <c r="Q177">
        <v>0</v>
      </c>
      <c r="R177">
        <v>11349</v>
      </c>
      <c r="S177" t="s">
        <v>1294</v>
      </c>
      <c r="T177" s="4">
        <v>2.9999999999999997E-4</v>
      </c>
      <c r="U177" t="s">
        <v>1295</v>
      </c>
      <c r="V177" s="4">
        <v>3.8999999999999998E-3</v>
      </c>
      <c r="W177" t="s">
        <v>1296</v>
      </c>
      <c r="X177" s="4">
        <v>1.6999999999999999E-3</v>
      </c>
      <c r="Y177" t="s">
        <v>1295</v>
      </c>
      <c r="Z177" s="4">
        <v>8.9999999999999998E-4</v>
      </c>
      <c r="AA177" t="s">
        <v>1297</v>
      </c>
      <c r="AB177" s="4">
        <v>2.5000000000000001E-3</v>
      </c>
      <c r="AC177" t="s">
        <v>1295</v>
      </c>
      <c r="AD177" t="s">
        <v>1344</v>
      </c>
    </row>
    <row r="178" spans="1:30" hidden="1" x14ac:dyDescent="0.55000000000000004">
      <c r="A178">
        <v>3300755837</v>
      </c>
      <c r="B178">
        <v>7</v>
      </c>
      <c r="C178">
        <v>422407</v>
      </c>
      <c r="D178" t="s">
        <v>1293</v>
      </c>
      <c r="E178">
        <v>0.18</v>
      </c>
      <c r="F178">
        <v>10</v>
      </c>
      <c r="G178">
        <v>4252750</v>
      </c>
      <c r="H178">
        <v>103871399</v>
      </c>
      <c r="I178">
        <v>263086</v>
      </c>
      <c r="J178">
        <v>404182</v>
      </c>
      <c r="K178">
        <v>0</v>
      </c>
      <c r="L178">
        <v>210297</v>
      </c>
      <c r="M178">
        <v>557027</v>
      </c>
      <c r="N178">
        <v>9272904</v>
      </c>
      <c r="O178">
        <v>12259</v>
      </c>
      <c r="P178">
        <v>30008</v>
      </c>
      <c r="Q178">
        <v>0</v>
      </c>
      <c r="R178">
        <v>13821</v>
      </c>
      <c r="S178" t="s">
        <v>1294</v>
      </c>
      <c r="T178" s="4">
        <v>2.0999999999999999E-3</v>
      </c>
      <c r="U178" t="s">
        <v>1295</v>
      </c>
      <c r="V178" s="4">
        <v>4.1999999999999997E-3</v>
      </c>
      <c r="W178" t="s">
        <v>1296</v>
      </c>
      <c r="X178" s="4">
        <v>2.3999999999999998E-3</v>
      </c>
      <c r="Y178" t="s">
        <v>1295</v>
      </c>
      <c r="Z178" s="4">
        <v>1.1999999999999999E-3</v>
      </c>
      <c r="AA178" t="s">
        <v>1297</v>
      </c>
      <c r="AB178" s="4">
        <v>3.7000000000000002E-3</v>
      </c>
      <c r="AC178" t="s">
        <v>1295</v>
      </c>
      <c r="AD178" t="s">
        <v>1344</v>
      </c>
    </row>
    <row r="179" spans="1:30" hidden="1" x14ac:dyDescent="0.55000000000000004">
      <c r="A179">
        <v>3300804072</v>
      </c>
      <c r="B179">
        <v>14</v>
      </c>
      <c r="C179">
        <v>422407</v>
      </c>
      <c r="D179" t="s">
        <v>1293</v>
      </c>
      <c r="E179">
        <v>0.18</v>
      </c>
      <c r="F179">
        <v>10</v>
      </c>
      <c r="G179">
        <v>3400704</v>
      </c>
      <c r="H179">
        <v>104719764</v>
      </c>
      <c r="I179">
        <v>201468</v>
      </c>
      <c r="J179">
        <v>323652</v>
      </c>
      <c r="K179">
        <v>0</v>
      </c>
      <c r="L179">
        <v>204557</v>
      </c>
      <c r="M179">
        <v>560518</v>
      </c>
      <c r="N179">
        <v>9269168</v>
      </c>
      <c r="O179">
        <v>13114</v>
      </c>
      <c r="P179">
        <v>37227</v>
      </c>
      <c r="Q179">
        <v>0</v>
      </c>
      <c r="R179">
        <v>18534</v>
      </c>
      <c r="S179" t="s">
        <v>1294</v>
      </c>
      <c r="T179" s="4">
        <v>8.0000000000000004E-4</v>
      </c>
      <c r="U179" t="s">
        <v>1295</v>
      </c>
      <c r="V179" s="4">
        <v>5.1000000000000004E-3</v>
      </c>
      <c r="W179" t="s">
        <v>1296</v>
      </c>
      <c r="X179" s="4">
        <v>1.8E-3</v>
      </c>
      <c r="Y179" t="s">
        <v>1295</v>
      </c>
      <c r="Z179" s="4">
        <v>1.2999999999999999E-3</v>
      </c>
      <c r="AA179" t="s">
        <v>1297</v>
      </c>
      <c r="AB179" s="4">
        <v>2.8999999999999998E-3</v>
      </c>
      <c r="AC179" t="s">
        <v>1295</v>
      </c>
      <c r="AD179" t="s">
        <v>1336</v>
      </c>
    </row>
    <row r="180" spans="1:30" hidden="1" x14ac:dyDescent="0.55000000000000004">
      <c r="A180">
        <v>3300816616</v>
      </c>
      <c r="B180">
        <v>15</v>
      </c>
      <c r="C180">
        <v>422407</v>
      </c>
      <c r="D180" t="s">
        <v>1293</v>
      </c>
      <c r="E180">
        <v>0.18</v>
      </c>
      <c r="F180">
        <v>10</v>
      </c>
      <c r="G180">
        <v>4238734</v>
      </c>
      <c r="H180">
        <v>103881228</v>
      </c>
      <c r="I180">
        <v>255456</v>
      </c>
      <c r="J180">
        <v>389393</v>
      </c>
      <c r="K180">
        <v>0</v>
      </c>
      <c r="L180">
        <v>220784</v>
      </c>
      <c r="M180">
        <v>552053</v>
      </c>
      <c r="N180">
        <v>9277689</v>
      </c>
      <c r="O180">
        <v>11455</v>
      </c>
      <c r="P180">
        <v>34032</v>
      </c>
      <c r="Q180">
        <v>0</v>
      </c>
      <c r="R180">
        <v>17670</v>
      </c>
      <c r="S180" t="s">
        <v>1294</v>
      </c>
      <c r="T180" s="4">
        <v>1.9E-3</v>
      </c>
      <c r="U180" t="s">
        <v>1295</v>
      </c>
      <c r="V180" s="4">
        <v>4.5999999999999999E-3</v>
      </c>
      <c r="W180" t="s">
        <v>1296</v>
      </c>
      <c r="X180" s="4">
        <v>2.3E-3</v>
      </c>
      <c r="Y180" t="s">
        <v>1295</v>
      </c>
      <c r="Z180" s="4">
        <v>1.1000000000000001E-3</v>
      </c>
      <c r="AA180" t="s">
        <v>1297</v>
      </c>
      <c r="AB180" s="4">
        <v>3.5999999999999999E-3</v>
      </c>
      <c r="AC180" t="s">
        <v>1295</v>
      </c>
      <c r="AD180" t="s">
        <v>1323</v>
      </c>
    </row>
    <row r="181" spans="1:30" hidden="1" x14ac:dyDescent="0.55000000000000004">
      <c r="A181">
        <v>3300834741</v>
      </c>
      <c r="B181">
        <v>16</v>
      </c>
      <c r="C181">
        <v>422408</v>
      </c>
      <c r="D181" t="s">
        <v>1293</v>
      </c>
      <c r="E181">
        <v>0.18</v>
      </c>
      <c r="F181">
        <v>10</v>
      </c>
      <c r="G181">
        <v>3387955</v>
      </c>
      <c r="H181">
        <v>104732312</v>
      </c>
      <c r="I181">
        <v>139504</v>
      </c>
      <c r="J181">
        <v>306636</v>
      </c>
      <c r="K181">
        <v>0</v>
      </c>
      <c r="L181">
        <v>187238</v>
      </c>
      <c r="M181">
        <v>520311</v>
      </c>
      <c r="N181">
        <v>9307708</v>
      </c>
      <c r="O181">
        <v>10416</v>
      </c>
      <c r="P181">
        <v>30337</v>
      </c>
      <c r="Q181">
        <v>0</v>
      </c>
      <c r="R181">
        <v>14190</v>
      </c>
      <c r="S181" t="s">
        <v>1294</v>
      </c>
      <c r="T181" s="4">
        <v>1E-4</v>
      </c>
      <c r="U181" t="s">
        <v>1295</v>
      </c>
      <c r="V181" s="4">
        <v>4.1000000000000003E-3</v>
      </c>
      <c r="W181" t="s">
        <v>1296</v>
      </c>
      <c r="X181" s="4">
        <v>1.1999999999999999E-3</v>
      </c>
      <c r="Y181" t="s">
        <v>1295</v>
      </c>
      <c r="Z181" s="4">
        <v>1E-3</v>
      </c>
      <c r="AA181" t="s">
        <v>1297</v>
      </c>
      <c r="AB181" s="4">
        <v>2.8E-3</v>
      </c>
      <c r="AC181" t="s">
        <v>1295</v>
      </c>
      <c r="AD181" t="s">
        <v>1344</v>
      </c>
    </row>
    <row r="182" spans="1:30" hidden="1" x14ac:dyDescent="0.55000000000000004">
      <c r="A182">
        <v>3300909989</v>
      </c>
      <c r="B182">
        <v>10</v>
      </c>
      <c r="C182">
        <v>422407</v>
      </c>
      <c r="D182" t="s">
        <v>1293</v>
      </c>
      <c r="E182">
        <v>0.18</v>
      </c>
      <c r="F182">
        <v>10</v>
      </c>
      <c r="G182">
        <v>3182031</v>
      </c>
      <c r="H182">
        <v>104942210</v>
      </c>
      <c r="I182">
        <v>164121</v>
      </c>
      <c r="J182">
        <v>312596</v>
      </c>
      <c r="K182">
        <v>0</v>
      </c>
      <c r="L182">
        <v>190153</v>
      </c>
      <c r="M182">
        <v>517321</v>
      </c>
      <c r="N182">
        <v>9312288</v>
      </c>
      <c r="O182">
        <v>9483</v>
      </c>
      <c r="P182">
        <v>29057</v>
      </c>
      <c r="Q182">
        <v>0</v>
      </c>
      <c r="R182">
        <v>13560</v>
      </c>
      <c r="S182" t="s">
        <v>1294</v>
      </c>
      <c r="T182" s="4">
        <v>4.0000000000000002E-4</v>
      </c>
      <c r="U182" t="s">
        <v>1295</v>
      </c>
      <c r="V182" s="4">
        <v>3.8999999999999998E-3</v>
      </c>
      <c r="W182" t="s">
        <v>1296</v>
      </c>
      <c r="X182" s="4">
        <v>1.5E-3</v>
      </c>
      <c r="Y182" t="s">
        <v>1295</v>
      </c>
      <c r="Z182" s="4">
        <v>8.9999999999999998E-4</v>
      </c>
      <c r="AA182" t="s">
        <v>1297</v>
      </c>
      <c r="AB182" s="4">
        <v>2.8E-3</v>
      </c>
      <c r="AC182" t="s">
        <v>1295</v>
      </c>
      <c r="AD182" t="s">
        <v>1347</v>
      </c>
    </row>
    <row r="183" spans="1:30" hidden="1" x14ac:dyDescent="0.55000000000000004">
      <c r="A183">
        <v>3300948367</v>
      </c>
      <c r="B183">
        <v>12</v>
      </c>
      <c r="C183">
        <v>422407</v>
      </c>
      <c r="D183" t="s">
        <v>1293</v>
      </c>
      <c r="E183">
        <v>0.18</v>
      </c>
      <c r="F183">
        <v>10</v>
      </c>
      <c r="G183">
        <v>2537406</v>
      </c>
      <c r="H183">
        <v>105588349</v>
      </c>
      <c r="I183">
        <v>110426</v>
      </c>
      <c r="J183">
        <v>248224</v>
      </c>
      <c r="K183">
        <v>0</v>
      </c>
      <c r="L183">
        <v>175682</v>
      </c>
      <c r="M183">
        <v>563875</v>
      </c>
      <c r="N183">
        <v>9266030</v>
      </c>
      <c r="O183">
        <v>12945</v>
      </c>
      <c r="P183">
        <v>35968</v>
      </c>
      <c r="Q183">
        <v>0</v>
      </c>
      <c r="R183">
        <v>19263</v>
      </c>
      <c r="S183" t="s">
        <v>1294</v>
      </c>
      <c r="T183" s="4">
        <v>3.3E-3</v>
      </c>
      <c r="U183" t="s">
        <v>1295</v>
      </c>
      <c r="V183" s="4">
        <v>4.8999999999999998E-3</v>
      </c>
      <c r="W183" t="s">
        <v>1296</v>
      </c>
      <c r="X183" s="4">
        <v>1E-3</v>
      </c>
      <c r="Y183" t="s">
        <v>1295</v>
      </c>
      <c r="Z183" s="4">
        <v>1.2999999999999999E-3</v>
      </c>
      <c r="AA183" t="s">
        <v>1297</v>
      </c>
      <c r="AB183" s="4">
        <v>2.2000000000000001E-3</v>
      </c>
      <c r="AC183" t="s">
        <v>1295</v>
      </c>
      <c r="AD183" t="s">
        <v>1319</v>
      </c>
    </row>
    <row r="184" spans="1:30" hidden="1" x14ac:dyDescent="0.55000000000000004">
      <c r="A184">
        <v>3301062172</v>
      </c>
      <c r="B184">
        <v>9</v>
      </c>
      <c r="C184">
        <v>422407</v>
      </c>
      <c r="D184" t="s">
        <v>1293</v>
      </c>
      <c r="E184">
        <v>0.18</v>
      </c>
      <c r="F184">
        <v>10</v>
      </c>
      <c r="G184">
        <v>4117946</v>
      </c>
      <c r="H184">
        <v>104002383</v>
      </c>
      <c r="I184">
        <v>354141</v>
      </c>
      <c r="J184">
        <v>360895</v>
      </c>
      <c r="K184">
        <v>0</v>
      </c>
      <c r="L184">
        <v>186921</v>
      </c>
      <c r="M184">
        <v>533710</v>
      </c>
      <c r="N184">
        <v>9296059</v>
      </c>
      <c r="O184">
        <v>43006</v>
      </c>
      <c r="P184">
        <v>29143</v>
      </c>
      <c r="Q184">
        <v>0</v>
      </c>
      <c r="R184">
        <v>7398</v>
      </c>
      <c r="S184" t="s">
        <v>1294</v>
      </c>
      <c r="T184" s="4">
        <v>2.5999999999999999E-3</v>
      </c>
      <c r="U184" t="s">
        <v>1295</v>
      </c>
      <c r="V184" s="4">
        <v>7.3000000000000001E-3</v>
      </c>
      <c r="W184" t="s">
        <v>1296</v>
      </c>
      <c r="X184" s="4">
        <v>3.2000000000000002E-3</v>
      </c>
      <c r="Y184" t="s">
        <v>1295</v>
      </c>
      <c r="Z184" s="4">
        <v>4.3E-3</v>
      </c>
      <c r="AA184" t="s">
        <v>1297</v>
      </c>
      <c r="AB184" s="4">
        <v>3.3E-3</v>
      </c>
      <c r="AC184" t="s">
        <v>1295</v>
      </c>
      <c r="AD184" t="s">
        <v>1347</v>
      </c>
    </row>
    <row r="185" spans="1:30" hidden="1" x14ac:dyDescent="0.55000000000000004">
      <c r="A185">
        <v>3301069160</v>
      </c>
      <c r="B185">
        <v>5</v>
      </c>
      <c r="C185">
        <v>422407</v>
      </c>
      <c r="D185" t="s">
        <v>1293</v>
      </c>
      <c r="E185">
        <v>0.18</v>
      </c>
      <c r="F185">
        <v>10</v>
      </c>
      <c r="G185">
        <v>3457460</v>
      </c>
      <c r="H185">
        <v>104667414</v>
      </c>
      <c r="I185">
        <v>209919</v>
      </c>
      <c r="J185">
        <v>359068</v>
      </c>
      <c r="K185">
        <v>0</v>
      </c>
      <c r="L185">
        <v>216198</v>
      </c>
      <c r="M185">
        <v>552196</v>
      </c>
      <c r="N185">
        <v>9277672</v>
      </c>
      <c r="O185">
        <v>11835</v>
      </c>
      <c r="P185">
        <v>34157</v>
      </c>
      <c r="Q185">
        <v>0</v>
      </c>
      <c r="R185">
        <v>18001</v>
      </c>
      <c r="S185" t="s">
        <v>1294</v>
      </c>
      <c r="T185" s="4">
        <v>1.1999999999999999E-3</v>
      </c>
      <c r="U185" t="s">
        <v>1295</v>
      </c>
      <c r="V185" s="4">
        <v>4.5999999999999999E-3</v>
      </c>
      <c r="W185" t="s">
        <v>1296</v>
      </c>
      <c r="X185" s="4">
        <v>1.9E-3</v>
      </c>
      <c r="Y185" t="s">
        <v>1295</v>
      </c>
      <c r="Z185" s="4">
        <v>1.1999999999999999E-3</v>
      </c>
      <c r="AA185" t="s">
        <v>1297</v>
      </c>
      <c r="AB185" s="4">
        <v>3.3E-3</v>
      </c>
      <c r="AC185" t="s">
        <v>1295</v>
      </c>
      <c r="AD185" t="s">
        <v>1323</v>
      </c>
    </row>
    <row r="186" spans="1:30" x14ac:dyDescent="0.55000000000000004">
      <c r="A186">
        <v>3301170850</v>
      </c>
      <c r="B186">
        <v>17</v>
      </c>
      <c r="C186">
        <v>422408</v>
      </c>
      <c r="D186" t="s">
        <v>1293</v>
      </c>
      <c r="E186">
        <v>0.18</v>
      </c>
      <c r="F186">
        <v>10</v>
      </c>
      <c r="G186">
        <v>3628624</v>
      </c>
      <c r="H186">
        <v>104492313</v>
      </c>
      <c r="I186">
        <v>158680</v>
      </c>
      <c r="J186">
        <v>341656</v>
      </c>
      <c r="K186">
        <v>0</v>
      </c>
      <c r="L186">
        <v>220634</v>
      </c>
      <c r="M186">
        <v>565275</v>
      </c>
      <c r="N186">
        <v>9264603</v>
      </c>
      <c r="O186">
        <v>17548</v>
      </c>
      <c r="P186">
        <v>34682</v>
      </c>
      <c r="Q186">
        <v>0</v>
      </c>
      <c r="R186">
        <v>15215</v>
      </c>
      <c r="S186" t="s">
        <v>1294</v>
      </c>
      <c r="T186" s="4">
        <v>5.9999999999999995E-4</v>
      </c>
      <c r="U186" t="s">
        <v>1295</v>
      </c>
      <c r="V186" s="4">
        <v>5.3E-3</v>
      </c>
      <c r="W186" t="s">
        <v>1296</v>
      </c>
      <c r="X186" s="4">
        <v>1.4E-3</v>
      </c>
      <c r="Y186" t="s">
        <v>1295</v>
      </c>
      <c r="Z186" s="4">
        <v>1.6999999999999999E-3</v>
      </c>
      <c r="AA186" t="s">
        <v>1297</v>
      </c>
      <c r="AB186" s="4">
        <v>3.0999999999999999E-3</v>
      </c>
      <c r="AC186" t="s">
        <v>1295</v>
      </c>
      <c r="AD186" t="s">
        <v>1321</v>
      </c>
    </row>
    <row r="187" spans="1:30" hidden="1" x14ac:dyDescent="0.55000000000000004">
      <c r="A187">
        <v>3301237920</v>
      </c>
      <c r="B187">
        <v>13</v>
      </c>
      <c r="C187">
        <v>422407</v>
      </c>
      <c r="D187" t="s">
        <v>1293</v>
      </c>
      <c r="E187">
        <v>0.18</v>
      </c>
      <c r="F187">
        <v>10</v>
      </c>
      <c r="G187">
        <v>4269772</v>
      </c>
      <c r="H187">
        <v>103855648</v>
      </c>
      <c r="I187">
        <v>308187</v>
      </c>
      <c r="J187">
        <v>407155</v>
      </c>
      <c r="K187">
        <v>0</v>
      </c>
      <c r="L187">
        <v>209880</v>
      </c>
      <c r="M187">
        <v>556219</v>
      </c>
      <c r="N187">
        <v>9273603</v>
      </c>
      <c r="O187">
        <v>13930</v>
      </c>
      <c r="P187">
        <v>30893</v>
      </c>
      <c r="Q187">
        <v>0</v>
      </c>
      <c r="R187">
        <v>12864</v>
      </c>
      <c r="S187" t="s">
        <v>1294</v>
      </c>
      <c r="T187" s="4">
        <v>2.5999999999999999E-3</v>
      </c>
      <c r="U187" t="s">
        <v>1295</v>
      </c>
      <c r="V187" s="4">
        <v>4.4999999999999997E-3</v>
      </c>
      <c r="W187" t="s">
        <v>1296</v>
      </c>
      <c r="X187" s="4">
        <v>2.8E-3</v>
      </c>
      <c r="Y187" t="s">
        <v>1295</v>
      </c>
      <c r="Z187" s="4">
        <v>1.4E-3</v>
      </c>
      <c r="AA187" t="s">
        <v>1297</v>
      </c>
      <c r="AB187" s="4">
        <v>3.7000000000000002E-3</v>
      </c>
      <c r="AC187" t="s">
        <v>1295</v>
      </c>
      <c r="AD187" t="s">
        <v>1348</v>
      </c>
    </row>
    <row r="188" spans="1:30" hidden="1" x14ac:dyDescent="0.55000000000000004">
      <c r="A188">
        <v>3301253394</v>
      </c>
      <c r="B188">
        <v>3</v>
      </c>
      <c r="C188">
        <v>422407</v>
      </c>
      <c r="D188" t="s">
        <v>1293</v>
      </c>
      <c r="E188">
        <v>0.18</v>
      </c>
      <c r="F188">
        <v>10</v>
      </c>
      <c r="G188">
        <v>4207058</v>
      </c>
      <c r="H188">
        <v>103913034</v>
      </c>
      <c r="I188">
        <v>196174</v>
      </c>
      <c r="J188">
        <v>388890</v>
      </c>
      <c r="K188">
        <v>0</v>
      </c>
      <c r="L188">
        <v>241469</v>
      </c>
      <c r="M188">
        <v>568489</v>
      </c>
      <c r="N188">
        <v>9259339</v>
      </c>
      <c r="O188">
        <v>13412</v>
      </c>
      <c r="P188">
        <v>32365</v>
      </c>
      <c r="Q188">
        <v>0</v>
      </c>
      <c r="R188">
        <v>12753</v>
      </c>
      <c r="S188" t="s">
        <v>1294</v>
      </c>
      <c r="T188" s="4">
        <v>1.4E-3</v>
      </c>
      <c r="U188" t="s">
        <v>1295</v>
      </c>
      <c r="V188" s="4">
        <v>4.5999999999999999E-3</v>
      </c>
      <c r="W188" t="s">
        <v>1296</v>
      </c>
      <c r="X188" s="4">
        <v>1.8E-3</v>
      </c>
      <c r="Y188" t="s">
        <v>1295</v>
      </c>
      <c r="Z188" s="4">
        <v>1.2999999999999999E-3</v>
      </c>
      <c r="AA188" t="s">
        <v>1297</v>
      </c>
      <c r="AB188" s="4">
        <v>3.5000000000000001E-3</v>
      </c>
      <c r="AC188" t="s">
        <v>1295</v>
      </c>
      <c r="AD188" t="s">
        <v>1327</v>
      </c>
    </row>
    <row r="189" spans="1:30" hidden="1" x14ac:dyDescent="0.55000000000000004">
      <c r="A189">
        <v>3600425614</v>
      </c>
      <c r="B189">
        <v>8</v>
      </c>
      <c r="C189">
        <v>460807</v>
      </c>
      <c r="D189" t="s">
        <v>1293</v>
      </c>
      <c r="E189">
        <v>0.18</v>
      </c>
      <c r="F189">
        <v>11</v>
      </c>
      <c r="G189">
        <v>4538860</v>
      </c>
      <c r="H189">
        <v>113410677</v>
      </c>
      <c r="I189">
        <v>277731</v>
      </c>
      <c r="J189">
        <v>406806</v>
      </c>
      <c r="K189">
        <v>0</v>
      </c>
      <c r="L189">
        <v>228225</v>
      </c>
      <c r="M189">
        <v>539371</v>
      </c>
      <c r="N189">
        <v>9290285</v>
      </c>
      <c r="O189">
        <v>10418</v>
      </c>
      <c r="P189">
        <v>26632</v>
      </c>
      <c r="Q189">
        <v>0</v>
      </c>
      <c r="R189">
        <v>11318</v>
      </c>
      <c r="S189" t="s">
        <v>1294</v>
      </c>
      <c r="T189" s="4">
        <v>2.0999999999999999E-3</v>
      </c>
      <c r="U189" t="s">
        <v>1295</v>
      </c>
      <c r="V189" s="4">
        <v>3.7000000000000002E-3</v>
      </c>
      <c r="W189" t="s">
        <v>1296</v>
      </c>
      <c r="X189" s="4">
        <v>2.3E-3</v>
      </c>
      <c r="Y189" t="s">
        <v>1295</v>
      </c>
      <c r="Z189" s="4">
        <v>1E-3</v>
      </c>
      <c r="AA189" t="s">
        <v>1297</v>
      </c>
      <c r="AB189" s="4">
        <v>3.3999999999999998E-3</v>
      </c>
      <c r="AC189" t="s">
        <v>1295</v>
      </c>
      <c r="AD189" t="s">
        <v>1329</v>
      </c>
    </row>
    <row r="190" spans="1:30" hidden="1" x14ac:dyDescent="0.55000000000000004">
      <c r="A190">
        <v>3600543257</v>
      </c>
      <c r="B190">
        <v>11</v>
      </c>
      <c r="C190">
        <v>460807</v>
      </c>
      <c r="D190" t="s">
        <v>1293</v>
      </c>
      <c r="E190">
        <v>0.18</v>
      </c>
      <c r="F190">
        <v>11</v>
      </c>
      <c r="G190">
        <v>4301123</v>
      </c>
      <c r="H190">
        <v>113650641</v>
      </c>
      <c r="I190">
        <v>163494</v>
      </c>
      <c r="J190">
        <v>371062</v>
      </c>
      <c r="K190">
        <v>0</v>
      </c>
      <c r="L190">
        <v>229305</v>
      </c>
      <c r="M190">
        <v>548171</v>
      </c>
      <c r="N190">
        <v>9281627</v>
      </c>
      <c r="O190">
        <v>10148</v>
      </c>
      <c r="P190">
        <v>28748</v>
      </c>
      <c r="Q190">
        <v>0</v>
      </c>
      <c r="R190">
        <v>11489</v>
      </c>
      <c r="S190" t="s">
        <v>1294</v>
      </c>
      <c r="T190" s="4">
        <v>8.0000000000000004E-4</v>
      </c>
      <c r="U190" t="s">
        <v>1295</v>
      </c>
      <c r="V190" s="4">
        <v>3.8999999999999998E-3</v>
      </c>
      <c r="W190" t="s">
        <v>1296</v>
      </c>
      <c r="X190" s="4">
        <v>1.2999999999999999E-3</v>
      </c>
      <c r="Y190" t="s">
        <v>1295</v>
      </c>
      <c r="Z190" s="4">
        <v>1E-3</v>
      </c>
      <c r="AA190" t="s">
        <v>1297</v>
      </c>
      <c r="AB190" s="4">
        <v>3.0999999999999999E-3</v>
      </c>
      <c r="AC190" t="s">
        <v>1295</v>
      </c>
      <c r="AD190" t="s">
        <v>1347</v>
      </c>
    </row>
    <row r="191" spans="1:30" hidden="1" x14ac:dyDescent="0.55000000000000004">
      <c r="A191">
        <v>3600588583</v>
      </c>
      <c r="B191">
        <v>2</v>
      </c>
      <c r="C191">
        <v>460807</v>
      </c>
      <c r="D191" t="s">
        <v>1293</v>
      </c>
      <c r="E191">
        <v>0.18</v>
      </c>
      <c r="F191">
        <v>11</v>
      </c>
      <c r="G191">
        <v>4067535</v>
      </c>
      <c r="H191">
        <v>113883003</v>
      </c>
      <c r="I191">
        <v>225728</v>
      </c>
      <c r="J191">
        <v>334116</v>
      </c>
      <c r="K191">
        <v>0</v>
      </c>
      <c r="L191">
        <v>191248</v>
      </c>
      <c r="M191">
        <v>550519</v>
      </c>
      <c r="N191">
        <v>9279344</v>
      </c>
      <c r="O191">
        <v>9776</v>
      </c>
      <c r="P191">
        <v>27783</v>
      </c>
      <c r="Q191">
        <v>0</v>
      </c>
      <c r="R191">
        <v>12764</v>
      </c>
      <c r="S191" t="s">
        <v>1294</v>
      </c>
      <c r="T191" s="4">
        <v>1.1000000000000001E-3</v>
      </c>
      <c r="U191" t="s">
        <v>1295</v>
      </c>
      <c r="V191" s="4">
        <v>3.8E-3</v>
      </c>
      <c r="W191" t="s">
        <v>1296</v>
      </c>
      <c r="X191" s="4">
        <v>1.9E-3</v>
      </c>
      <c r="Y191" t="s">
        <v>1295</v>
      </c>
      <c r="Z191" s="4">
        <v>8.9999999999999998E-4</v>
      </c>
      <c r="AA191" t="s">
        <v>1297</v>
      </c>
      <c r="AB191" s="4">
        <v>2.8E-3</v>
      </c>
      <c r="AC191" t="s">
        <v>1295</v>
      </c>
      <c r="AD191" t="s">
        <v>1309</v>
      </c>
    </row>
    <row r="192" spans="1:30" hidden="1" x14ac:dyDescent="0.55000000000000004">
      <c r="A192">
        <v>3600603196</v>
      </c>
      <c r="B192">
        <v>6</v>
      </c>
      <c r="C192">
        <v>460807</v>
      </c>
      <c r="D192" t="s">
        <v>1293</v>
      </c>
      <c r="E192">
        <v>0.18</v>
      </c>
      <c r="F192">
        <v>11</v>
      </c>
      <c r="G192">
        <v>4281009</v>
      </c>
      <c r="H192">
        <v>113672946</v>
      </c>
      <c r="I192">
        <v>226909</v>
      </c>
      <c r="J192">
        <v>370184</v>
      </c>
      <c r="K192">
        <v>0</v>
      </c>
      <c r="L192">
        <v>198844</v>
      </c>
      <c r="M192">
        <v>547815</v>
      </c>
      <c r="N192">
        <v>9281778</v>
      </c>
      <c r="O192">
        <v>9914</v>
      </c>
      <c r="P192">
        <v>28324</v>
      </c>
      <c r="Q192">
        <v>0</v>
      </c>
      <c r="R192">
        <v>13955</v>
      </c>
      <c r="S192" t="s">
        <v>1294</v>
      </c>
      <c r="T192" s="4">
        <v>1.4E-3</v>
      </c>
      <c r="U192" t="s">
        <v>1295</v>
      </c>
      <c r="V192" s="4">
        <v>3.8E-3</v>
      </c>
      <c r="W192" t="s">
        <v>1296</v>
      </c>
      <c r="X192" s="4">
        <v>1.9E-3</v>
      </c>
      <c r="Y192" t="s">
        <v>1295</v>
      </c>
      <c r="Z192" s="4">
        <v>1E-3</v>
      </c>
      <c r="AA192" t="s">
        <v>1297</v>
      </c>
      <c r="AB192" s="4">
        <v>3.0999999999999999E-3</v>
      </c>
      <c r="AC192" t="s">
        <v>1295</v>
      </c>
      <c r="AD192" t="s">
        <v>1309</v>
      </c>
    </row>
    <row r="193" spans="1:30" hidden="1" x14ac:dyDescent="0.55000000000000004">
      <c r="A193">
        <v>3600701158</v>
      </c>
      <c r="B193">
        <v>4</v>
      </c>
      <c r="C193">
        <v>460807</v>
      </c>
      <c r="D193" t="s">
        <v>1293</v>
      </c>
      <c r="E193">
        <v>0.18</v>
      </c>
      <c r="F193">
        <v>11</v>
      </c>
      <c r="G193">
        <v>3042102</v>
      </c>
      <c r="H193">
        <v>114909261</v>
      </c>
      <c r="I193">
        <v>137839</v>
      </c>
      <c r="J193">
        <v>306798</v>
      </c>
      <c r="K193">
        <v>0</v>
      </c>
      <c r="L193">
        <v>199636</v>
      </c>
      <c r="M193">
        <v>524895</v>
      </c>
      <c r="N193">
        <v>9302607</v>
      </c>
      <c r="O193">
        <v>10869</v>
      </c>
      <c r="P193">
        <v>32570</v>
      </c>
      <c r="Q193">
        <v>0</v>
      </c>
      <c r="R193">
        <v>16729</v>
      </c>
      <c r="S193" t="s">
        <v>1294</v>
      </c>
      <c r="T193" s="4">
        <v>1E-4</v>
      </c>
      <c r="U193" t="s">
        <v>1295</v>
      </c>
      <c r="V193" s="4">
        <v>4.4000000000000003E-3</v>
      </c>
      <c r="W193" t="s">
        <v>1296</v>
      </c>
      <c r="X193" s="4">
        <v>1.1000000000000001E-3</v>
      </c>
      <c r="Y193" t="s">
        <v>1295</v>
      </c>
      <c r="Z193" s="4">
        <v>1.1000000000000001E-3</v>
      </c>
      <c r="AA193" t="s">
        <v>1297</v>
      </c>
      <c r="AB193" s="4">
        <v>2.5999999999999999E-3</v>
      </c>
      <c r="AC193" t="s">
        <v>1295</v>
      </c>
      <c r="AD193" t="s">
        <v>1337</v>
      </c>
    </row>
    <row r="194" spans="1:30" hidden="1" x14ac:dyDescent="0.55000000000000004">
      <c r="A194">
        <v>3600734560</v>
      </c>
      <c r="B194">
        <v>1</v>
      </c>
      <c r="C194">
        <v>460807</v>
      </c>
      <c r="D194" t="s">
        <v>1293</v>
      </c>
      <c r="E194">
        <v>0.18</v>
      </c>
      <c r="F194">
        <v>11</v>
      </c>
      <c r="G194">
        <v>3537462</v>
      </c>
      <c r="H194">
        <v>114415260</v>
      </c>
      <c r="I194">
        <v>200242</v>
      </c>
      <c r="J194">
        <v>305574</v>
      </c>
      <c r="K194">
        <v>0</v>
      </c>
      <c r="L194">
        <v>170290</v>
      </c>
      <c r="M194">
        <v>528733</v>
      </c>
      <c r="N194">
        <v>9301036</v>
      </c>
      <c r="O194">
        <v>9540</v>
      </c>
      <c r="P194">
        <v>29039</v>
      </c>
      <c r="Q194">
        <v>0</v>
      </c>
      <c r="R194">
        <v>10332</v>
      </c>
      <c r="S194" t="s">
        <v>1294</v>
      </c>
      <c r="T194" s="4">
        <v>5.9999999999999995E-4</v>
      </c>
      <c r="U194" t="s">
        <v>1295</v>
      </c>
      <c r="V194" s="4">
        <v>3.8999999999999998E-3</v>
      </c>
      <c r="W194" t="s">
        <v>1296</v>
      </c>
      <c r="X194" s="4">
        <v>1.6000000000000001E-3</v>
      </c>
      <c r="Y194" t="s">
        <v>1295</v>
      </c>
      <c r="Z194" s="4">
        <v>8.9999999999999998E-4</v>
      </c>
      <c r="AA194" t="s">
        <v>1297</v>
      </c>
      <c r="AB194" s="4">
        <v>2.5000000000000001E-3</v>
      </c>
      <c r="AC194" t="s">
        <v>1295</v>
      </c>
      <c r="AD194" t="s">
        <v>1347</v>
      </c>
    </row>
    <row r="195" spans="1:30" hidden="1" x14ac:dyDescent="0.55000000000000004">
      <c r="A195">
        <v>3600754213</v>
      </c>
      <c r="B195">
        <v>7</v>
      </c>
      <c r="C195">
        <v>460807</v>
      </c>
      <c r="D195" t="s">
        <v>1293</v>
      </c>
      <c r="E195">
        <v>0.18</v>
      </c>
      <c r="F195">
        <v>11</v>
      </c>
      <c r="G195">
        <v>4815278</v>
      </c>
      <c r="H195">
        <v>113138627</v>
      </c>
      <c r="I195">
        <v>274898</v>
      </c>
      <c r="J195">
        <v>432870</v>
      </c>
      <c r="K195">
        <v>0</v>
      </c>
      <c r="L195">
        <v>218973</v>
      </c>
      <c r="M195">
        <v>562525</v>
      </c>
      <c r="N195">
        <v>9267228</v>
      </c>
      <c r="O195">
        <v>11812</v>
      </c>
      <c r="P195">
        <v>28688</v>
      </c>
      <c r="Q195">
        <v>0</v>
      </c>
      <c r="R195">
        <v>8676</v>
      </c>
      <c r="S195" t="s">
        <v>1294</v>
      </c>
      <c r="T195" s="4">
        <v>2.3E-3</v>
      </c>
      <c r="U195" t="s">
        <v>1295</v>
      </c>
      <c r="V195" s="4">
        <v>4.1000000000000003E-3</v>
      </c>
      <c r="W195" t="s">
        <v>1296</v>
      </c>
      <c r="X195" s="4">
        <v>2.3E-3</v>
      </c>
      <c r="Y195" t="s">
        <v>1295</v>
      </c>
      <c r="Z195" s="4">
        <v>1.1999999999999999E-3</v>
      </c>
      <c r="AA195" t="s">
        <v>1297</v>
      </c>
      <c r="AB195" s="4">
        <v>0</v>
      </c>
      <c r="AC195" t="s">
        <v>1295</v>
      </c>
      <c r="AD195" t="s">
        <v>1347</v>
      </c>
    </row>
    <row r="196" spans="1:30" hidden="1" x14ac:dyDescent="0.55000000000000004">
      <c r="A196">
        <v>3600802950</v>
      </c>
      <c r="B196">
        <v>14</v>
      </c>
      <c r="C196">
        <v>460807</v>
      </c>
      <c r="D196" t="s">
        <v>1293</v>
      </c>
      <c r="E196">
        <v>0.18</v>
      </c>
      <c r="F196">
        <v>11</v>
      </c>
      <c r="G196">
        <v>3951223</v>
      </c>
      <c r="H196">
        <v>113999050</v>
      </c>
      <c r="I196">
        <v>211960</v>
      </c>
      <c r="J196">
        <v>350766</v>
      </c>
      <c r="K196">
        <v>0</v>
      </c>
      <c r="L196">
        <v>215454</v>
      </c>
      <c r="M196">
        <v>550516</v>
      </c>
      <c r="N196">
        <v>9279286</v>
      </c>
      <c r="O196">
        <v>10492</v>
      </c>
      <c r="P196">
        <v>27114</v>
      </c>
      <c r="Q196">
        <v>0</v>
      </c>
      <c r="R196">
        <v>10897</v>
      </c>
      <c r="S196" t="s">
        <v>1294</v>
      </c>
      <c r="T196" s="4">
        <v>1.1000000000000001E-3</v>
      </c>
      <c r="U196" t="s">
        <v>1295</v>
      </c>
      <c r="V196" s="4">
        <v>3.8E-3</v>
      </c>
      <c r="W196" t="s">
        <v>1296</v>
      </c>
      <c r="X196" s="4">
        <v>1.6999999999999999E-3</v>
      </c>
      <c r="Y196" t="s">
        <v>1295</v>
      </c>
      <c r="Z196" s="4">
        <v>1E-3</v>
      </c>
      <c r="AA196" t="s">
        <v>1297</v>
      </c>
      <c r="AB196" s="4">
        <v>2.8999999999999998E-3</v>
      </c>
      <c r="AC196" t="s">
        <v>1295</v>
      </c>
      <c r="AD196" t="s">
        <v>1329</v>
      </c>
    </row>
    <row r="197" spans="1:30" hidden="1" x14ac:dyDescent="0.55000000000000004">
      <c r="A197">
        <v>3600815411</v>
      </c>
      <c r="B197">
        <v>15</v>
      </c>
      <c r="C197">
        <v>460807</v>
      </c>
      <c r="D197" t="s">
        <v>1293</v>
      </c>
      <c r="E197">
        <v>0.18</v>
      </c>
      <c r="F197">
        <v>11</v>
      </c>
      <c r="G197">
        <v>4781933</v>
      </c>
      <c r="H197">
        <v>113167977</v>
      </c>
      <c r="I197">
        <v>266596</v>
      </c>
      <c r="J197">
        <v>418850</v>
      </c>
      <c r="K197">
        <v>0</v>
      </c>
      <c r="L197">
        <v>234225</v>
      </c>
      <c r="M197">
        <v>543196</v>
      </c>
      <c r="N197">
        <v>9286749</v>
      </c>
      <c r="O197">
        <v>11140</v>
      </c>
      <c r="P197">
        <v>29457</v>
      </c>
      <c r="Q197">
        <v>0</v>
      </c>
      <c r="R197">
        <v>13441</v>
      </c>
      <c r="S197" t="s">
        <v>1294</v>
      </c>
      <c r="T197" s="4">
        <v>2.0999999999999999E-3</v>
      </c>
      <c r="U197" t="s">
        <v>1295</v>
      </c>
      <c r="V197" s="4">
        <v>4.1000000000000003E-3</v>
      </c>
      <c r="W197" t="s">
        <v>1296</v>
      </c>
      <c r="X197" s="4">
        <v>2.2000000000000001E-3</v>
      </c>
      <c r="Y197" t="s">
        <v>1295</v>
      </c>
      <c r="Z197" s="4">
        <v>1.1000000000000001E-3</v>
      </c>
      <c r="AA197" t="s">
        <v>1297</v>
      </c>
      <c r="AB197" s="4">
        <v>3.5000000000000001E-3</v>
      </c>
      <c r="AC197" t="s">
        <v>1295</v>
      </c>
      <c r="AD197" t="s">
        <v>1347</v>
      </c>
    </row>
    <row r="198" spans="1:30" hidden="1" x14ac:dyDescent="0.55000000000000004">
      <c r="A198">
        <v>3600833559</v>
      </c>
      <c r="B198">
        <v>16</v>
      </c>
      <c r="C198">
        <v>460808</v>
      </c>
      <c r="D198" t="s">
        <v>1293</v>
      </c>
      <c r="E198">
        <v>0.18</v>
      </c>
      <c r="F198">
        <v>11</v>
      </c>
      <c r="G198">
        <v>3911770</v>
      </c>
      <c r="H198">
        <v>114036210</v>
      </c>
      <c r="I198">
        <v>149577</v>
      </c>
      <c r="J198">
        <v>339370</v>
      </c>
      <c r="K198">
        <v>0</v>
      </c>
      <c r="L198">
        <v>202411</v>
      </c>
      <c r="M198">
        <v>523812</v>
      </c>
      <c r="N198">
        <v>9303898</v>
      </c>
      <c r="O198">
        <v>10073</v>
      </c>
      <c r="P198">
        <v>32734</v>
      </c>
      <c r="Q198">
        <v>0</v>
      </c>
      <c r="R198">
        <v>15173</v>
      </c>
      <c r="S198" t="s">
        <v>1294</v>
      </c>
      <c r="T198" s="4">
        <v>5.0000000000000001E-4</v>
      </c>
      <c r="U198" t="s">
        <v>1295</v>
      </c>
      <c r="V198" s="4">
        <v>4.3E-3</v>
      </c>
      <c r="W198" t="s">
        <v>1296</v>
      </c>
      <c r="X198" s="4">
        <v>1.1999999999999999E-3</v>
      </c>
      <c r="Y198" t="s">
        <v>1295</v>
      </c>
      <c r="Z198" s="4">
        <v>1E-3</v>
      </c>
      <c r="AA198" t="s">
        <v>1297</v>
      </c>
      <c r="AB198" s="4">
        <v>2.8E-3</v>
      </c>
      <c r="AC198" t="s">
        <v>1295</v>
      </c>
      <c r="AD198" t="s">
        <v>1337</v>
      </c>
    </row>
    <row r="199" spans="1:30" hidden="1" x14ac:dyDescent="0.55000000000000004">
      <c r="A199">
        <v>3600909272</v>
      </c>
      <c r="B199">
        <v>10</v>
      </c>
      <c r="C199">
        <v>460807</v>
      </c>
      <c r="D199" t="s">
        <v>1293</v>
      </c>
      <c r="E199">
        <v>0.18</v>
      </c>
      <c r="F199">
        <v>11</v>
      </c>
      <c r="G199">
        <v>3703948</v>
      </c>
      <c r="H199">
        <v>114248011</v>
      </c>
      <c r="I199">
        <v>175042</v>
      </c>
      <c r="J199">
        <v>341732</v>
      </c>
      <c r="K199">
        <v>0</v>
      </c>
      <c r="L199">
        <v>201378</v>
      </c>
      <c r="M199">
        <v>521914</v>
      </c>
      <c r="N199">
        <v>9305801</v>
      </c>
      <c r="O199">
        <v>10921</v>
      </c>
      <c r="P199">
        <v>29136</v>
      </c>
      <c r="Q199">
        <v>0</v>
      </c>
      <c r="R199">
        <v>11225</v>
      </c>
      <c r="S199" t="s">
        <v>1294</v>
      </c>
      <c r="T199" s="4">
        <v>6.9999999999999999E-4</v>
      </c>
      <c r="U199" t="s">
        <v>1295</v>
      </c>
      <c r="V199" s="4">
        <v>4.0000000000000001E-3</v>
      </c>
      <c r="W199" t="s">
        <v>1296</v>
      </c>
      <c r="X199" s="4">
        <v>1.4E-3</v>
      </c>
      <c r="Y199" t="s">
        <v>1295</v>
      </c>
      <c r="Z199" s="4">
        <v>1.1000000000000001E-3</v>
      </c>
      <c r="AA199" t="s">
        <v>1297</v>
      </c>
      <c r="AB199" s="4">
        <v>2.8E-3</v>
      </c>
      <c r="AC199" t="s">
        <v>1295</v>
      </c>
      <c r="AD199" t="s">
        <v>1347</v>
      </c>
    </row>
    <row r="200" spans="1:30" hidden="1" x14ac:dyDescent="0.55000000000000004">
      <c r="A200">
        <v>3600946769</v>
      </c>
      <c r="B200">
        <v>12</v>
      </c>
      <c r="C200">
        <v>460807</v>
      </c>
      <c r="D200" t="s">
        <v>1293</v>
      </c>
      <c r="E200">
        <v>0.18</v>
      </c>
      <c r="F200">
        <v>11</v>
      </c>
      <c r="G200">
        <v>3084930</v>
      </c>
      <c r="H200">
        <v>114870497</v>
      </c>
      <c r="I200">
        <v>119723</v>
      </c>
      <c r="J200">
        <v>278002</v>
      </c>
      <c r="K200">
        <v>0</v>
      </c>
      <c r="L200">
        <v>188977</v>
      </c>
      <c r="M200">
        <v>547521</v>
      </c>
      <c r="N200">
        <v>9282148</v>
      </c>
      <c r="O200">
        <v>9297</v>
      </c>
      <c r="P200">
        <v>29778</v>
      </c>
      <c r="Q200">
        <v>0</v>
      </c>
      <c r="R200">
        <v>13295</v>
      </c>
      <c r="S200" t="s">
        <v>1294</v>
      </c>
      <c r="T200" s="4">
        <v>3.3E-3</v>
      </c>
      <c r="U200" t="s">
        <v>1295</v>
      </c>
      <c r="V200" s="4">
        <v>3.8999999999999998E-3</v>
      </c>
      <c r="W200" t="s">
        <v>1296</v>
      </c>
      <c r="X200" s="4">
        <v>1E-3</v>
      </c>
      <c r="Y200" t="s">
        <v>1295</v>
      </c>
      <c r="Z200" s="4">
        <v>8.9999999999999998E-4</v>
      </c>
      <c r="AA200" t="s">
        <v>1297</v>
      </c>
      <c r="AB200" s="4">
        <v>2.3E-3</v>
      </c>
      <c r="AC200" t="s">
        <v>1295</v>
      </c>
      <c r="AD200" t="s">
        <v>1344</v>
      </c>
    </row>
    <row r="201" spans="1:30" hidden="1" x14ac:dyDescent="0.55000000000000004">
      <c r="A201">
        <v>3601061337</v>
      </c>
      <c r="B201">
        <v>9</v>
      </c>
      <c r="C201">
        <v>460807</v>
      </c>
      <c r="D201" t="s">
        <v>1293</v>
      </c>
      <c r="E201">
        <v>0.18</v>
      </c>
      <c r="F201">
        <v>11</v>
      </c>
      <c r="G201">
        <v>4664788</v>
      </c>
      <c r="H201">
        <v>113283137</v>
      </c>
      <c r="I201">
        <v>369391</v>
      </c>
      <c r="J201">
        <v>388199</v>
      </c>
      <c r="K201">
        <v>0</v>
      </c>
      <c r="L201">
        <v>197960</v>
      </c>
      <c r="M201">
        <v>546839</v>
      </c>
      <c r="N201">
        <v>9280754</v>
      </c>
      <c r="O201">
        <v>15250</v>
      </c>
      <c r="P201">
        <v>27304</v>
      </c>
      <c r="Q201">
        <v>0</v>
      </c>
      <c r="R201">
        <v>11039</v>
      </c>
      <c r="S201" t="s">
        <v>1294</v>
      </c>
      <c r="T201" s="4">
        <v>2.7000000000000001E-3</v>
      </c>
      <c r="U201" t="s">
        <v>1295</v>
      </c>
      <c r="V201" s="4">
        <v>4.3E-3</v>
      </c>
      <c r="W201" t="s">
        <v>1296</v>
      </c>
      <c r="X201" s="4">
        <v>3.0999999999999999E-3</v>
      </c>
      <c r="Y201" t="s">
        <v>1295</v>
      </c>
      <c r="Z201" s="4">
        <v>1.5E-3</v>
      </c>
      <c r="AA201" t="s">
        <v>1297</v>
      </c>
      <c r="AB201" s="4">
        <v>3.2000000000000002E-3</v>
      </c>
      <c r="AC201" t="s">
        <v>1295</v>
      </c>
      <c r="AD201" t="s">
        <v>1329</v>
      </c>
    </row>
    <row r="202" spans="1:30" hidden="1" x14ac:dyDescent="0.55000000000000004">
      <c r="A202">
        <v>3601067952</v>
      </c>
      <c r="B202">
        <v>5</v>
      </c>
      <c r="C202">
        <v>460807</v>
      </c>
      <c r="D202" t="s">
        <v>1293</v>
      </c>
      <c r="E202">
        <v>0.18</v>
      </c>
      <c r="F202">
        <v>11</v>
      </c>
      <c r="G202">
        <v>4017628</v>
      </c>
      <c r="H202">
        <v>113937076</v>
      </c>
      <c r="I202">
        <v>221884</v>
      </c>
      <c r="J202">
        <v>388560</v>
      </c>
      <c r="K202">
        <v>0</v>
      </c>
      <c r="L202">
        <v>228684</v>
      </c>
      <c r="M202">
        <v>560165</v>
      </c>
      <c r="N202">
        <v>9269662</v>
      </c>
      <c r="O202">
        <v>11965</v>
      </c>
      <c r="P202">
        <v>29492</v>
      </c>
      <c r="Q202">
        <v>0</v>
      </c>
      <c r="R202">
        <v>12486</v>
      </c>
      <c r="S202" t="s">
        <v>1294</v>
      </c>
      <c r="T202" s="4">
        <v>1.5E-3</v>
      </c>
      <c r="U202" t="s">
        <v>1295</v>
      </c>
      <c r="V202" s="4">
        <v>4.1999999999999997E-3</v>
      </c>
      <c r="W202" t="s">
        <v>1296</v>
      </c>
      <c r="X202" s="4">
        <v>1.8E-3</v>
      </c>
      <c r="Y202" t="s">
        <v>1295</v>
      </c>
      <c r="Z202" s="4">
        <v>1.1999999999999999E-3</v>
      </c>
      <c r="AA202" t="s">
        <v>1297</v>
      </c>
      <c r="AB202" s="4">
        <v>3.2000000000000002E-3</v>
      </c>
      <c r="AC202" t="s">
        <v>1295</v>
      </c>
      <c r="AD202" t="s">
        <v>1344</v>
      </c>
    </row>
    <row r="203" spans="1:30" x14ac:dyDescent="0.55000000000000004">
      <c r="A203">
        <v>3601169640</v>
      </c>
      <c r="B203">
        <v>17</v>
      </c>
      <c r="C203">
        <v>460808</v>
      </c>
      <c r="D203" t="s">
        <v>1293</v>
      </c>
      <c r="E203">
        <v>0.18</v>
      </c>
      <c r="F203">
        <v>11</v>
      </c>
      <c r="G203">
        <v>4173619</v>
      </c>
      <c r="H203">
        <v>113777271</v>
      </c>
      <c r="I203">
        <v>169885</v>
      </c>
      <c r="J203">
        <v>369300</v>
      </c>
      <c r="K203">
        <v>0</v>
      </c>
      <c r="L203">
        <v>230852</v>
      </c>
      <c r="M203">
        <v>544992</v>
      </c>
      <c r="N203">
        <v>9284958</v>
      </c>
      <c r="O203">
        <v>11205</v>
      </c>
      <c r="P203">
        <v>27644</v>
      </c>
      <c r="Q203">
        <v>0</v>
      </c>
      <c r="R203">
        <v>10218</v>
      </c>
      <c r="S203" t="s">
        <v>1294</v>
      </c>
      <c r="T203" s="4">
        <v>8.9999999999999998E-4</v>
      </c>
      <c r="U203" t="s">
        <v>1295</v>
      </c>
      <c r="V203" s="4">
        <v>3.8999999999999998E-3</v>
      </c>
      <c r="W203" t="s">
        <v>1296</v>
      </c>
      <c r="X203" s="4">
        <v>1.4E-3</v>
      </c>
      <c r="Y203" t="s">
        <v>1295</v>
      </c>
      <c r="Z203" s="4">
        <v>1.1000000000000001E-3</v>
      </c>
      <c r="AA203" t="s">
        <v>1297</v>
      </c>
      <c r="AB203" s="4">
        <v>3.0999999999999999E-3</v>
      </c>
      <c r="AC203" t="s">
        <v>1295</v>
      </c>
      <c r="AD203" t="s">
        <v>1309</v>
      </c>
    </row>
    <row r="204" spans="1:30" hidden="1" x14ac:dyDescent="0.55000000000000004">
      <c r="A204">
        <v>3601236644</v>
      </c>
      <c r="B204">
        <v>13</v>
      </c>
      <c r="C204">
        <v>460807</v>
      </c>
      <c r="D204" t="s">
        <v>1293</v>
      </c>
      <c r="E204">
        <v>0.18</v>
      </c>
      <c r="F204">
        <v>11</v>
      </c>
      <c r="G204">
        <v>4827690</v>
      </c>
      <c r="H204">
        <v>113127296</v>
      </c>
      <c r="I204">
        <v>321781</v>
      </c>
      <c r="J204">
        <v>438367</v>
      </c>
      <c r="K204">
        <v>0</v>
      </c>
      <c r="L204">
        <v>220506</v>
      </c>
      <c r="M204">
        <v>557915</v>
      </c>
      <c r="N204">
        <v>9271648</v>
      </c>
      <c r="O204">
        <v>13594</v>
      </c>
      <c r="P204">
        <v>31212</v>
      </c>
      <c r="Q204">
        <v>0</v>
      </c>
      <c r="R204">
        <v>10626</v>
      </c>
      <c r="S204" t="s">
        <v>1294</v>
      </c>
      <c r="T204" s="4">
        <v>2.8E-3</v>
      </c>
      <c r="U204" t="s">
        <v>1295</v>
      </c>
      <c r="V204" s="4">
        <v>4.4999999999999997E-3</v>
      </c>
      <c r="W204" t="s">
        <v>1296</v>
      </c>
      <c r="X204" s="4">
        <v>2.7000000000000001E-3</v>
      </c>
      <c r="Y204" t="s">
        <v>1295</v>
      </c>
      <c r="Z204" s="4">
        <v>1.2999999999999999E-3</v>
      </c>
      <c r="AA204" t="s">
        <v>1297</v>
      </c>
      <c r="AB204" s="4">
        <v>0</v>
      </c>
      <c r="AC204" t="s">
        <v>1295</v>
      </c>
      <c r="AD204" t="s">
        <v>1348</v>
      </c>
    </row>
    <row r="205" spans="1:30" hidden="1" x14ac:dyDescent="0.55000000000000004">
      <c r="A205">
        <v>3601252187</v>
      </c>
      <c r="B205">
        <v>3</v>
      </c>
      <c r="C205">
        <v>460807</v>
      </c>
      <c r="D205" t="s">
        <v>1293</v>
      </c>
      <c r="E205">
        <v>0.18</v>
      </c>
      <c r="F205">
        <v>11</v>
      </c>
      <c r="G205">
        <v>4745239</v>
      </c>
      <c r="H205">
        <v>113204507</v>
      </c>
      <c r="I205">
        <v>207870</v>
      </c>
      <c r="J205">
        <v>415714</v>
      </c>
      <c r="K205">
        <v>0</v>
      </c>
      <c r="L205">
        <v>252413</v>
      </c>
      <c r="M205">
        <v>538178</v>
      </c>
      <c r="N205">
        <v>9291473</v>
      </c>
      <c r="O205">
        <v>11696</v>
      </c>
      <c r="P205">
        <v>26824</v>
      </c>
      <c r="Q205">
        <v>0</v>
      </c>
      <c r="R205">
        <v>10944</v>
      </c>
      <c r="S205" t="s">
        <v>1294</v>
      </c>
      <c r="T205" s="4">
        <v>1.6000000000000001E-3</v>
      </c>
      <c r="U205" t="s">
        <v>1295</v>
      </c>
      <c r="V205" s="4">
        <v>3.8999999999999998E-3</v>
      </c>
      <c r="W205" t="s">
        <v>1296</v>
      </c>
      <c r="X205" s="4">
        <v>1.6999999999999999E-3</v>
      </c>
      <c r="Y205" t="s">
        <v>1295</v>
      </c>
      <c r="Z205" s="4">
        <v>1.1000000000000001E-3</v>
      </c>
      <c r="AA205" t="s">
        <v>1297</v>
      </c>
      <c r="AB205" s="4">
        <v>3.5000000000000001E-3</v>
      </c>
      <c r="AC205" t="s">
        <v>1295</v>
      </c>
      <c r="AD205" t="s">
        <v>1329</v>
      </c>
    </row>
    <row r="206" spans="1:30" hidden="1" x14ac:dyDescent="0.55000000000000004">
      <c r="A206">
        <v>3900426744</v>
      </c>
      <c r="B206">
        <v>8</v>
      </c>
      <c r="C206">
        <v>499207</v>
      </c>
      <c r="D206" t="s">
        <v>1293</v>
      </c>
      <c r="E206">
        <v>0.18</v>
      </c>
      <c r="F206">
        <v>12</v>
      </c>
      <c r="G206">
        <v>5086449</v>
      </c>
      <c r="H206">
        <v>122693166</v>
      </c>
      <c r="I206">
        <v>288764</v>
      </c>
      <c r="J206">
        <v>436342</v>
      </c>
      <c r="K206">
        <v>0</v>
      </c>
      <c r="L206">
        <v>241249</v>
      </c>
      <c r="M206">
        <v>547586</v>
      </c>
      <c r="N206">
        <v>9282489</v>
      </c>
      <c r="O206">
        <v>11033</v>
      </c>
      <c r="P206">
        <v>29536</v>
      </c>
      <c r="Q206">
        <v>0</v>
      </c>
      <c r="R206">
        <v>13024</v>
      </c>
      <c r="S206" t="s">
        <v>1294</v>
      </c>
      <c r="T206" s="4">
        <v>2.3E-3</v>
      </c>
      <c r="U206" t="s">
        <v>1295</v>
      </c>
      <c r="V206" s="4">
        <v>4.1000000000000003E-3</v>
      </c>
      <c r="W206" t="s">
        <v>1296</v>
      </c>
      <c r="X206" s="4">
        <v>2.2000000000000001E-3</v>
      </c>
      <c r="Y206" t="s">
        <v>1295</v>
      </c>
      <c r="Z206" s="4">
        <v>1.1000000000000001E-3</v>
      </c>
      <c r="AA206" t="s">
        <v>1297</v>
      </c>
      <c r="AB206" s="4">
        <v>0</v>
      </c>
      <c r="AC206" t="s">
        <v>1295</v>
      </c>
      <c r="AD206" t="s">
        <v>1344</v>
      </c>
    </row>
    <row r="207" spans="1:30" hidden="1" x14ac:dyDescent="0.55000000000000004">
      <c r="A207">
        <v>3900544538</v>
      </c>
      <c r="B207">
        <v>11</v>
      </c>
      <c r="C207">
        <v>499207</v>
      </c>
      <c r="D207" t="s">
        <v>1293</v>
      </c>
      <c r="E207">
        <v>0.18</v>
      </c>
      <c r="F207">
        <v>12</v>
      </c>
      <c r="G207">
        <v>4853361</v>
      </c>
      <c r="H207">
        <v>122928500</v>
      </c>
      <c r="I207">
        <v>174639</v>
      </c>
      <c r="J207">
        <v>403118</v>
      </c>
      <c r="K207">
        <v>0</v>
      </c>
      <c r="L207">
        <v>242670</v>
      </c>
      <c r="M207">
        <v>552235</v>
      </c>
      <c r="N207">
        <v>9277859</v>
      </c>
      <c r="O207">
        <v>11145</v>
      </c>
      <c r="P207">
        <v>32056</v>
      </c>
      <c r="Q207">
        <v>0</v>
      </c>
      <c r="R207">
        <v>13365</v>
      </c>
      <c r="S207" t="s">
        <v>1294</v>
      </c>
      <c r="T207" s="4">
        <v>1.1000000000000001E-3</v>
      </c>
      <c r="U207" t="s">
        <v>1295</v>
      </c>
      <c r="V207" s="4">
        <v>4.3E-3</v>
      </c>
      <c r="W207" t="s">
        <v>1296</v>
      </c>
      <c r="X207" s="4">
        <v>1.2999999999999999E-3</v>
      </c>
      <c r="Y207" t="s">
        <v>1295</v>
      </c>
      <c r="Z207" s="4">
        <v>1.1000000000000001E-3</v>
      </c>
      <c r="AA207" t="s">
        <v>1297</v>
      </c>
      <c r="AB207" s="4">
        <v>3.0999999999999999E-3</v>
      </c>
      <c r="AC207" t="s">
        <v>1295</v>
      </c>
      <c r="AD207" t="s">
        <v>1327</v>
      </c>
    </row>
    <row r="208" spans="1:30" hidden="1" x14ac:dyDescent="0.55000000000000004">
      <c r="A208">
        <v>3900589740</v>
      </c>
      <c r="B208">
        <v>2</v>
      </c>
      <c r="C208">
        <v>499207</v>
      </c>
      <c r="D208" t="s">
        <v>1293</v>
      </c>
      <c r="E208">
        <v>0.18</v>
      </c>
      <c r="F208">
        <v>12</v>
      </c>
      <c r="G208">
        <v>4608810</v>
      </c>
      <c r="H208">
        <v>123171311</v>
      </c>
      <c r="I208">
        <v>235324</v>
      </c>
      <c r="J208">
        <v>361729</v>
      </c>
      <c r="K208">
        <v>0</v>
      </c>
      <c r="L208">
        <v>203850</v>
      </c>
      <c r="M208">
        <v>541272</v>
      </c>
      <c r="N208">
        <v>9288308</v>
      </c>
      <c r="O208">
        <v>9596</v>
      </c>
      <c r="P208">
        <v>27613</v>
      </c>
      <c r="Q208">
        <v>0</v>
      </c>
      <c r="R208">
        <v>12602</v>
      </c>
      <c r="S208" t="s">
        <v>1294</v>
      </c>
      <c r="T208" s="4">
        <v>1.2999999999999999E-3</v>
      </c>
      <c r="U208" t="s">
        <v>1295</v>
      </c>
      <c r="V208" s="4">
        <v>3.7000000000000002E-3</v>
      </c>
      <c r="W208" t="s">
        <v>1296</v>
      </c>
      <c r="X208" s="4">
        <v>1.8E-3</v>
      </c>
      <c r="Y208" t="s">
        <v>1295</v>
      </c>
      <c r="Z208" s="4">
        <v>8.9999999999999998E-4</v>
      </c>
      <c r="AA208" t="s">
        <v>1297</v>
      </c>
      <c r="AB208" s="4">
        <v>2.8E-3</v>
      </c>
      <c r="AC208" t="s">
        <v>1295</v>
      </c>
      <c r="AD208" t="s">
        <v>1309</v>
      </c>
    </row>
    <row r="209" spans="1:30" hidden="1" x14ac:dyDescent="0.55000000000000004">
      <c r="A209">
        <v>3900604711</v>
      </c>
      <c r="B209">
        <v>6</v>
      </c>
      <c r="C209">
        <v>499207</v>
      </c>
      <c r="D209" t="s">
        <v>1293</v>
      </c>
      <c r="E209">
        <v>0.18</v>
      </c>
      <c r="F209">
        <v>12</v>
      </c>
      <c r="G209">
        <v>4836320</v>
      </c>
      <c r="H209">
        <v>122945528</v>
      </c>
      <c r="I209">
        <v>237445</v>
      </c>
      <c r="J209">
        <v>405792</v>
      </c>
      <c r="K209">
        <v>0</v>
      </c>
      <c r="L209">
        <v>215013</v>
      </c>
      <c r="M209">
        <v>555308</v>
      </c>
      <c r="N209">
        <v>9272582</v>
      </c>
      <c r="O209">
        <v>10536</v>
      </c>
      <c r="P209">
        <v>35608</v>
      </c>
      <c r="Q209">
        <v>0</v>
      </c>
      <c r="R209">
        <v>16169</v>
      </c>
      <c r="S209" t="s">
        <v>1294</v>
      </c>
      <c r="T209" s="4">
        <v>1.6000000000000001E-3</v>
      </c>
      <c r="U209" t="s">
        <v>1295</v>
      </c>
      <c r="V209" s="4">
        <v>4.5999999999999999E-3</v>
      </c>
      <c r="W209" t="s">
        <v>1296</v>
      </c>
      <c r="X209" s="4">
        <v>1.8E-3</v>
      </c>
      <c r="Y209" t="s">
        <v>1295</v>
      </c>
      <c r="Z209" s="4">
        <v>1E-3</v>
      </c>
      <c r="AA209" t="s">
        <v>1297</v>
      </c>
      <c r="AB209" s="4">
        <v>3.0999999999999999E-3</v>
      </c>
      <c r="AC209" t="s">
        <v>1295</v>
      </c>
      <c r="AD209" t="s">
        <v>1319</v>
      </c>
    </row>
    <row r="210" spans="1:30" hidden="1" x14ac:dyDescent="0.55000000000000004">
      <c r="A210">
        <v>3900702320</v>
      </c>
      <c r="B210">
        <v>4</v>
      </c>
      <c r="C210">
        <v>499207</v>
      </c>
      <c r="D210" t="s">
        <v>1293</v>
      </c>
      <c r="E210">
        <v>0.18</v>
      </c>
      <c r="F210">
        <v>12</v>
      </c>
      <c r="G210">
        <v>3590522</v>
      </c>
      <c r="H210">
        <v>124190589</v>
      </c>
      <c r="I210">
        <v>158088</v>
      </c>
      <c r="J210">
        <v>346905</v>
      </c>
      <c r="K210">
        <v>0</v>
      </c>
      <c r="L210">
        <v>216874</v>
      </c>
      <c r="M210">
        <v>548417</v>
      </c>
      <c r="N210">
        <v>9281328</v>
      </c>
      <c r="O210">
        <v>20249</v>
      </c>
      <c r="P210">
        <v>40107</v>
      </c>
      <c r="Q210">
        <v>0</v>
      </c>
      <c r="R210">
        <v>17238</v>
      </c>
      <c r="S210" t="s">
        <v>1294</v>
      </c>
      <c r="T210" s="4">
        <v>5.0000000000000001E-4</v>
      </c>
      <c r="U210" t="s">
        <v>1295</v>
      </c>
      <c r="V210" s="4">
        <v>6.1000000000000004E-3</v>
      </c>
      <c r="W210" t="s">
        <v>1296</v>
      </c>
      <c r="X210" s="4">
        <v>1.1999999999999999E-3</v>
      </c>
      <c r="Y210" t="s">
        <v>1295</v>
      </c>
      <c r="Z210" s="4">
        <v>2E-3</v>
      </c>
      <c r="AA210" t="s">
        <v>1297</v>
      </c>
      <c r="AB210" s="4">
        <v>2.7000000000000001E-3</v>
      </c>
      <c r="AC210" t="s">
        <v>1295</v>
      </c>
      <c r="AD210" t="s">
        <v>1318</v>
      </c>
    </row>
    <row r="211" spans="1:30" hidden="1" x14ac:dyDescent="0.55000000000000004">
      <c r="A211">
        <v>3900736252</v>
      </c>
      <c r="B211">
        <v>1</v>
      </c>
      <c r="C211">
        <v>499207</v>
      </c>
      <c r="D211" t="s">
        <v>1293</v>
      </c>
      <c r="E211">
        <v>0.18</v>
      </c>
      <c r="F211">
        <v>12</v>
      </c>
      <c r="G211">
        <v>4107919</v>
      </c>
      <c r="H211">
        <v>123674809</v>
      </c>
      <c r="I211">
        <v>217920</v>
      </c>
      <c r="J211">
        <v>347635</v>
      </c>
      <c r="K211">
        <v>0</v>
      </c>
      <c r="L211">
        <v>183597</v>
      </c>
      <c r="M211">
        <v>570454</v>
      </c>
      <c r="N211">
        <v>9259549</v>
      </c>
      <c r="O211">
        <v>17678</v>
      </c>
      <c r="P211">
        <v>42061</v>
      </c>
      <c r="Q211">
        <v>0</v>
      </c>
      <c r="R211">
        <v>13307</v>
      </c>
      <c r="S211" t="s">
        <v>1294</v>
      </c>
      <c r="T211" s="4">
        <v>1E-3</v>
      </c>
      <c r="U211" t="s">
        <v>1295</v>
      </c>
      <c r="V211" s="4">
        <v>6.0000000000000001E-3</v>
      </c>
      <c r="W211" t="s">
        <v>1296</v>
      </c>
      <c r="X211" s="4">
        <v>1.6999999999999999E-3</v>
      </c>
      <c r="Y211" t="s">
        <v>1295</v>
      </c>
      <c r="Z211" s="4">
        <v>1.6999999999999999E-3</v>
      </c>
      <c r="AA211" t="s">
        <v>1297</v>
      </c>
      <c r="AB211" s="4">
        <v>2.7000000000000001E-3</v>
      </c>
      <c r="AC211" t="s">
        <v>1295</v>
      </c>
      <c r="AD211" t="s">
        <v>1333</v>
      </c>
    </row>
    <row r="212" spans="1:30" hidden="1" x14ac:dyDescent="0.55000000000000004">
      <c r="A212">
        <v>3900755742</v>
      </c>
      <c r="B212">
        <v>7</v>
      </c>
      <c r="C212">
        <v>499207</v>
      </c>
      <c r="D212" t="s">
        <v>1293</v>
      </c>
      <c r="E212">
        <v>0.18</v>
      </c>
      <c r="F212">
        <v>12</v>
      </c>
      <c r="G212">
        <v>5366980</v>
      </c>
      <c r="H212">
        <v>122416496</v>
      </c>
      <c r="I212">
        <v>285750</v>
      </c>
      <c r="J212">
        <v>461225</v>
      </c>
      <c r="K212">
        <v>0</v>
      </c>
      <c r="L212">
        <v>232323</v>
      </c>
      <c r="M212">
        <v>551699</v>
      </c>
      <c r="N212">
        <v>9277869</v>
      </c>
      <c r="O212">
        <v>10852</v>
      </c>
      <c r="P212">
        <v>28355</v>
      </c>
      <c r="Q212">
        <v>0</v>
      </c>
      <c r="R212">
        <v>13350</v>
      </c>
      <c r="S212" t="s">
        <v>1294</v>
      </c>
      <c r="T212" s="4">
        <v>2.3999999999999998E-3</v>
      </c>
      <c r="U212" t="s">
        <v>1295</v>
      </c>
      <c r="V212" s="4">
        <v>3.8999999999999998E-3</v>
      </c>
      <c r="W212" t="s">
        <v>1296</v>
      </c>
      <c r="X212" s="4">
        <v>2.2000000000000001E-3</v>
      </c>
      <c r="Y212" t="s">
        <v>1295</v>
      </c>
      <c r="Z212" s="4">
        <v>1.1000000000000001E-3</v>
      </c>
      <c r="AA212" t="s">
        <v>1297</v>
      </c>
      <c r="AB212" s="4">
        <v>2.0000000000000001E-4</v>
      </c>
      <c r="AC212" t="s">
        <v>1295</v>
      </c>
      <c r="AD212" t="s">
        <v>1309</v>
      </c>
    </row>
    <row r="213" spans="1:30" hidden="1" x14ac:dyDescent="0.55000000000000004">
      <c r="A213">
        <v>3900803745</v>
      </c>
      <c r="B213">
        <v>14</v>
      </c>
      <c r="C213">
        <v>499207</v>
      </c>
      <c r="D213" t="s">
        <v>1293</v>
      </c>
      <c r="E213">
        <v>0.18</v>
      </c>
      <c r="F213">
        <v>12</v>
      </c>
      <c r="G213">
        <v>4477303</v>
      </c>
      <c r="H213">
        <v>123302847</v>
      </c>
      <c r="I213">
        <v>221166</v>
      </c>
      <c r="J213">
        <v>378761</v>
      </c>
      <c r="K213">
        <v>0</v>
      </c>
      <c r="L213">
        <v>230377</v>
      </c>
      <c r="M213">
        <v>526077</v>
      </c>
      <c r="N213">
        <v>9303797</v>
      </c>
      <c r="O213">
        <v>9206</v>
      </c>
      <c r="P213">
        <v>27995</v>
      </c>
      <c r="Q213">
        <v>0</v>
      </c>
      <c r="R213">
        <v>14923</v>
      </c>
      <c r="S213" t="s">
        <v>1294</v>
      </c>
      <c r="T213" s="4">
        <v>1.2999999999999999E-3</v>
      </c>
      <c r="U213" t="s">
        <v>1295</v>
      </c>
      <c r="V213" s="4">
        <v>3.7000000000000002E-3</v>
      </c>
      <c r="W213" t="s">
        <v>1296</v>
      </c>
      <c r="X213" s="4">
        <v>1.6999999999999999E-3</v>
      </c>
      <c r="Y213" t="s">
        <v>1295</v>
      </c>
      <c r="Z213" s="4">
        <v>8.9999999999999998E-4</v>
      </c>
      <c r="AA213" t="s">
        <v>1297</v>
      </c>
      <c r="AB213" s="4">
        <v>2.8999999999999998E-3</v>
      </c>
      <c r="AC213" t="s">
        <v>1295</v>
      </c>
      <c r="AD213" t="s">
        <v>1309</v>
      </c>
    </row>
    <row r="214" spans="1:30" hidden="1" x14ac:dyDescent="0.55000000000000004">
      <c r="A214">
        <v>3900816514</v>
      </c>
      <c r="B214">
        <v>15</v>
      </c>
      <c r="C214">
        <v>499207</v>
      </c>
      <c r="D214" t="s">
        <v>1293</v>
      </c>
      <c r="E214">
        <v>0.18</v>
      </c>
      <c r="F214">
        <v>12</v>
      </c>
      <c r="G214">
        <v>5335208</v>
      </c>
      <c r="H214">
        <v>122444556</v>
      </c>
      <c r="I214">
        <v>280213</v>
      </c>
      <c r="J214">
        <v>450975</v>
      </c>
      <c r="K214">
        <v>0</v>
      </c>
      <c r="L214">
        <v>248092</v>
      </c>
      <c r="M214">
        <v>553272</v>
      </c>
      <c r="N214">
        <v>9276579</v>
      </c>
      <c r="O214">
        <v>13617</v>
      </c>
      <c r="P214">
        <v>32125</v>
      </c>
      <c r="Q214">
        <v>0</v>
      </c>
      <c r="R214">
        <v>13867</v>
      </c>
      <c r="S214" t="s">
        <v>1294</v>
      </c>
      <c r="T214" s="4">
        <v>2.3E-3</v>
      </c>
      <c r="U214" t="s">
        <v>1295</v>
      </c>
      <c r="V214" s="4">
        <v>4.5999999999999999E-3</v>
      </c>
      <c r="W214" t="s">
        <v>1296</v>
      </c>
      <c r="X214" s="4">
        <v>2.0999999999999999E-3</v>
      </c>
      <c r="Y214" t="s">
        <v>1295</v>
      </c>
      <c r="Z214" s="4">
        <v>1.2999999999999999E-3</v>
      </c>
      <c r="AA214" t="s">
        <v>1297</v>
      </c>
      <c r="AB214" s="4">
        <v>1E-4</v>
      </c>
      <c r="AC214" t="s">
        <v>1295</v>
      </c>
      <c r="AD214" t="s">
        <v>1327</v>
      </c>
    </row>
    <row r="215" spans="1:30" hidden="1" x14ac:dyDescent="0.55000000000000004">
      <c r="A215">
        <v>3900834703</v>
      </c>
      <c r="B215">
        <v>16</v>
      </c>
      <c r="C215">
        <v>499208</v>
      </c>
      <c r="D215" t="s">
        <v>1293</v>
      </c>
      <c r="E215">
        <v>0.18</v>
      </c>
      <c r="F215">
        <v>12</v>
      </c>
      <c r="G215">
        <v>4445012</v>
      </c>
      <c r="H215">
        <v>123330884</v>
      </c>
      <c r="I215">
        <v>160939</v>
      </c>
      <c r="J215">
        <v>375549</v>
      </c>
      <c r="K215">
        <v>0</v>
      </c>
      <c r="L215">
        <v>218703</v>
      </c>
      <c r="M215">
        <v>533239</v>
      </c>
      <c r="N215">
        <v>9294674</v>
      </c>
      <c r="O215">
        <v>11362</v>
      </c>
      <c r="P215">
        <v>36179</v>
      </c>
      <c r="Q215">
        <v>0</v>
      </c>
      <c r="R215">
        <v>16292</v>
      </c>
      <c r="S215" t="s">
        <v>1294</v>
      </c>
      <c r="T215" s="4">
        <v>8.0000000000000004E-4</v>
      </c>
      <c r="U215" t="s">
        <v>1295</v>
      </c>
      <c r="V215" s="4">
        <v>4.7999999999999996E-3</v>
      </c>
      <c r="W215" t="s">
        <v>1296</v>
      </c>
      <c r="X215" s="4">
        <v>1.1999999999999999E-3</v>
      </c>
      <c r="Y215" t="s">
        <v>1295</v>
      </c>
      <c r="Z215" s="4">
        <v>1.1000000000000001E-3</v>
      </c>
      <c r="AA215" t="s">
        <v>1297</v>
      </c>
      <c r="AB215" s="4">
        <v>2.8999999999999998E-3</v>
      </c>
      <c r="AC215" t="s">
        <v>1295</v>
      </c>
      <c r="AD215" t="s">
        <v>1319</v>
      </c>
    </row>
    <row r="216" spans="1:30" hidden="1" x14ac:dyDescent="0.55000000000000004">
      <c r="A216">
        <v>3900910188</v>
      </c>
      <c r="B216">
        <v>10</v>
      </c>
      <c r="C216">
        <v>499207</v>
      </c>
      <c r="D216" t="s">
        <v>1293</v>
      </c>
      <c r="E216">
        <v>0.18</v>
      </c>
      <c r="F216">
        <v>12</v>
      </c>
      <c r="G216">
        <v>4231712</v>
      </c>
      <c r="H216">
        <v>123550024</v>
      </c>
      <c r="I216">
        <v>184920</v>
      </c>
      <c r="J216">
        <v>373333</v>
      </c>
      <c r="K216">
        <v>0</v>
      </c>
      <c r="L216">
        <v>215272</v>
      </c>
      <c r="M216">
        <v>527761</v>
      </c>
      <c r="N216">
        <v>9302013</v>
      </c>
      <c r="O216">
        <v>9878</v>
      </c>
      <c r="P216">
        <v>31601</v>
      </c>
      <c r="Q216">
        <v>0</v>
      </c>
      <c r="R216">
        <v>13894</v>
      </c>
      <c r="S216" t="s">
        <v>1294</v>
      </c>
      <c r="T216" s="4">
        <v>1E-3</v>
      </c>
      <c r="U216" t="s">
        <v>1295</v>
      </c>
      <c r="V216" s="4">
        <v>4.1999999999999997E-3</v>
      </c>
      <c r="W216" t="s">
        <v>1296</v>
      </c>
      <c r="X216" s="4">
        <v>1.4E-3</v>
      </c>
      <c r="Y216" t="s">
        <v>1295</v>
      </c>
      <c r="Z216" s="4">
        <v>1E-3</v>
      </c>
      <c r="AA216" t="s">
        <v>1297</v>
      </c>
      <c r="AB216" s="4">
        <v>2.8999999999999998E-3</v>
      </c>
      <c r="AC216" t="s">
        <v>1295</v>
      </c>
      <c r="AD216" t="s">
        <v>1327</v>
      </c>
    </row>
    <row r="217" spans="1:30" hidden="1" x14ac:dyDescent="0.55000000000000004">
      <c r="A217">
        <v>3900948328</v>
      </c>
      <c r="B217">
        <v>12</v>
      </c>
      <c r="C217">
        <v>499207</v>
      </c>
      <c r="D217" t="s">
        <v>1293</v>
      </c>
      <c r="E217">
        <v>0.18</v>
      </c>
      <c r="F217">
        <v>12</v>
      </c>
      <c r="G217">
        <v>3627529</v>
      </c>
      <c r="H217">
        <v>124157906</v>
      </c>
      <c r="I217">
        <v>131073</v>
      </c>
      <c r="J217">
        <v>309501</v>
      </c>
      <c r="K217">
        <v>0</v>
      </c>
      <c r="L217">
        <v>203519</v>
      </c>
      <c r="M217">
        <v>542596</v>
      </c>
      <c r="N217">
        <v>9287409</v>
      </c>
      <c r="O217">
        <v>11350</v>
      </c>
      <c r="P217">
        <v>31499</v>
      </c>
      <c r="Q217">
        <v>0</v>
      </c>
      <c r="R217">
        <v>14542</v>
      </c>
      <c r="S217" t="s">
        <v>1294</v>
      </c>
      <c r="T217" s="4">
        <v>0</v>
      </c>
      <c r="U217" t="s">
        <v>1295</v>
      </c>
      <c r="V217" s="4">
        <v>4.3E-3</v>
      </c>
      <c r="W217" t="s">
        <v>1296</v>
      </c>
      <c r="X217" s="4">
        <v>1E-3</v>
      </c>
      <c r="Y217" t="s">
        <v>1295</v>
      </c>
      <c r="Z217" s="4">
        <v>1.1000000000000001E-3</v>
      </c>
      <c r="AA217" t="s">
        <v>1297</v>
      </c>
      <c r="AB217" s="4">
        <v>2.3999999999999998E-3</v>
      </c>
      <c r="AC217" t="s">
        <v>1295</v>
      </c>
      <c r="AD217" t="s">
        <v>1327</v>
      </c>
    </row>
    <row r="218" spans="1:30" hidden="1" x14ac:dyDescent="0.55000000000000004">
      <c r="A218">
        <v>3901062084</v>
      </c>
      <c r="B218">
        <v>9</v>
      </c>
      <c r="C218">
        <v>499207</v>
      </c>
      <c r="D218" t="s">
        <v>1293</v>
      </c>
      <c r="E218">
        <v>0.18</v>
      </c>
      <c r="F218">
        <v>12</v>
      </c>
      <c r="G218">
        <v>5202951</v>
      </c>
      <c r="H218">
        <v>122572826</v>
      </c>
      <c r="I218">
        <v>378770</v>
      </c>
      <c r="J218">
        <v>416955</v>
      </c>
      <c r="K218">
        <v>0</v>
      </c>
      <c r="L218">
        <v>212253</v>
      </c>
      <c r="M218">
        <v>538160</v>
      </c>
      <c r="N218">
        <v>9289689</v>
      </c>
      <c r="O218">
        <v>9379</v>
      </c>
      <c r="P218">
        <v>28756</v>
      </c>
      <c r="Q218">
        <v>0</v>
      </c>
      <c r="R218">
        <v>14293</v>
      </c>
      <c r="S218" t="s">
        <v>1294</v>
      </c>
      <c r="T218" s="4">
        <v>2.8E-3</v>
      </c>
      <c r="U218" t="s">
        <v>1295</v>
      </c>
      <c r="V218" s="4">
        <v>3.8E-3</v>
      </c>
      <c r="W218" t="s">
        <v>1296</v>
      </c>
      <c r="X218" s="4">
        <v>2.8999999999999998E-3</v>
      </c>
      <c r="Y218" t="s">
        <v>1295</v>
      </c>
      <c r="Z218" s="4">
        <v>8.9999999999999998E-4</v>
      </c>
      <c r="AA218" t="s">
        <v>1297</v>
      </c>
      <c r="AB218" s="4">
        <v>3.2000000000000002E-3</v>
      </c>
      <c r="AC218" t="s">
        <v>1295</v>
      </c>
      <c r="AD218" t="s">
        <v>1347</v>
      </c>
    </row>
    <row r="219" spans="1:30" hidden="1" x14ac:dyDescent="0.55000000000000004">
      <c r="A219">
        <v>3901069181</v>
      </c>
      <c r="B219">
        <v>5</v>
      </c>
      <c r="C219">
        <v>499207</v>
      </c>
      <c r="D219" t="s">
        <v>1293</v>
      </c>
      <c r="E219">
        <v>0.18</v>
      </c>
      <c r="F219">
        <v>12</v>
      </c>
      <c r="G219">
        <v>4570584</v>
      </c>
      <c r="H219">
        <v>123214201</v>
      </c>
      <c r="I219">
        <v>234340</v>
      </c>
      <c r="J219">
        <v>420479</v>
      </c>
      <c r="K219">
        <v>0</v>
      </c>
      <c r="L219">
        <v>244717</v>
      </c>
      <c r="M219">
        <v>552953</v>
      </c>
      <c r="N219">
        <v>9277125</v>
      </c>
      <c r="O219">
        <v>12456</v>
      </c>
      <c r="P219">
        <v>31919</v>
      </c>
      <c r="Q219">
        <v>0</v>
      </c>
      <c r="R219">
        <v>16033</v>
      </c>
      <c r="S219" t="s">
        <v>1294</v>
      </c>
      <c r="T219" s="4">
        <v>1.6999999999999999E-3</v>
      </c>
      <c r="U219" t="s">
        <v>1295</v>
      </c>
      <c r="V219" s="4">
        <v>4.4999999999999997E-3</v>
      </c>
      <c r="W219" t="s">
        <v>1296</v>
      </c>
      <c r="X219" s="4">
        <v>1.8E-3</v>
      </c>
      <c r="Y219" t="s">
        <v>1295</v>
      </c>
      <c r="Z219" s="4">
        <v>1.1999999999999999E-3</v>
      </c>
      <c r="AA219" t="s">
        <v>1297</v>
      </c>
      <c r="AB219" s="4">
        <v>3.2000000000000002E-3</v>
      </c>
      <c r="AC219" t="s">
        <v>1295</v>
      </c>
      <c r="AD219" t="s">
        <v>1327</v>
      </c>
    </row>
    <row r="220" spans="1:30" x14ac:dyDescent="0.55000000000000004">
      <c r="A220">
        <v>3901170932</v>
      </c>
      <c r="B220">
        <v>17</v>
      </c>
      <c r="C220">
        <v>499208</v>
      </c>
      <c r="D220" t="s">
        <v>1293</v>
      </c>
      <c r="E220">
        <v>0.18</v>
      </c>
      <c r="F220">
        <v>12</v>
      </c>
      <c r="G220">
        <v>4728480</v>
      </c>
      <c r="H220">
        <v>123052286</v>
      </c>
      <c r="I220">
        <v>184861</v>
      </c>
      <c r="J220">
        <v>402845</v>
      </c>
      <c r="K220">
        <v>0</v>
      </c>
      <c r="L220">
        <v>243805</v>
      </c>
      <c r="M220">
        <v>554858</v>
      </c>
      <c r="N220">
        <v>9275015</v>
      </c>
      <c r="O220">
        <v>14976</v>
      </c>
      <c r="P220">
        <v>33545</v>
      </c>
      <c r="Q220">
        <v>0</v>
      </c>
      <c r="R220">
        <v>12953</v>
      </c>
      <c r="S220" t="s">
        <v>1294</v>
      </c>
      <c r="T220" s="4">
        <v>1.1999999999999999E-3</v>
      </c>
      <c r="U220" t="s">
        <v>1295</v>
      </c>
      <c r="V220" s="4">
        <v>4.8999999999999998E-3</v>
      </c>
      <c r="W220" t="s">
        <v>1296</v>
      </c>
      <c r="X220" s="4">
        <v>1.4E-3</v>
      </c>
      <c r="Y220" t="s">
        <v>1295</v>
      </c>
      <c r="Z220" s="4">
        <v>1.5E-3</v>
      </c>
      <c r="AA220" t="s">
        <v>1297</v>
      </c>
      <c r="AB220" s="4">
        <v>3.0999999999999999E-3</v>
      </c>
      <c r="AC220" t="s">
        <v>1295</v>
      </c>
      <c r="AD220" t="s">
        <v>1323</v>
      </c>
    </row>
    <row r="221" spans="1:30" hidden="1" x14ac:dyDescent="0.55000000000000004">
      <c r="A221">
        <v>3901237857</v>
      </c>
      <c r="B221">
        <v>13</v>
      </c>
      <c r="C221">
        <v>499207</v>
      </c>
      <c r="D221" t="s">
        <v>1293</v>
      </c>
      <c r="E221">
        <v>0.18</v>
      </c>
      <c r="F221">
        <v>12</v>
      </c>
      <c r="G221">
        <v>5378187</v>
      </c>
      <c r="H221">
        <v>122406353</v>
      </c>
      <c r="I221">
        <v>334776</v>
      </c>
      <c r="J221">
        <v>471886</v>
      </c>
      <c r="K221">
        <v>0</v>
      </c>
      <c r="L221">
        <v>234310</v>
      </c>
      <c r="M221">
        <v>550494</v>
      </c>
      <c r="N221">
        <v>9279057</v>
      </c>
      <c r="O221">
        <v>12995</v>
      </c>
      <c r="P221">
        <v>33519</v>
      </c>
      <c r="Q221">
        <v>0</v>
      </c>
      <c r="R221">
        <v>13804</v>
      </c>
      <c r="S221" t="s">
        <v>1294</v>
      </c>
      <c r="T221" s="4">
        <v>2.8999999999999998E-3</v>
      </c>
      <c r="U221" t="s">
        <v>1295</v>
      </c>
      <c r="V221" s="4">
        <v>4.7000000000000002E-3</v>
      </c>
      <c r="W221" t="s">
        <v>1296</v>
      </c>
      <c r="X221" s="4">
        <v>2.5999999999999999E-3</v>
      </c>
      <c r="Y221" t="s">
        <v>1295</v>
      </c>
      <c r="Z221" s="4">
        <v>1.2999999999999999E-3</v>
      </c>
      <c r="AA221" t="s">
        <v>1297</v>
      </c>
      <c r="AB221" s="4">
        <v>2.9999999999999997E-4</v>
      </c>
      <c r="AC221" t="s">
        <v>1295</v>
      </c>
      <c r="AD221" t="s">
        <v>1323</v>
      </c>
    </row>
    <row r="222" spans="1:30" hidden="1" x14ac:dyDescent="0.55000000000000004">
      <c r="A222">
        <v>3901253330</v>
      </c>
      <c r="B222">
        <v>3</v>
      </c>
      <c r="C222">
        <v>499207</v>
      </c>
      <c r="D222" t="s">
        <v>1293</v>
      </c>
      <c r="E222">
        <v>0.18</v>
      </c>
      <c r="F222">
        <v>12</v>
      </c>
      <c r="G222">
        <v>5296912</v>
      </c>
      <c r="H222">
        <v>122482774</v>
      </c>
      <c r="I222">
        <v>220117</v>
      </c>
      <c r="J222">
        <v>446219</v>
      </c>
      <c r="K222">
        <v>0</v>
      </c>
      <c r="L222">
        <v>265801</v>
      </c>
      <c r="M222">
        <v>551670</v>
      </c>
      <c r="N222">
        <v>9278267</v>
      </c>
      <c r="O222">
        <v>12247</v>
      </c>
      <c r="P222">
        <v>30505</v>
      </c>
      <c r="Q222">
        <v>0</v>
      </c>
      <c r="R222">
        <v>13388</v>
      </c>
      <c r="S222" t="s">
        <v>1294</v>
      </c>
      <c r="T222" s="4">
        <v>1.8E-3</v>
      </c>
      <c r="U222" t="s">
        <v>1295</v>
      </c>
      <c r="V222" s="4">
        <v>4.3E-3</v>
      </c>
      <c r="W222" t="s">
        <v>1296</v>
      </c>
      <c r="X222" s="4">
        <v>1.6999999999999999E-3</v>
      </c>
      <c r="Y222" t="s">
        <v>1295</v>
      </c>
      <c r="Z222" s="4">
        <v>1.1999999999999999E-3</v>
      </c>
      <c r="AA222" t="s">
        <v>1297</v>
      </c>
      <c r="AB222" s="4">
        <v>1E-4</v>
      </c>
      <c r="AC222" t="s">
        <v>1295</v>
      </c>
      <c r="AD222" t="s">
        <v>1348</v>
      </c>
    </row>
    <row r="223" spans="1:30" hidden="1" x14ac:dyDescent="0.55000000000000004">
      <c r="A223">
        <v>4200425542</v>
      </c>
      <c r="B223">
        <v>8</v>
      </c>
      <c r="C223">
        <v>537607</v>
      </c>
      <c r="D223" t="s">
        <v>1293</v>
      </c>
      <c r="E223">
        <v>0.18</v>
      </c>
      <c r="F223">
        <v>13</v>
      </c>
      <c r="G223">
        <v>5647341</v>
      </c>
      <c r="H223">
        <v>131962269</v>
      </c>
      <c r="I223">
        <v>302200</v>
      </c>
      <c r="J223">
        <v>474667</v>
      </c>
      <c r="K223">
        <v>0</v>
      </c>
      <c r="L223">
        <v>259466</v>
      </c>
      <c r="M223">
        <v>560889</v>
      </c>
      <c r="N223">
        <v>9269103</v>
      </c>
      <c r="O223">
        <v>13436</v>
      </c>
      <c r="P223">
        <v>38325</v>
      </c>
      <c r="Q223">
        <v>0</v>
      </c>
      <c r="R223">
        <v>18217</v>
      </c>
      <c r="S223" t="s">
        <v>1294</v>
      </c>
      <c r="T223" s="4">
        <v>2.5000000000000001E-3</v>
      </c>
      <c r="U223" t="s">
        <v>1295</v>
      </c>
      <c r="V223" s="4">
        <v>5.1999999999999998E-3</v>
      </c>
      <c r="W223" t="s">
        <v>1296</v>
      </c>
      <c r="X223" s="4">
        <v>2.0999999999999999E-3</v>
      </c>
      <c r="Y223" t="s">
        <v>1295</v>
      </c>
      <c r="Z223" s="4">
        <v>1.2999999999999999E-3</v>
      </c>
      <c r="AA223" t="s">
        <v>1297</v>
      </c>
      <c r="AB223" s="4">
        <v>2.9999999999999997E-4</v>
      </c>
      <c r="AC223" t="s">
        <v>1295</v>
      </c>
      <c r="AD223" t="s">
        <v>1343</v>
      </c>
    </row>
    <row r="224" spans="1:30" hidden="1" x14ac:dyDescent="0.55000000000000004">
      <c r="A224">
        <v>4200543226</v>
      </c>
      <c r="B224">
        <v>11</v>
      </c>
      <c r="C224">
        <v>537607</v>
      </c>
      <c r="D224" t="s">
        <v>1293</v>
      </c>
      <c r="E224">
        <v>0.18</v>
      </c>
      <c r="F224">
        <v>13</v>
      </c>
      <c r="G224">
        <v>5455959</v>
      </c>
      <c r="H224">
        <v>132155517</v>
      </c>
      <c r="I224">
        <v>195855</v>
      </c>
      <c r="J224">
        <v>447632</v>
      </c>
      <c r="K224">
        <v>0</v>
      </c>
      <c r="L224">
        <v>259421</v>
      </c>
      <c r="M224">
        <v>602595</v>
      </c>
      <c r="N224">
        <v>9227017</v>
      </c>
      <c r="O224">
        <v>21216</v>
      </c>
      <c r="P224">
        <v>44514</v>
      </c>
      <c r="Q224">
        <v>0</v>
      </c>
      <c r="R224">
        <v>16751</v>
      </c>
      <c r="S224" t="s">
        <v>1294</v>
      </c>
      <c r="T224" s="4">
        <v>1.5E-3</v>
      </c>
      <c r="U224" t="s">
        <v>1295</v>
      </c>
      <c r="V224" s="4">
        <v>6.6E-3</v>
      </c>
      <c r="W224" t="s">
        <v>1296</v>
      </c>
      <c r="X224" s="4">
        <v>1.4E-3</v>
      </c>
      <c r="Y224" t="s">
        <v>1295</v>
      </c>
      <c r="Z224" s="4">
        <v>2.0999999999999999E-3</v>
      </c>
      <c r="AA224" t="s">
        <v>1297</v>
      </c>
      <c r="AB224" s="4">
        <v>1E-4</v>
      </c>
      <c r="AC224" t="s">
        <v>1295</v>
      </c>
      <c r="AD224" t="s">
        <v>1349</v>
      </c>
    </row>
    <row r="225" spans="1:30" hidden="1" x14ac:dyDescent="0.55000000000000004">
      <c r="A225">
        <v>4200588985</v>
      </c>
      <c r="B225">
        <v>2</v>
      </c>
      <c r="C225">
        <v>537607</v>
      </c>
      <c r="D225" t="s">
        <v>1293</v>
      </c>
      <c r="E225">
        <v>0.18</v>
      </c>
      <c r="F225">
        <v>13</v>
      </c>
      <c r="G225">
        <v>5232763</v>
      </c>
      <c r="H225">
        <v>132376900</v>
      </c>
      <c r="I225">
        <v>259229</v>
      </c>
      <c r="J225">
        <v>407113</v>
      </c>
      <c r="K225">
        <v>0</v>
      </c>
      <c r="L225">
        <v>215697</v>
      </c>
      <c r="M225">
        <v>623950</v>
      </c>
      <c r="N225">
        <v>9205589</v>
      </c>
      <c r="O225">
        <v>23905</v>
      </c>
      <c r="P225">
        <v>45384</v>
      </c>
      <c r="Q225">
        <v>0</v>
      </c>
      <c r="R225">
        <v>11847</v>
      </c>
      <c r="S225" t="s">
        <v>1294</v>
      </c>
      <c r="T225" s="4">
        <v>1.6999999999999999E-3</v>
      </c>
      <c r="U225" t="s">
        <v>1295</v>
      </c>
      <c r="V225" s="4">
        <v>7.0000000000000001E-3</v>
      </c>
      <c r="W225" t="s">
        <v>1296</v>
      </c>
      <c r="X225" s="4">
        <v>1.8E-3</v>
      </c>
      <c r="Y225" t="s">
        <v>1295</v>
      </c>
      <c r="Z225" s="4">
        <v>2.3999999999999998E-3</v>
      </c>
      <c r="AA225" t="s">
        <v>1297</v>
      </c>
      <c r="AB225" s="4">
        <v>2.8999999999999998E-3</v>
      </c>
      <c r="AC225" t="s">
        <v>1295</v>
      </c>
      <c r="AD225" t="s">
        <v>1314</v>
      </c>
    </row>
    <row r="226" spans="1:30" hidden="1" x14ac:dyDescent="0.55000000000000004">
      <c r="A226">
        <v>4200603405</v>
      </c>
      <c r="B226">
        <v>6</v>
      </c>
      <c r="C226">
        <v>537607</v>
      </c>
      <c r="D226" t="s">
        <v>1293</v>
      </c>
      <c r="E226">
        <v>0.18</v>
      </c>
      <c r="F226">
        <v>13</v>
      </c>
      <c r="G226">
        <v>5456340</v>
      </c>
      <c r="H226">
        <v>132155063</v>
      </c>
      <c r="I226">
        <v>259570</v>
      </c>
      <c r="J226">
        <v>452035</v>
      </c>
      <c r="K226">
        <v>0</v>
      </c>
      <c r="L226">
        <v>232435</v>
      </c>
      <c r="M226">
        <v>620017</v>
      </c>
      <c r="N226">
        <v>9209535</v>
      </c>
      <c r="O226">
        <v>22125</v>
      </c>
      <c r="P226">
        <v>46243</v>
      </c>
      <c r="Q226">
        <v>0</v>
      </c>
      <c r="R226">
        <v>17422</v>
      </c>
      <c r="S226" t="s">
        <v>1294</v>
      </c>
      <c r="T226" s="4">
        <v>2E-3</v>
      </c>
      <c r="U226" t="s">
        <v>1295</v>
      </c>
      <c r="V226" s="4">
        <v>6.8999999999999999E-3</v>
      </c>
      <c r="W226" t="s">
        <v>1296</v>
      </c>
      <c r="X226" s="4">
        <v>1.8E-3</v>
      </c>
      <c r="Y226" t="s">
        <v>1295</v>
      </c>
      <c r="Z226" s="4">
        <v>2.2000000000000001E-3</v>
      </c>
      <c r="AA226" t="s">
        <v>1297</v>
      </c>
      <c r="AB226" s="4">
        <v>1E-4</v>
      </c>
      <c r="AC226" t="s">
        <v>1295</v>
      </c>
      <c r="AD226" t="s">
        <v>1342</v>
      </c>
    </row>
    <row r="227" spans="1:30" hidden="1" x14ac:dyDescent="0.55000000000000004">
      <c r="A227">
        <v>4200701173</v>
      </c>
      <c r="B227">
        <v>4</v>
      </c>
      <c r="C227">
        <v>537607</v>
      </c>
      <c r="D227" t="s">
        <v>1293</v>
      </c>
      <c r="E227">
        <v>0.18</v>
      </c>
      <c r="F227">
        <v>13</v>
      </c>
      <c r="G227">
        <v>4119039</v>
      </c>
      <c r="H227">
        <v>133489530</v>
      </c>
      <c r="I227">
        <v>169302</v>
      </c>
      <c r="J227">
        <v>383979</v>
      </c>
      <c r="K227">
        <v>0</v>
      </c>
      <c r="L227">
        <v>236061</v>
      </c>
      <c r="M227">
        <v>528514</v>
      </c>
      <c r="N227">
        <v>9298941</v>
      </c>
      <c r="O227">
        <v>11214</v>
      </c>
      <c r="P227">
        <v>37074</v>
      </c>
      <c r="Q227">
        <v>0</v>
      </c>
      <c r="R227">
        <v>19187</v>
      </c>
      <c r="S227" t="s">
        <v>1294</v>
      </c>
      <c r="T227" s="4">
        <v>8.0000000000000004E-4</v>
      </c>
      <c r="U227" t="s">
        <v>1295</v>
      </c>
      <c r="V227" s="4">
        <v>4.8999999999999998E-3</v>
      </c>
      <c r="W227" t="s">
        <v>1296</v>
      </c>
      <c r="X227" s="4">
        <v>1.1999999999999999E-3</v>
      </c>
      <c r="Y227" t="s">
        <v>1295</v>
      </c>
      <c r="Z227" s="4">
        <v>1.1000000000000001E-3</v>
      </c>
      <c r="AA227" t="s">
        <v>1297</v>
      </c>
      <c r="AB227" s="4">
        <v>2.7000000000000001E-3</v>
      </c>
      <c r="AC227" t="s">
        <v>1295</v>
      </c>
      <c r="AD227" t="s">
        <v>1336</v>
      </c>
    </row>
    <row r="228" spans="1:30" hidden="1" x14ac:dyDescent="0.55000000000000004">
      <c r="A228">
        <v>4200735060</v>
      </c>
      <c r="B228">
        <v>1</v>
      </c>
      <c r="C228">
        <v>537607</v>
      </c>
      <c r="D228" t="s">
        <v>1293</v>
      </c>
      <c r="E228">
        <v>0.18</v>
      </c>
      <c r="F228">
        <v>13</v>
      </c>
      <c r="G228">
        <v>4679620</v>
      </c>
      <c r="H228">
        <v>132932729</v>
      </c>
      <c r="I228">
        <v>235820</v>
      </c>
      <c r="J228">
        <v>387391</v>
      </c>
      <c r="K228">
        <v>0</v>
      </c>
      <c r="L228">
        <v>198058</v>
      </c>
      <c r="M228">
        <v>571698</v>
      </c>
      <c r="N228">
        <v>9257920</v>
      </c>
      <c r="O228">
        <v>17900</v>
      </c>
      <c r="P228">
        <v>39756</v>
      </c>
      <c r="Q228">
        <v>0</v>
      </c>
      <c r="R228">
        <v>14461</v>
      </c>
      <c r="S228" t="s">
        <v>1294</v>
      </c>
      <c r="T228" s="4">
        <v>1.4E-3</v>
      </c>
      <c r="U228" t="s">
        <v>1295</v>
      </c>
      <c r="V228" s="4">
        <v>5.7999999999999996E-3</v>
      </c>
      <c r="W228" t="s">
        <v>1296</v>
      </c>
      <c r="X228" s="4">
        <v>1.6999999999999999E-3</v>
      </c>
      <c r="Y228" t="s">
        <v>1295</v>
      </c>
      <c r="Z228" s="4">
        <v>1.8E-3</v>
      </c>
      <c r="AA228" t="s">
        <v>1297</v>
      </c>
      <c r="AB228" s="4">
        <v>2.8E-3</v>
      </c>
      <c r="AC228" t="s">
        <v>1295</v>
      </c>
      <c r="AD228" t="s">
        <v>1318</v>
      </c>
    </row>
    <row r="229" spans="1:30" hidden="1" x14ac:dyDescent="0.55000000000000004">
      <c r="A229">
        <v>4200754536</v>
      </c>
      <c r="B229">
        <v>7</v>
      </c>
      <c r="C229">
        <v>537607</v>
      </c>
      <c r="D229" t="s">
        <v>1293</v>
      </c>
      <c r="E229">
        <v>0.18</v>
      </c>
      <c r="F229">
        <v>13</v>
      </c>
      <c r="G229">
        <v>5975010</v>
      </c>
      <c r="H229">
        <v>131638041</v>
      </c>
      <c r="I229">
        <v>307900</v>
      </c>
      <c r="J229">
        <v>502679</v>
      </c>
      <c r="K229">
        <v>0</v>
      </c>
      <c r="L229">
        <v>245557</v>
      </c>
      <c r="M229">
        <v>608027</v>
      </c>
      <c r="N229">
        <v>9221545</v>
      </c>
      <c r="O229">
        <v>22150</v>
      </c>
      <c r="P229">
        <v>41454</v>
      </c>
      <c r="Q229">
        <v>0</v>
      </c>
      <c r="R229">
        <v>13234</v>
      </c>
      <c r="S229" t="s">
        <v>1294</v>
      </c>
      <c r="T229" s="4">
        <v>2.7000000000000001E-3</v>
      </c>
      <c r="U229" t="s">
        <v>1295</v>
      </c>
      <c r="V229" s="4">
        <v>6.4000000000000003E-3</v>
      </c>
      <c r="W229" t="s">
        <v>1296</v>
      </c>
      <c r="X229" s="4">
        <v>2.2000000000000001E-3</v>
      </c>
      <c r="Y229" t="s">
        <v>1295</v>
      </c>
      <c r="Z229" s="4">
        <v>2.2000000000000001E-3</v>
      </c>
      <c r="AA229" t="s">
        <v>1297</v>
      </c>
      <c r="AB229" s="4">
        <v>5.0000000000000001E-4</v>
      </c>
      <c r="AC229" t="s">
        <v>1295</v>
      </c>
      <c r="AD229" t="s">
        <v>1333</v>
      </c>
    </row>
    <row r="230" spans="1:30" hidden="1" x14ac:dyDescent="0.55000000000000004">
      <c r="A230">
        <v>4200802959</v>
      </c>
      <c r="B230">
        <v>14</v>
      </c>
      <c r="C230">
        <v>537607</v>
      </c>
      <c r="D230" t="s">
        <v>1293</v>
      </c>
      <c r="E230">
        <v>0.18</v>
      </c>
      <c r="F230">
        <v>13</v>
      </c>
      <c r="G230">
        <v>5064282</v>
      </c>
      <c r="H230">
        <v>132545572</v>
      </c>
      <c r="I230">
        <v>240853</v>
      </c>
      <c r="J230">
        <v>419576</v>
      </c>
      <c r="K230">
        <v>0</v>
      </c>
      <c r="L230">
        <v>245350</v>
      </c>
      <c r="M230">
        <v>586976</v>
      </c>
      <c r="N230">
        <v>9242725</v>
      </c>
      <c r="O230">
        <v>19687</v>
      </c>
      <c r="P230">
        <v>40815</v>
      </c>
      <c r="Q230">
        <v>0</v>
      </c>
      <c r="R230">
        <v>14973</v>
      </c>
      <c r="S230" t="s">
        <v>1294</v>
      </c>
      <c r="T230" s="4">
        <v>1.6000000000000001E-3</v>
      </c>
      <c r="U230" t="s">
        <v>1295</v>
      </c>
      <c r="V230" s="4">
        <v>6.1000000000000004E-3</v>
      </c>
      <c r="W230" t="s">
        <v>1296</v>
      </c>
      <c r="X230" s="4">
        <v>1.6999999999999999E-3</v>
      </c>
      <c r="Y230" t="s">
        <v>1295</v>
      </c>
      <c r="Z230" s="4">
        <v>2E-3</v>
      </c>
      <c r="AA230" t="s">
        <v>1297</v>
      </c>
      <c r="AB230" s="4">
        <v>3.0000000000000001E-3</v>
      </c>
      <c r="AC230" t="s">
        <v>1295</v>
      </c>
      <c r="AD230" t="s">
        <v>1340</v>
      </c>
    </row>
    <row r="231" spans="1:30" hidden="1" x14ac:dyDescent="0.55000000000000004">
      <c r="A231">
        <v>4200815295</v>
      </c>
      <c r="B231">
        <v>15</v>
      </c>
      <c r="C231">
        <v>537607</v>
      </c>
      <c r="D231" t="s">
        <v>1293</v>
      </c>
      <c r="E231">
        <v>0.18</v>
      </c>
      <c r="F231">
        <v>13</v>
      </c>
      <c r="G231">
        <v>5901812</v>
      </c>
      <c r="H231">
        <v>131707632</v>
      </c>
      <c r="I231">
        <v>294464</v>
      </c>
      <c r="J231">
        <v>492620</v>
      </c>
      <c r="K231">
        <v>0</v>
      </c>
      <c r="L231">
        <v>268227</v>
      </c>
      <c r="M231">
        <v>566601</v>
      </c>
      <c r="N231">
        <v>9263076</v>
      </c>
      <c r="O231">
        <v>14251</v>
      </c>
      <c r="P231">
        <v>41645</v>
      </c>
      <c r="Q231">
        <v>0</v>
      </c>
      <c r="R231">
        <v>20135</v>
      </c>
      <c r="S231" t="s">
        <v>1294</v>
      </c>
      <c r="T231" s="4">
        <v>2.5000000000000001E-3</v>
      </c>
      <c r="U231" t="s">
        <v>1295</v>
      </c>
      <c r="V231" s="4">
        <v>5.5999999999999999E-3</v>
      </c>
      <c r="W231" t="s">
        <v>1296</v>
      </c>
      <c r="X231" s="4">
        <v>2.0999999999999999E-3</v>
      </c>
      <c r="Y231" t="s">
        <v>1295</v>
      </c>
      <c r="Z231" s="4">
        <v>1.4E-3</v>
      </c>
      <c r="AA231" t="s">
        <v>1297</v>
      </c>
      <c r="AB231" s="4">
        <v>4.0000000000000002E-4</v>
      </c>
      <c r="AC231" t="s">
        <v>1295</v>
      </c>
      <c r="AD231" t="s">
        <v>1333</v>
      </c>
    </row>
    <row r="232" spans="1:30" hidden="1" x14ac:dyDescent="0.55000000000000004">
      <c r="A232">
        <v>4200833609</v>
      </c>
      <c r="B232">
        <v>16</v>
      </c>
      <c r="C232">
        <v>537608</v>
      </c>
      <c r="D232" t="s">
        <v>1293</v>
      </c>
      <c r="E232">
        <v>0.18</v>
      </c>
      <c r="F232">
        <v>13</v>
      </c>
      <c r="G232">
        <v>4991184</v>
      </c>
      <c r="H232">
        <v>132612401</v>
      </c>
      <c r="I232">
        <v>175547</v>
      </c>
      <c r="J232">
        <v>415016</v>
      </c>
      <c r="K232">
        <v>0</v>
      </c>
      <c r="L232">
        <v>235542</v>
      </c>
      <c r="M232">
        <v>546169</v>
      </c>
      <c r="N232">
        <v>9281517</v>
      </c>
      <c r="O232">
        <v>14608</v>
      </c>
      <c r="P232">
        <v>39467</v>
      </c>
      <c r="Q232">
        <v>0</v>
      </c>
      <c r="R232">
        <v>16839</v>
      </c>
      <c r="S232" t="s">
        <v>1294</v>
      </c>
      <c r="T232" s="4">
        <v>1.1000000000000001E-3</v>
      </c>
      <c r="U232" t="s">
        <v>1295</v>
      </c>
      <c r="V232" s="4">
        <v>5.4999999999999997E-3</v>
      </c>
      <c r="W232" t="s">
        <v>1296</v>
      </c>
      <c r="X232" s="4">
        <v>1.1999999999999999E-3</v>
      </c>
      <c r="Y232" t="s">
        <v>1295</v>
      </c>
      <c r="Z232" s="4">
        <v>1.4E-3</v>
      </c>
      <c r="AA232" t="s">
        <v>1297</v>
      </c>
      <c r="AB232" s="4">
        <v>3.0000000000000001E-3</v>
      </c>
      <c r="AC232" t="s">
        <v>1295</v>
      </c>
      <c r="AD232" t="s">
        <v>1318</v>
      </c>
    </row>
    <row r="233" spans="1:30" hidden="1" x14ac:dyDescent="0.55000000000000004">
      <c r="A233">
        <v>4200909330</v>
      </c>
      <c r="B233">
        <v>10</v>
      </c>
      <c r="C233">
        <v>537607</v>
      </c>
      <c r="D233" t="s">
        <v>1293</v>
      </c>
      <c r="E233">
        <v>0.18</v>
      </c>
      <c r="F233">
        <v>13</v>
      </c>
      <c r="G233">
        <v>4763926</v>
      </c>
      <c r="H233">
        <v>132847583</v>
      </c>
      <c r="I233">
        <v>198228</v>
      </c>
      <c r="J233">
        <v>409754</v>
      </c>
      <c r="K233">
        <v>0</v>
      </c>
      <c r="L233">
        <v>232013</v>
      </c>
      <c r="M233">
        <v>532211</v>
      </c>
      <c r="N233">
        <v>9297559</v>
      </c>
      <c r="O233">
        <v>13308</v>
      </c>
      <c r="P233">
        <v>36421</v>
      </c>
      <c r="Q233">
        <v>0</v>
      </c>
      <c r="R233">
        <v>16741</v>
      </c>
      <c r="S233" t="s">
        <v>1294</v>
      </c>
      <c r="T233" s="4">
        <v>1.1999999999999999E-3</v>
      </c>
      <c r="U233" t="s">
        <v>1295</v>
      </c>
      <c r="V233" s="4">
        <v>5.0000000000000001E-3</v>
      </c>
      <c r="W233" t="s">
        <v>1296</v>
      </c>
      <c r="X233" s="4">
        <v>1.4E-3</v>
      </c>
      <c r="Y233" t="s">
        <v>1295</v>
      </c>
      <c r="Z233" s="4">
        <v>1.2999999999999999E-3</v>
      </c>
      <c r="AA233" t="s">
        <v>1297</v>
      </c>
      <c r="AB233" s="4">
        <v>2.8999999999999998E-3</v>
      </c>
      <c r="AC233" t="s">
        <v>1295</v>
      </c>
      <c r="AD233" t="s">
        <v>1336</v>
      </c>
    </row>
    <row r="234" spans="1:30" hidden="1" x14ac:dyDescent="0.55000000000000004">
      <c r="A234">
        <v>4200947106</v>
      </c>
      <c r="B234">
        <v>12</v>
      </c>
      <c r="C234">
        <v>537607</v>
      </c>
      <c r="D234" t="s">
        <v>1293</v>
      </c>
      <c r="E234">
        <v>0.18</v>
      </c>
      <c r="F234">
        <v>13</v>
      </c>
      <c r="G234">
        <v>4226069</v>
      </c>
      <c r="H234">
        <v>133387085</v>
      </c>
      <c r="I234">
        <v>152160</v>
      </c>
      <c r="J234">
        <v>353029</v>
      </c>
      <c r="K234">
        <v>0</v>
      </c>
      <c r="L234">
        <v>218887</v>
      </c>
      <c r="M234">
        <v>598537</v>
      </c>
      <c r="N234">
        <v>9229179</v>
      </c>
      <c r="O234">
        <v>21087</v>
      </c>
      <c r="P234">
        <v>43528</v>
      </c>
      <c r="Q234">
        <v>0</v>
      </c>
      <c r="R234">
        <v>15368</v>
      </c>
      <c r="S234" t="s">
        <v>1294</v>
      </c>
      <c r="T234" s="4">
        <v>5.0000000000000001E-4</v>
      </c>
      <c r="U234" t="s">
        <v>1295</v>
      </c>
      <c r="V234" s="4">
        <v>6.4999999999999997E-3</v>
      </c>
      <c r="W234" t="s">
        <v>1296</v>
      </c>
      <c r="X234" s="4">
        <v>1.1000000000000001E-3</v>
      </c>
      <c r="Y234" t="s">
        <v>1295</v>
      </c>
      <c r="Z234" s="4">
        <v>2.0999999999999999E-3</v>
      </c>
      <c r="AA234" t="s">
        <v>1297</v>
      </c>
      <c r="AB234" s="4">
        <v>2.5000000000000001E-3</v>
      </c>
      <c r="AC234" t="s">
        <v>1295</v>
      </c>
      <c r="AD234" t="s">
        <v>1339</v>
      </c>
    </row>
    <row r="235" spans="1:30" hidden="1" x14ac:dyDescent="0.55000000000000004">
      <c r="A235">
        <v>4201060841</v>
      </c>
      <c r="B235">
        <v>9</v>
      </c>
      <c r="C235">
        <v>537607</v>
      </c>
      <c r="D235" t="s">
        <v>1293</v>
      </c>
      <c r="E235">
        <v>0.18</v>
      </c>
      <c r="F235">
        <v>13</v>
      </c>
      <c r="G235">
        <v>5732133</v>
      </c>
      <c r="H235">
        <v>131873227</v>
      </c>
      <c r="I235">
        <v>387989</v>
      </c>
      <c r="J235">
        <v>450044</v>
      </c>
      <c r="K235">
        <v>0</v>
      </c>
      <c r="L235">
        <v>228545</v>
      </c>
      <c r="M235">
        <v>529179</v>
      </c>
      <c r="N235">
        <v>9300401</v>
      </c>
      <c r="O235">
        <v>9219</v>
      </c>
      <c r="P235">
        <v>33089</v>
      </c>
      <c r="Q235">
        <v>0</v>
      </c>
      <c r="R235">
        <v>16292</v>
      </c>
      <c r="S235" t="s">
        <v>1294</v>
      </c>
      <c r="T235" s="4">
        <v>2.8999999999999998E-3</v>
      </c>
      <c r="U235" t="s">
        <v>1295</v>
      </c>
      <c r="V235" s="4">
        <v>4.3E-3</v>
      </c>
      <c r="W235" t="s">
        <v>1296</v>
      </c>
      <c r="X235" s="4">
        <v>2.8E-3</v>
      </c>
      <c r="Y235" t="s">
        <v>1295</v>
      </c>
      <c r="Z235" s="4">
        <v>8.9999999999999998E-4</v>
      </c>
      <c r="AA235" t="s">
        <v>1297</v>
      </c>
      <c r="AB235" s="4">
        <v>1E-4</v>
      </c>
      <c r="AC235" t="s">
        <v>1295</v>
      </c>
      <c r="AD235" t="s">
        <v>1337</v>
      </c>
    </row>
    <row r="236" spans="1:30" hidden="1" x14ac:dyDescent="0.55000000000000004">
      <c r="A236">
        <v>4201067871</v>
      </c>
      <c r="B236">
        <v>5</v>
      </c>
      <c r="C236">
        <v>537607</v>
      </c>
      <c r="D236" t="s">
        <v>1293</v>
      </c>
      <c r="E236">
        <v>0.18</v>
      </c>
      <c r="F236">
        <v>13</v>
      </c>
      <c r="G236">
        <v>5156464</v>
      </c>
      <c r="H236">
        <v>132455953</v>
      </c>
      <c r="I236">
        <v>251106</v>
      </c>
      <c r="J236">
        <v>462213</v>
      </c>
      <c r="K236">
        <v>0</v>
      </c>
      <c r="L236">
        <v>262305</v>
      </c>
      <c r="M236">
        <v>585877</v>
      </c>
      <c r="N236">
        <v>9241752</v>
      </c>
      <c r="O236">
        <v>16766</v>
      </c>
      <c r="P236">
        <v>41734</v>
      </c>
      <c r="Q236">
        <v>0</v>
      </c>
      <c r="R236">
        <v>17588</v>
      </c>
      <c r="S236" t="s">
        <v>1294</v>
      </c>
      <c r="T236" s="4">
        <v>2E-3</v>
      </c>
      <c r="U236" t="s">
        <v>1295</v>
      </c>
      <c r="V236" s="4">
        <v>5.8999999999999999E-3</v>
      </c>
      <c r="W236" t="s">
        <v>1296</v>
      </c>
      <c r="X236" s="4">
        <v>1.8E-3</v>
      </c>
      <c r="Y236" t="s">
        <v>1295</v>
      </c>
      <c r="Z236" s="4">
        <v>1.6999999999999999E-3</v>
      </c>
      <c r="AA236" t="s">
        <v>1297</v>
      </c>
      <c r="AB236" s="4">
        <v>2.0000000000000001E-4</v>
      </c>
      <c r="AC236" t="s">
        <v>1295</v>
      </c>
      <c r="AD236" t="s">
        <v>1333</v>
      </c>
    </row>
    <row r="237" spans="1:30" x14ac:dyDescent="0.55000000000000004">
      <c r="A237">
        <v>4201169611</v>
      </c>
      <c r="B237">
        <v>17</v>
      </c>
      <c r="C237">
        <v>537608</v>
      </c>
      <c r="D237" t="s">
        <v>1293</v>
      </c>
      <c r="E237">
        <v>0.18</v>
      </c>
      <c r="F237">
        <v>13</v>
      </c>
      <c r="G237">
        <v>5289794</v>
      </c>
      <c r="H237">
        <v>132320801</v>
      </c>
      <c r="I237">
        <v>197329</v>
      </c>
      <c r="J237">
        <v>440314</v>
      </c>
      <c r="K237">
        <v>0</v>
      </c>
      <c r="L237">
        <v>263993</v>
      </c>
      <c r="M237">
        <v>561311</v>
      </c>
      <c r="N237">
        <v>9268515</v>
      </c>
      <c r="O237">
        <v>12468</v>
      </c>
      <c r="P237">
        <v>37469</v>
      </c>
      <c r="Q237">
        <v>0</v>
      </c>
      <c r="R237">
        <v>20188</v>
      </c>
      <c r="S237" t="s">
        <v>1294</v>
      </c>
      <c r="T237" s="4">
        <v>1.5E-3</v>
      </c>
      <c r="U237" t="s">
        <v>1295</v>
      </c>
      <c r="V237" s="4">
        <v>5.0000000000000001E-3</v>
      </c>
      <c r="W237" t="s">
        <v>1296</v>
      </c>
      <c r="X237" s="4">
        <v>1.4E-3</v>
      </c>
      <c r="Y237" t="s">
        <v>1295</v>
      </c>
      <c r="Z237" s="4">
        <v>1.1999999999999999E-3</v>
      </c>
      <c r="AA237" t="s">
        <v>1297</v>
      </c>
      <c r="AB237" s="4">
        <v>0</v>
      </c>
      <c r="AC237" t="s">
        <v>1295</v>
      </c>
      <c r="AD237" t="s">
        <v>1343</v>
      </c>
    </row>
    <row r="238" spans="1:30" hidden="1" x14ac:dyDescent="0.55000000000000004">
      <c r="A238">
        <v>4201236643</v>
      </c>
      <c r="B238">
        <v>13</v>
      </c>
      <c r="C238">
        <v>537607</v>
      </c>
      <c r="D238" t="s">
        <v>1293</v>
      </c>
      <c r="E238">
        <v>0.18</v>
      </c>
      <c r="F238">
        <v>13</v>
      </c>
      <c r="G238">
        <v>5941152</v>
      </c>
      <c r="H238">
        <v>131672897</v>
      </c>
      <c r="I238">
        <v>347228</v>
      </c>
      <c r="J238">
        <v>508497</v>
      </c>
      <c r="K238">
        <v>0</v>
      </c>
      <c r="L238">
        <v>248370</v>
      </c>
      <c r="M238">
        <v>562962</v>
      </c>
      <c r="N238">
        <v>9266544</v>
      </c>
      <c r="O238">
        <v>12452</v>
      </c>
      <c r="P238">
        <v>36611</v>
      </c>
      <c r="Q238">
        <v>0</v>
      </c>
      <c r="R238">
        <v>14060</v>
      </c>
      <c r="S238" t="s">
        <v>1294</v>
      </c>
      <c r="T238" s="4">
        <v>3.0000000000000001E-3</v>
      </c>
      <c r="U238" t="s">
        <v>1295</v>
      </c>
      <c r="V238" s="4">
        <v>4.8999999999999998E-3</v>
      </c>
      <c r="W238" t="s">
        <v>1296</v>
      </c>
      <c r="X238" s="4">
        <v>2.5000000000000001E-3</v>
      </c>
      <c r="Y238" t="s">
        <v>1295</v>
      </c>
      <c r="Z238" s="4">
        <v>1.1999999999999999E-3</v>
      </c>
      <c r="AA238" t="s">
        <v>1297</v>
      </c>
      <c r="AB238" s="4">
        <v>5.0000000000000001E-4</v>
      </c>
      <c r="AC238" t="s">
        <v>1295</v>
      </c>
      <c r="AD238" t="s">
        <v>1336</v>
      </c>
    </row>
    <row r="239" spans="1:30" hidden="1" x14ac:dyDescent="0.55000000000000004">
      <c r="A239">
        <v>4201252098</v>
      </c>
      <c r="B239">
        <v>3</v>
      </c>
      <c r="C239">
        <v>537607</v>
      </c>
      <c r="D239" t="s">
        <v>1293</v>
      </c>
      <c r="E239">
        <v>0.18</v>
      </c>
      <c r="F239">
        <v>13</v>
      </c>
      <c r="G239">
        <v>5857701</v>
      </c>
      <c r="H239">
        <v>131751532</v>
      </c>
      <c r="I239">
        <v>234057</v>
      </c>
      <c r="J239">
        <v>482451</v>
      </c>
      <c r="K239">
        <v>0</v>
      </c>
      <c r="L239">
        <v>282359</v>
      </c>
      <c r="M239">
        <v>560786</v>
      </c>
      <c r="N239">
        <v>9268758</v>
      </c>
      <c r="O239">
        <v>13940</v>
      </c>
      <c r="P239">
        <v>36232</v>
      </c>
      <c r="Q239">
        <v>0</v>
      </c>
      <c r="R239">
        <v>16558</v>
      </c>
      <c r="S239" t="s">
        <v>1294</v>
      </c>
      <c r="T239" s="4">
        <v>2E-3</v>
      </c>
      <c r="U239" t="s">
        <v>1295</v>
      </c>
      <c r="V239" s="4">
        <v>5.1000000000000004E-3</v>
      </c>
      <c r="W239" t="s">
        <v>1296</v>
      </c>
      <c r="X239" s="4">
        <v>1.6999999999999999E-3</v>
      </c>
      <c r="Y239" t="s">
        <v>1295</v>
      </c>
      <c r="Z239" s="4">
        <v>1.4E-3</v>
      </c>
      <c r="AA239" t="s">
        <v>1297</v>
      </c>
      <c r="AB239" s="4">
        <v>2.9999999999999997E-4</v>
      </c>
      <c r="AC239" t="s">
        <v>1295</v>
      </c>
      <c r="AD239" t="s">
        <v>1319</v>
      </c>
    </row>
    <row r="240" spans="1:30" hidden="1" x14ac:dyDescent="0.55000000000000004">
      <c r="A240">
        <v>4500426756</v>
      </c>
      <c r="B240">
        <v>8</v>
      </c>
      <c r="C240">
        <v>576007</v>
      </c>
      <c r="D240" t="s">
        <v>1293</v>
      </c>
      <c r="E240">
        <v>0.18</v>
      </c>
      <c r="F240">
        <v>14</v>
      </c>
      <c r="G240">
        <v>6204255</v>
      </c>
      <c r="H240">
        <v>141235299</v>
      </c>
      <c r="I240">
        <v>314844</v>
      </c>
      <c r="J240">
        <v>505425</v>
      </c>
      <c r="K240">
        <v>0</v>
      </c>
      <c r="L240">
        <v>270440</v>
      </c>
      <c r="M240">
        <v>556911</v>
      </c>
      <c r="N240">
        <v>9273030</v>
      </c>
      <c r="O240">
        <v>12644</v>
      </c>
      <c r="P240">
        <v>30758</v>
      </c>
      <c r="Q240">
        <v>0</v>
      </c>
      <c r="R240">
        <v>10974</v>
      </c>
      <c r="S240" t="s">
        <v>1294</v>
      </c>
      <c r="T240" s="4">
        <v>2.5999999999999999E-3</v>
      </c>
      <c r="U240" t="s">
        <v>1295</v>
      </c>
      <c r="V240" s="4">
        <v>4.4000000000000003E-3</v>
      </c>
      <c r="W240" t="s">
        <v>1296</v>
      </c>
      <c r="X240" s="4">
        <v>2.0999999999999999E-3</v>
      </c>
      <c r="Y240" t="s">
        <v>1295</v>
      </c>
      <c r="Z240" s="4">
        <v>1.1999999999999999E-3</v>
      </c>
      <c r="AA240" t="s">
        <v>1297</v>
      </c>
      <c r="AB240" s="4">
        <v>5.0000000000000001E-4</v>
      </c>
      <c r="AC240" t="s">
        <v>1295</v>
      </c>
      <c r="AD240" t="s">
        <v>1348</v>
      </c>
    </row>
    <row r="241" spans="1:30" hidden="1" x14ac:dyDescent="0.55000000000000004">
      <c r="A241">
        <v>4500544445</v>
      </c>
      <c r="B241">
        <v>11</v>
      </c>
      <c r="C241">
        <v>576007</v>
      </c>
      <c r="D241" t="s">
        <v>1293</v>
      </c>
      <c r="E241">
        <v>0.18</v>
      </c>
      <c r="F241">
        <v>14</v>
      </c>
      <c r="G241">
        <v>6010748</v>
      </c>
      <c r="H241">
        <v>141430600</v>
      </c>
      <c r="I241">
        <v>207416</v>
      </c>
      <c r="J241">
        <v>476972</v>
      </c>
      <c r="K241">
        <v>0</v>
      </c>
      <c r="L241">
        <v>271551</v>
      </c>
      <c r="M241">
        <v>554786</v>
      </c>
      <c r="N241">
        <v>9275083</v>
      </c>
      <c r="O241">
        <v>11561</v>
      </c>
      <c r="P241">
        <v>29340</v>
      </c>
      <c r="Q241">
        <v>0</v>
      </c>
      <c r="R241">
        <v>12130</v>
      </c>
      <c r="S241" t="s">
        <v>1294</v>
      </c>
      <c r="T241" s="4">
        <v>1.6999999999999999E-3</v>
      </c>
      <c r="U241" t="s">
        <v>1295</v>
      </c>
      <c r="V241" s="4">
        <v>4.1000000000000003E-3</v>
      </c>
      <c r="W241" t="s">
        <v>1296</v>
      </c>
      <c r="X241" s="4">
        <v>1.4E-3</v>
      </c>
      <c r="Y241" t="s">
        <v>1295</v>
      </c>
      <c r="Z241" s="4">
        <v>1.1000000000000001E-3</v>
      </c>
      <c r="AA241" t="s">
        <v>1297</v>
      </c>
      <c r="AB241" s="4">
        <v>2.9999999999999997E-4</v>
      </c>
      <c r="AC241" t="s">
        <v>1295</v>
      </c>
      <c r="AD241" t="s">
        <v>1347</v>
      </c>
    </row>
    <row r="242" spans="1:30" hidden="1" x14ac:dyDescent="0.55000000000000004">
      <c r="A242">
        <v>4500590061</v>
      </c>
      <c r="B242">
        <v>2</v>
      </c>
      <c r="C242">
        <v>576007</v>
      </c>
      <c r="D242" t="s">
        <v>1293</v>
      </c>
      <c r="E242">
        <v>0.18</v>
      </c>
      <c r="F242">
        <v>14</v>
      </c>
      <c r="G242">
        <v>5782283</v>
      </c>
      <c r="H242">
        <v>141656949</v>
      </c>
      <c r="I242">
        <v>269447</v>
      </c>
      <c r="J242">
        <v>435469</v>
      </c>
      <c r="K242">
        <v>0</v>
      </c>
      <c r="L242">
        <v>227312</v>
      </c>
      <c r="M242">
        <v>549517</v>
      </c>
      <c r="N242">
        <v>9280049</v>
      </c>
      <c r="O242">
        <v>10218</v>
      </c>
      <c r="P242">
        <v>28356</v>
      </c>
      <c r="Q242">
        <v>0</v>
      </c>
      <c r="R242">
        <v>11615</v>
      </c>
      <c r="S242" t="s">
        <v>1294</v>
      </c>
      <c r="T242" s="4">
        <v>1.8E-3</v>
      </c>
      <c r="U242" t="s">
        <v>1295</v>
      </c>
      <c r="V242" s="4">
        <v>3.8999999999999998E-3</v>
      </c>
      <c r="W242" t="s">
        <v>1296</v>
      </c>
      <c r="X242" s="4">
        <v>1.8E-3</v>
      </c>
      <c r="Y242" t="s">
        <v>1295</v>
      </c>
      <c r="Z242" s="4">
        <v>1E-3</v>
      </c>
      <c r="AA242" t="s">
        <v>1297</v>
      </c>
      <c r="AB242" s="4">
        <v>0</v>
      </c>
      <c r="AC242" t="s">
        <v>1295</v>
      </c>
      <c r="AD242" t="s">
        <v>1309</v>
      </c>
    </row>
    <row r="243" spans="1:30" hidden="1" x14ac:dyDescent="0.55000000000000004">
      <c r="A243">
        <v>4500604647</v>
      </c>
      <c r="B243">
        <v>6</v>
      </c>
      <c r="C243">
        <v>576007</v>
      </c>
      <c r="D243" t="s">
        <v>1293</v>
      </c>
      <c r="E243">
        <v>0.18</v>
      </c>
      <c r="F243">
        <v>14</v>
      </c>
      <c r="G243">
        <v>6030877</v>
      </c>
      <c r="H243">
        <v>141410255</v>
      </c>
      <c r="I243">
        <v>273876</v>
      </c>
      <c r="J243">
        <v>487767</v>
      </c>
      <c r="K243">
        <v>0</v>
      </c>
      <c r="L243">
        <v>246894</v>
      </c>
      <c r="M243">
        <v>574534</v>
      </c>
      <c r="N243">
        <v>9255192</v>
      </c>
      <c r="O243">
        <v>14306</v>
      </c>
      <c r="P243">
        <v>35732</v>
      </c>
      <c r="Q243">
        <v>0</v>
      </c>
      <c r="R243">
        <v>14459</v>
      </c>
      <c r="S243" t="s">
        <v>1294</v>
      </c>
      <c r="T243" s="4">
        <v>2.2000000000000001E-3</v>
      </c>
      <c r="U243" t="s">
        <v>1295</v>
      </c>
      <c r="V243" s="4">
        <v>5.0000000000000001E-3</v>
      </c>
      <c r="W243" t="s">
        <v>1296</v>
      </c>
      <c r="X243" s="4">
        <v>1.8E-3</v>
      </c>
      <c r="Y243" t="s">
        <v>1295</v>
      </c>
      <c r="Z243" s="4">
        <v>1.4E-3</v>
      </c>
      <c r="AA243" t="s">
        <v>1297</v>
      </c>
      <c r="AB243" s="4">
        <v>2.9999999999999997E-4</v>
      </c>
      <c r="AC243" t="s">
        <v>1295</v>
      </c>
      <c r="AD243" t="s">
        <v>1319</v>
      </c>
    </row>
    <row r="244" spans="1:30" hidden="1" x14ac:dyDescent="0.55000000000000004">
      <c r="A244">
        <v>4500702426</v>
      </c>
      <c r="B244">
        <v>4</v>
      </c>
      <c r="C244">
        <v>576007</v>
      </c>
      <c r="D244" t="s">
        <v>1293</v>
      </c>
      <c r="E244">
        <v>0.18</v>
      </c>
      <c r="F244">
        <v>14</v>
      </c>
      <c r="G244">
        <v>4678690</v>
      </c>
      <c r="H244">
        <v>142759360</v>
      </c>
      <c r="I244">
        <v>189088</v>
      </c>
      <c r="J244">
        <v>424461</v>
      </c>
      <c r="K244">
        <v>0</v>
      </c>
      <c r="L244">
        <v>253347</v>
      </c>
      <c r="M244">
        <v>559648</v>
      </c>
      <c r="N244">
        <v>9269830</v>
      </c>
      <c r="O244">
        <v>19786</v>
      </c>
      <c r="P244">
        <v>40482</v>
      </c>
      <c r="Q244">
        <v>0</v>
      </c>
      <c r="R244">
        <v>17286</v>
      </c>
      <c r="S244" t="s">
        <v>1294</v>
      </c>
      <c r="T244" s="4">
        <v>1.1999999999999999E-3</v>
      </c>
      <c r="U244" t="s">
        <v>1295</v>
      </c>
      <c r="V244" s="4">
        <v>6.1000000000000004E-3</v>
      </c>
      <c r="W244" t="s">
        <v>1296</v>
      </c>
      <c r="X244" s="4">
        <v>1.1999999999999999E-3</v>
      </c>
      <c r="Y244" t="s">
        <v>1295</v>
      </c>
      <c r="Z244" s="4">
        <v>2E-3</v>
      </c>
      <c r="AA244" t="s">
        <v>1297</v>
      </c>
      <c r="AB244" s="4">
        <v>2.8E-3</v>
      </c>
      <c r="AC244" t="s">
        <v>1295</v>
      </c>
      <c r="AD244" t="s">
        <v>1340</v>
      </c>
    </row>
    <row r="245" spans="1:30" hidden="1" x14ac:dyDescent="0.55000000000000004">
      <c r="A245">
        <v>4500736266</v>
      </c>
      <c r="B245">
        <v>1</v>
      </c>
      <c r="C245">
        <v>576007</v>
      </c>
      <c r="D245" t="s">
        <v>1293</v>
      </c>
      <c r="E245">
        <v>0.18</v>
      </c>
      <c r="F245">
        <v>14</v>
      </c>
      <c r="G245">
        <v>5247316</v>
      </c>
      <c r="H245">
        <v>142194770</v>
      </c>
      <c r="I245">
        <v>252736</v>
      </c>
      <c r="J245">
        <v>424459</v>
      </c>
      <c r="K245">
        <v>0</v>
      </c>
      <c r="L245">
        <v>209984</v>
      </c>
      <c r="M245">
        <v>567693</v>
      </c>
      <c r="N245">
        <v>9262041</v>
      </c>
      <c r="O245">
        <v>16916</v>
      </c>
      <c r="P245">
        <v>37068</v>
      </c>
      <c r="Q245">
        <v>0</v>
      </c>
      <c r="R245">
        <v>11926</v>
      </c>
      <c r="S245" t="s">
        <v>1294</v>
      </c>
      <c r="T245" s="4">
        <v>1.6000000000000001E-3</v>
      </c>
      <c r="U245" t="s">
        <v>1295</v>
      </c>
      <c r="V245" s="4">
        <v>5.4000000000000003E-3</v>
      </c>
      <c r="W245" t="s">
        <v>1296</v>
      </c>
      <c r="X245" s="4">
        <v>1.6999999999999999E-3</v>
      </c>
      <c r="Y245" t="s">
        <v>1295</v>
      </c>
      <c r="Z245" s="4">
        <v>1.6999999999999999E-3</v>
      </c>
      <c r="AA245" t="s">
        <v>1297</v>
      </c>
      <c r="AB245" s="4">
        <v>2.8E-3</v>
      </c>
      <c r="AC245" t="s">
        <v>1295</v>
      </c>
      <c r="AD245" t="s">
        <v>1336</v>
      </c>
    </row>
    <row r="246" spans="1:30" hidden="1" x14ac:dyDescent="0.55000000000000004">
      <c r="A246">
        <v>4500755339</v>
      </c>
      <c r="B246">
        <v>7</v>
      </c>
      <c r="C246">
        <v>576007</v>
      </c>
      <c r="D246" t="s">
        <v>1293</v>
      </c>
      <c r="E246">
        <v>0.18</v>
      </c>
      <c r="F246">
        <v>14</v>
      </c>
      <c r="G246">
        <v>6535010</v>
      </c>
      <c r="H246">
        <v>140907715</v>
      </c>
      <c r="I246">
        <v>316614</v>
      </c>
      <c r="J246">
        <v>532677</v>
      </c>
      <c r="K246">
        <v>0</v>
      </c>
      <c r="L246">
        <v>255713</v>
      </c>
      <c r="M246">
        <v>559997</v>
      </c>
      <c r="N246">
        <v>9269674</v>
      </c>
      <c r="O246">
        <v>8714</v>
      </c>
      <c r="P246">
        <v>29998</v>
      </c>
      <c r="Q246">
        <v>0</v>
      </c>
      <c r="R246">
        <v>10156</v>
      </c>
      <c r="S246" t="s">
        <v>1294</v>
      </c>
      <c r="T246" s="4">
        <v>2.8E-3</v>
      </c>
      <c r="U246" t="s">
        <v>1295</v>
      </c>
      <c r="V246" s="4">
        <v>3.8999999999999998E-3</v>
      </c>
      <c r="W246" t="s">
        <v>1296</v>
      </c>
      <c r="X246" s="4">
        <v>2.0999999999999999E-3</v>
      </c>
      <c r="Y246" t="s">
        <v>1295</v>
      </c>
      <c r="Z246" s="4">
        <v>8.0000000000000004E-4</v>
      </c>
      <c r="AA246" t="s">
        <v>1297</v>
      </c>
      <c r="AB246" s="4">
        <v>5.9999999999999995E-4</v>
      </c>
      <c r="AC246" t="s">
        <v>1295</v>
      </c>
      <c r="AD246" t="s">
        <v>1344</v>
      </c>
    </row>
    <row r="247" spans="1:30" hidden="1" x14ac:dyDescent="0.55000000000000004">
      <c r="A247">
        <v>4500803609</v>
      </c>
      <c r="B247">
        <v>14</v>
      </c>
      <c r="C247">
        <v>576007</v>
      </c>
      <c r="D247" t="s">
        <v>1293</v>
      </c>
      <c r="E247">
        <v>0.18</v>
      </c>
      <c r="F247">
        <v>14</v>
      </c>
      <c r="G247">
        <v>5595746</v>
      </c>
      <c r="H247">
        <v>141843856</v>
      </c>
      <c r="I247">
        <v>250067</v>
      </c>
      <c r="J247">
        <v>447289</v>
      </c>
      <c r="K247">
        <v>0</v>
      </c>
      <c r="L247">
        <v>256917</v>
      </c>
      <c r="M247">
        <v>531461</v>
      </c>
      <c r="N247">
        <v>9298284</v>
      </c>
      <c r="O247">
        <v>9214</v>
      </c>
      <c r="P247">
        <v>27713</v>
      </c>
      <c r="Q247">
        <v>0</v>
      </c>
      <c r="R247">
        <v>11567</v>
      </c>
      <c r="S247" t="s">
        <v>1294</v>
      </c>
      <c r="T247" s="4">
        <v>1.8E-3</v>
      </c>
      <c r="U247" t="s">
        <v>1295</v>
      </c>
      <c r="V247" s="4">
        <v>3.7000000000000002E-3</v>
      </c>
      <c r="W247" t="s">
        <v>1296</v>
      </c>
      <c r="X247" s="4">
        <v>1.6000000000000001E-3</v>
      </c>
      <c r="Y247" t="s">
        <v>1295</v>
      </c>
      <c r="Z247" s="4">
        <v>8.9999999999999998E-4</v>
      </c>
      <c r="AA247" t="s">
        <v>1297</v>
      </c>
      <c r="AB247" s="4">
        <v>1E-4</v>
      </c>
      <c r="AC247" t="s">
        <v>1295</v>
      </c>
      <c r="AD247" t="s">
        <v>1309</v>
      </c>
    </row>
    <row r="248" spans="1:30" hidden="1" x14ac:dyDescent="0.55000000000000004">
      <c r="A248">
        <v>4500816555</v>
      </c>
      <c r="B248">
        <v>15</v>
      </c>
      <c r="C248">
        <v>576007</v>
      </c>
      <c r="D248" t="s">
        <v>1293</v>
      </c>
      <c r="E248">
        <v>0.18</v>
      </c>
      <c r="F248">
        <v>14</v>
      </c>
      <c r="G248">
        <v>6459333</v>
      </c>
      <c r="H248">
        <v>140979914</v>
      </c>
      <c r="I248">
        <v>306517</v>
      </c>
      <c r="J248">
        <v>523335</v>
      </c>
      <c r="K248">
        <v>0</v>
      </c>
      <c r="L248">
        <v>279506</v>
      </c>
      <c r="M248">
        <v>557518</v>
      </c>
      <c r="N248">
        <v>9272282</v>
      </c>
      <c r="O248">
        <v>12053</v>
      </c>
      <c r="P248">
        <v>30715</v>
      </c>
      <c r="Q248">
        <v>0</v>
      </c>
      <c r="R248">
        <v>11279</v>
      </c>
      <c r="S248" t="s">
        <v>1294</v>
      </c>
      <c r="T248" s="4">
        <v>2.7000000000000001E-3</v>
      </c>
      <c r="U248" t="s">
        <v>1295</v>
      </c>
      <c r="V248" s="4">
        <v>4.3E-3</v>
      </c>
      <c r="W248" t="s">
        <v>1296</v>
      </c>
      <c r="X248" s="4">
        <v>2E-3</v>
      </c>
      <c r="Y248" t="s">
        <v>1295</v>
      </c>
      <c r="Z248" s="4">
        <v>1.1999999999999999E-3</v>
      </c>
      <c r="AA248" t="s">
        <v>1297</v>
      </c>
      <c r="AB248" s="4">
        <v>5.9999999999999995E-4</v>
      </c>
      <c r="AC248" t="s">
        <v>1295</v>
      </c>
      <c r="AD248" t="s">
        <v>1348</v>
      </c>
    </row>
    <row r="249" spans="1:30" hidden="1" x14ac:dyDescent="0.55000000000000004">
      <c r="A249">
        <v>4500834712</v>
      </c>
      <c r="B249">
        <v>16</v>
      </c>
      <c r="C249">
        <v>576008</v>
      </c>
      <c r="D249" t="s">
        <v>1293</v>
      </c>
      <c r="E249">
        <v>0.18</v>
      </c>
      <c r="F249">
        <v>14</v>
      </c>
      <c r="G249">
        <v>5533988</v>
      </c>
      <c r="H249">
        <v>141899307</v>
      </c>
      <c r="I249">
        <v>188640</v>
      </c>
      <c r="J249">
        <v>451545</v>
      </c>
      <c r="K249">
        <v>0</v>
      </c>
      <c r="L249">
        <v>252561</v>
      </c>
      <c r="M249">
        <v>542801</v>
      </c>
      <c r="N249">
        <v>9286906</v>
      </c>
      <c r="O249">
        <v>13093</v>
      </c>
      <c r="P249">
        <v>36529</v>
      </c>
      <c r="Q249">
        <v>0</v>
      </c>
      <c r="R249">
        <v>17019</v>
      </c>
      <c r="S249" t="s">
        <v>1294</v>
      </c>
      <c r="T249" s="4">
        <v>1.4E-3</v>
      </c>
      <c r="U249" t="s">
        <v>1295</v>
      </c>
      <c r="V249" s="4">
        <v>5.0000000000000001E-3</v>
      </c>
      <c r="W249" t="s">
        <v>1296</v>
      </c>
      <c r="X249" s="4">
        <v>1.1999999999999999E-3</v>
      </c>
      <c r="Y249" t="s">
        <v>1295</v>
      </c>
      <c r="Z249" s="4">
        <v>1.2999999999999999E-3</v>
      </c>
      <c r="AA249" t="s">
        <v>1297</v>
      </c>
      <c r="AB249" s="4">
        <v>1E-4</v>
      </c>
      <c r="AC249" t="s">
        <v>1295</v>
      </c>
      <c r="AD249" t="s">
        <v>1336</v>
      </c>
    </row>
    <row r="250" spans="1:30" hidden="1" x14ac:dyDescent="0.55000000000000004">
      <c r="A250">
        <v>4500910435</v>
      </c>
      <c r="B250">
        <v>10</v>
      </c>
      <c r="C250">
        <v>576007</v>
      </c>
      <c r="D250" t="s">
        <v>1293</v>
      </c>
      <c r="E250">
        <v>0.18</v>
      </c>
      <c r="F250">
        <v>14</v>
      </c>
      <c r="G250">
        <v>5289287</v>
      </c>
      <c r="H250">
        <v>142151912</v>
      </c>
      <c r="I250">
        <v>209498</v>
      </c>
      <c r="J250">
        <v>439462</v>
      </c>
      <c r="K250">
        <v>0</v>
      </c>
      <c r="L250">
        <v>242392</v>
      </c>
      <c r="M250">
        <v>525358</v>
      </c>
      <c r="N250">
        <v>9304329</v>
      </c>
      <c r="O250">
        <v>11270</v>
      </c>
      <c r="P250">
        <v>29708</v>
      </c>
      <c r="Q250">
        <v>0</v>
      </c>
      <c r="R250">
        <v>10379</v>
      </c>
      <c r="S250" t="s">
        <v>1294</v>
      </c>
      <c r="T250" s="4">
        <v>1.4E-3</v>
      </c>
      <c r="U250" t="s">
        <v>1295</v>
      </c>
      <c r="V250" s="4">
        <v>4.1000000000000003E-3</v>
      </c>
      <c r="W250" t="s">
        <v>1296</v>
      </c>
      <c r="X250" s="4">
        <v>1.4E-3</v>
      </c>
      <c r="Y250" t="s">
        <v>1295</v>
      </c>
      <c r="Z250" s="4">
        <v>1.1000000000000001E-3</v>
      </c>
      <c r="AA250" t="s">
        <v>1297</v>
      </c>
      <c r="AB250" s="4">
        <v>0</v>
      </c>
      <c r="AC250" t="s">
        <v>1295</v>
      </c>
      <c r="AD250" t="s">
        <v>1344</v>
      </c>
    </row>
    <row r="251" spans="1:30" hidden="1" x14ac:dyDescent="0.55000000000000004">
      <c r="A251">
        <v>4500947855</v>
      </c>
      <c r="B251">
        <v>12</v>
      </c>
      <c r="C251">
        <v>576007</v>
      </c>
      <c r="D251" t="s">
        <v>1293</v>
      </c>
      <c r="E251">
        <v>0.18</v>
      </c>
      <c r="F251">
        <v>14</v>
      </c>
      <c r="G251">
        <v>4770477</v>
      </c>
      <c r="H251">
        <v>142672373</v>
      </c>
      <c r="I251">
        <v>161904</v>
      </c>
      <c r="J251">
        <v>387564</v>
      </c>
      <c r="K251">
        <v>0</v>
      </c>
      <c r="L251">
        <v>235301</v>
      </c>
      <c r="M251">
        <v>544405</v>
      </c>
      <c r="N251">
        <v>9285288</v>
      </c>
      <c r="O251">
        <v>9744</v>
      </c>
      <c r="P251">
        <v>34535</v>
      </c>
      <c r="Q251">
        <v>0</v>
      </c>
      <c r="R251">
        <v>16414</v>
      </c>
      <c r="S251" t="s">
        <v>1294</v>
      </c>
      <c r="T251" s="4">
        <v>8.0000000000000004E-4</v>
      </c>
      <c r="U251" t="s">
        <v>1295</v>
      </c>
      <c r="V251" s="4">
        <v>4.4999999999999997E-3</v>
      </c>
      <c r="W251" t="s">
        <v>1296</v>
      </c>
      <c r="X251" s="4">
        <v>1E-3</v>
      </c>
      <c r="Y251" t="s">
        <v>1295</v>
      </c>
      <c r="Z251" s="4">
        <v>8.9999999999999998E-4</v>
      </c>
      <c r="AA251" t="s">
        <v>1297</v>
      </c>
      <c r="AB251" s="4">
        <v>2.5999999999999999E-3</v>
      </c>
      <c r="AC251" t="s">
        <v>1295</v>
      </c>
      <c r="AD251" t="s">
        <v>1321</v>
      </c>
    </row>
    <row r="252" spans="1:30" hidden="1" x14ac:dyDescent="0.55000000000000004">
      <c r="A252">
        <v>4501062342</v>
      </c>
      <c r="B252">
        <v>9</v>
      </c>
      <c r="C252">
        <v>576007</v>
      </c>
      <c r="D252" t="s">
        <v>1293</v>
      </c>
      <c r="E252">
        <v>0.18</v>
      </c>
      <c r="F252">
        <v>14</v>
      </c>
      <c r="G252">
        <v>6310925</v>
      </c>
      <c r="H252">
        <v>141122167</v>
      </c>
      <c r="I252">
        <v>405022</v>
      </c>
      <c r="J252">
        <v>486469</v>
      </c>
      <c r="K252">
        <v>0</v>
      </c>
      <c r="L252">
        <v>240181</v>
      </c>
      <c r="M252">
        <v>578789</v>
      </c>
      <c r="N252">
        <v>9248940</v>
      </c>
      <c r="O252">
        <v>17033</v>
      </c>
      <c r="P252">
        <v>36425</v>
      </c>
      <c r="Q252">
        <v>0</v>
      </c>
      <c r="R252">
        <v>11636</v>
      </c>
      <c r="S252" t="s">
        <v>1294</v>
      </c>
      <c r="T252" s="4">
        <v>2.0000000000000001E-4</v>
      </c>
      <c r="U252" t="s">
        <v>1295</v>
      </c>
      <c r="V252" s="4">
        <v>5.4000000000000003E-3</v>
      </c>
      <c r="W252" t="s">
        <v>1296</v>
      </c>
      <c r="X252" s="4">
        <v>2.7000000000000001E-3</v>
      </c>
      <c r="Y252" t="s">
        <v>1295</v>
      </c>
      <c r="Z252" s="4">
        <v>1.6999999999999999E-3</v>
      </c>
      <c r="AA252" t="s">
        <v>1297</v>
      </c>
      <c r="AB252" s="4">
        <v>2.9999999999999997E-4</v>
      </c>
      <c r="AC252" t="s">
        <v>1295</v>
      </c>
      <c r="AD252" t="s">
        <v>1336</v>
      </c>
    </row>
    <row r="253" spans="1:30" hidden="1" x14ac:dyDescent="0.55000000000000004">
      <c r="A253">
        <v>4501069113</v>
      </c>
      <c r="B253">
        <v>5</v>
      </c>
      <c r="C253">
        <v>576007</v>
      </c>
      <c r="D253" t="s">
        <v>1293</v>
      </c>
      <c r="E253">
        <v>0.18</v>
      </c>
      <c r="F253">
        <v>14</v>
      </c>
      <c r="G253">
        <v>5723474</v>
      </c>
      <c r="H253">
        <v>141718854</v>
      </c>
      <c r="I253">
        <v>264705</v>
      </c>
      <c r="J253">
        <v>495904</v>
      </c>
      <c r="K253">
        <v>0</v>
      </c>
      <c r="L253">
        <v>276299</v>
      </c>
      <c r="M253">
        <v>567007</v>
      </c>
      <c r="N253">
        <v>9262901</v>
      </c>
      <c r="O253">
        <v>13599</v>
      </c>
      <c r="P253">
        <v>33691</v>
      </c>
      <c r="Q253">
        <v>0</v>
      </c>
      <c r="R253">
        <v>13994</v>
      </c>
      <c r="S253" t="s">
        <v>1294</v>
      </c>
      <c r="T253" s="4">
        <v>2.2000000000000001E-3</v>
      </c>
      <c r="U253" t="s">
        <v>1295</v>
      </c>
      <c r="V253" s="4">
        <v>4.7999999999999996E-3</v>
      </c>
      <c r="W253" t="s">
        <v>1296</v>
      </c>
      <c r="X253" s="4">
        <v>1.6999999999999999E-3</v>
      </c>
      <c r="Y253" t="s">
        <v>1295</v>
      </c>
      <c r="Z253" s="4">
        <v>1.2999999999999999E-3</v>
      </c>
      <c r="AA253" t="s">
        <v>1297</v>
      </c>
      <c r="AB253" s="4">
        <v>4.0000000000000002E-4</v>
      </c>
      <c r="AC253" t="s">
        <v>1295</v>
      </c>
      <c r="AD253" t="s">
        <v>1323</v>
      </c>
    </row>
    <row r="254" spans="1:30" x14ac:dyDescent="0.55000000000000004">
      <c r="A254">
        <v>4501170835</v>
      </c>
      <c r="B254">
        <v>17</v>
      </c>
      <c r="C254">
        <v>576008</v>
      </c>
      <c r="D254" t="s">
        <v>1293</v>
      </c>
      <c r="E254">
        <v>0.18</v>
      </c>
      <c r="F254">
        <v>14</v>
      </c>
      <c r="G254">
        <v>5850979</v>
      </c>
      <c r="H254">
        <v>141589634</v>
      </c>
      <c r="I254">
        <v>210977</v>
      </c>
      <c r="J254">
        <v>471749</v>
      </c>
      <c r="K254">
        <v>0</v>
      </c>
      <c r="L254">
        <v>274071</v>
      </c>
      <c r="M254">
        <v>561182</v>
      </c>
      <c r="N254">
        <v>9268833</v>
      </c>
      <c r="O254">
        <v>13648</v>
      </c>
      <c r="P254">
        <v>31435</v>
      </c>
      <c r="Q254">
        <v>0</v>
      </c>
      <c r="R254">
        <v>10078</v>
      </c>
      <c r="S254" t="s">
        <v>1294</v>
      </c>
      <c r="T254" s="4">
        <v>1.6999999999999999E-3</v>
      </c>
      <c r="U254" t="s">
        <v>1295</v>
      </c>
      <c r="V254" s="4">
        <v>4.4999999999999997E-3</v>
      </c>
      <c r="W254" t="s">
        <v>1296</v>
      </c>
      <c r="X254" s="4">
        <v>1.4E-3</v>
      </c>
      <c r="Y254" t="s">
        <v>1295</v>
      </c>
      <c r="Z254" s="4">
        <v>1.2999999999999999E-3</v>
      </c>
      <c r="AA254" t="s">
        <v>1297</v>
      </c>
      <c r="AB254" s="4">
        <v>2.0000000000000001E-4</v>
      </c>
      <c r="AC254" t="s">
        <v>1295</v>
      </c>
      <c r="AD254" t="s">
        <v>1348</v>
      </c>
    </row>
    <row r="255" spans="1:30" hidden="1" x14ac:dyDescent="0.55000000000000004">
      <c r="A255">
        <v>4501237755</v>
      </c>
      <c r="B255">
        <v>13</v>
      </c>
      <c r="C255">
        <v>576007</v>
      </c>
      <c r="D255" t="s">
        <v>1293</v>
      </c>
      <c r="E255">
        <v>0.18</v>
      </c>
      <c r="F255">
        <v>14</v>
      </c>
      <c r="G255">
        <v>6495786</v>
      </c>
      <c r="H255">
        <v>140947822</v>
      </c>
      <c r="I255">
        <v>359305</v>
      </c>
      <c r="J255">
        <v>539961</v>
      </c>
      <c r="K255">
        <v>0</v>
      </c>
      <c r="L255">
        <v>261142</v>
      </c>
      <c r="M255">
        <v>554631</v>
      </c>
      <c r="N255">
        <v>9274925</v>
      </c>
      <c r="O255">
        <v>12077</v>
      </c>
      <c r="P255">
        <v>31464</v>
      </c>
      <c r="Q255">
        <v>0</v>
      </c>
      <c r="R255">
        <v>12772</v>
      </c>
      <c r="S255" t="s">
        <v>1294</v>
      </c>
      <c r="T255" s="4">
        <v>2.0000000000000001E-4</v>
      </c>
      <c r="U255" t="s">
        <v>1295</v>
      </c>
      <c r="V255" s="4">
        <v>4.4000000000000003E-3</v>
      </c>
      <c r="W255" t="s">
        <v>1296</v>
      </c>
      <c r="X255" s="4">
        <v>2.3999999999999998E-3</v>
      </c>
      <c r="Y255" t="s">
        <v>1295</v>
      </c>
      <c r="Z255" s="4">
        <v>1.1999999999999999E-3</v>
      </c>
      <c r="AA255" t="s">
        <v>1297</v>
      </c>
      <c r="AB255" s="4">
        <v>6.9999999999999999E-4</v>
      </c>
      <c r="AC255" t="s">
        <v>1295</v>
      </c>
      <c r="AD255" t="s">
        <v>1327</v>
      </c>
    </row>
    <row r="256" spans="1:30" hidden="1" x14ac:dyDescent="0.55000000000000004">
      <c r="A256">
        <v>4501253295</v>
      </c>
      <c r="B256">
        <v>3</v>
      </c>
      <c r="C256">
        <v>576007</v>
      </c>
      <c r="D256" t="s">
        <v>1293</v>
      </c>
      <c r="E256">
        <v>0.18</v>
      </c>
      <c r="F256">
        <v>14</v>
      </c>
      <c r="G256">
        <v>6403912</v>
      </c>
      <c r="H256">
        <v>141035041</v>
      </c>
      <c r="I256">
        <v>244229</v>
      </c>
      <c r="J256">
        <v>512014</v>
      </c>
      <c r="K256">
        <v>0</v>
      </c>
      <c r="L256">
        <v>294334</v>
      </c>
      <c r="M256">
        <v>546208</v>
      </c>
      <c r="N256">
        <v>9283509</v>
      </c>
      <c r="O256">
        <v>10172</v>
      </c>
      <c r="P256">
        <v>29563</v>
      </c>
      <c r="Q256">
        <v>0</v>
      </c>
      <c r="R256">
        <v>11975</v>
      </c>
      <c r="S256" t="s">
        <v>1294</v>
      </c>
      <c r="T256" s="4">
        <v>2.2000000000000001E-3</v>
      </c>
      <c r="U256" t="s">
        <v>1295</v>
      </c>
      <c r="V256" s="4">
        <v>4.0000000000000001E-3</v>
      </c>
      <c r="W256" t="s">
        <v>1296</v>
      </c>
      <c r="X256" s="4">
        <v>1.6000000000000001E-3</v>
      </c>
      <c r="Y256" t="s">
        <v>1295</v>
      </c>
      <c r="Z256" s="4">
        <v>1E-3</v>
      </c>
      <c r="AA256" t="s">
        <v>1297</v>
      </c>
      <c r="AB256" s="4">
        <v>5.0000000000000001E-4</v>
      </c>
      <c r="AC256" t="s">
        <v>1295</v>
      </c>
      <c r="AD256" t="s">
        <v>1344</v>
      </c>
    </row>
    <row r="257" spans="1:30" hidden="1" x14ac:dyDescent="0.55000000000000004">
      <c r="A257">
        <v>4800425510</v>
      </c>
      <c r="B257">
        <v>8</v>
      </c>
      <c r="C257">
        <v>614407</v>
      </c>
      <c r="D257" t="s">
        <v>1293</v>
      </c>
      <c r="E257">
        <v>0.18</v>
      </c>
      <c r="F257">
        <v>15</v>
      </c>
      <c r="G257">
        <v>6766936</v>
      </c>
      <c r="H257">
        <v>150502375</v>
      </c>
      <c r="I257">
        <v>331784</v>
      </c>
      <c r="J257">
        <v>538572</v>
      </c>
      <c r="K257">
        <v>0</v>
      </c>
      <c r="L257">
        <v>284102</v>
      </c>
      <c r="M257">
        <v>562678</v>
      </c>
      <c r="N257">
        <v>9267076</v>
      </c>
      <c r="O257">
        <v>16940</v>
      </c>
      <c r="P257">
        <v>33147</v>
      </c>
      <c r="Q257">
        <v>0</v>
      </c>
      <c r="R257">
        <v>13662</v>
      </c>
      <c r="S257" t="s">
        <v>1294</v>
      </c>
      <c r="T257" s="4">
        <v>0</v>
      </c>
      <c r="U257" t="s">
        <v>1295</v>
      </c>
      <c r="V257" s="4">
        <v>5.0000000000000001E-3</v>
      </c>
      <c r="W257" t="s">
        <v>1296</v>
      </c>
      <c r="X257" s="4">
        <v>2.0999999999999999E-3</v>
      </c>
      <c r="Y257" t="s">
        <v>1295</v>
      </c>
      <c r="Z257" s="4">
        <v>1.6999999999999999E-3</v>
      </c>
      <c r="AA257" t="s">
        <v>1297</v>
      </c>
      <c r="AB257" s="4">
        <v>5.9999999999999995E-4</v>
      </c>
      <c r="AC257" t="s">
        <v>1295</v>
      </c>
      <c r="AD257" t="s">
        <v>1337</v>
      </c>
    </row>
    <row r="258" spans="1:30" hidden="1" x14ac:dyDescent="0.55000000000000004">
      <c r="A258">
        <v>4800543232</v>
      </c>
      <c r="B258">
        <v>11</v>
      </c>
      <c r="C258">
        <v>614407</v>
      </c>
      <c r="D258" t="s">
        <v>1293</v>
      </c>
      <c r="E258">
        <v>0.18</v>
      </c>
      <c r="F258">
        <v>15</v>
      </c>
      <c r="G258">
        <v>6579838</v>
      </c>
      <c r="H258">
        <v>150691184</v>
      </c>
      <c r="I258">
        <v>219663</v>
      </c>
      <c r="J258">
        <v>510311</v>
      </c>
      <c r="K258">
        <v>0</v>
      </c>
      <c r="L258">
        <v>284667</v>
      </c>
      <c r="M258">
        <v>569087</v>
      </c>
      <c r="N258">
        <v>9260584</v>
      </c>
      <c r="O258">
        <v>12247</v>
      </c>
      <c r="P258">
        <v>33339</v>
      </c>
      <c r="Q258">
        <v>0</v>
      </c>
      <c r="R258">
        <v>13116</v>
      </c>
      <c r="S258" t="s">
        <v>1294</v>
      </c>
      <c r="T258" s="4">
        <v>1.9E-3</v>
      </c>
      <c r="U258" t="s">
        <v>1295</v>
      </c>
      <c r="V258" s="4">
        <v>4.5999999999999999E-3</v>
      </c>
      <c r="W258" t="s">
        <v>1296</v>
      </c>
      <c r="X258" s="4">
        <v>1.2999999999999999E-3</v>
      </c>
      <c r="Y258" t="s">
        <v>1295</v>
      </c>
      <c r="Z258" s="4">
        <v>1.1999999999999999E-3</v>
      </c>
      <c r="AA258" t="s">
        <v>1297</v>
      </c>
      <c r="AB258" s="4">
        <v>5.0000000000000001E-4</v>
      </c>
      <c r="AC258" t="s">
        <v>1295</v>
      </c>
      <c r="AD258" t="s">
        <v>1337</v>
      </c>
    </row>
    <row r="259" spans="1:30" hidden="1" x14ac:dyDescent="0.55000000000000004">
      <c r="A259">
        <v>4800588600</v>
      </c>
      <c r="B259">
        <v>2</v>
      </c>
      <c r="C259">
        <v>614407</v>
      </c>
      <c r="D259" t="s">
        <v>1293</v>
      </c>
      <c r="E259">
        <v>0.18</v>
      </c>
      <c r="F259">
        <v>15</v>
      </c>
      <c r="G259">
        <v>6376615</v>
      </c>
      <c r="H259">
        <v>150892226</v>
      </c>
      <c r="I259">
        <v>284163</v>
      </c>
      <c r="J259">
        <v>469345</v>
      </c>
      <c r="K259">
        <v>0</v>
      </c>
      <c r="L259">
        <v>236271</v>
      </c>
      <c r="M259">
        <v>594329</v>
      </c>
      <c r="N259">
        <v>9235277</v>
      </c>
      <c r="O259">
        <v>14716</v>
      </c>
      <c r="P259">
        <v>33876</v>
      </c>
      <c r="Q259">
        <v>0</v>
      </c>
      <c r="R259">
        <v>8959</v>
      </c>
      <c r="S259" t="s">
        <v>1294</v>
      </c>
      <c r="T259" s="4">
        <v>2E-3</v>
      </c>
      <c r="U259" t="s">
        <v>1295</v>
      </c>
      <c r="V259" s="4">
        <v>4.8999999999999998E-3</v>
      </c>
      <c r="W259" t="s">
        <v>1296</v>
      </c>
      <c r="X259" s="4">
        <v>1.8E-3</v>
      </c>
      <c r="Y259" t="s">
        <v>1295</v>
      </c>
      <c r="Z259" s="4">
        <v>1.4E-3</v>
      </c>
      <c r="AA259" t="s">
        <v>1297</v>
      </c>
      <c r="AB259" s="4">
        <v>2.0000000000000001E-4</v>
      </c>
      <c r="AC259" t="s">
        <v>1295</v>
      </c>
      <c r="AD259" t="s">
        <v>1323</v>
      </c>
    </row>
    <row r="260" spans="1:30" hidden="1" x14ac:dyDescent="0.55000000000000004">
      <c r="A260">
        <v>4800603421</v>
      </c>
      <c r="B260">
        <v>6</v>
      </c>
      <c r="C260">
        <v>614407</v>
      </c>
      <c r="D260" t="s">
        <v>1293</v>
      </c>
      <c r="E260">
        <v>0.18</v>
      </c>
      <c r="F260">
        <v>15</v>
      </c>
      <c r="G260">
        <v>6584389</v>
      </c>
      <c r="H260">
        <v>150686421</v>
      </c>
      <c r="I260">
        <v>285476</v>
      </c>
      <c r="J260">
        <v>522192</v>
      </c>
      <c r="K260">
        <v>0</v>
      </c>
      <c r="L260">
        <v>263555</v>
      </c>
      <c r="M260">
        <v>553509</v>
      </c>
      <c r="N260">
        <v>9276166</v>
      </c>
      <c r="O260">
        <v>11600</v>
      </c>
      <c r="P260">
        <v>34425</v>
      </c>
      <c r="Q260">
        <v>0</v>
      </c>
      <c r="R260">
        <v>16661</v>
      </c>
      <c r="S260" t="s">
        <v>1294</v>
      </c>
      <c r="T260" s="4">
        <v>2.3999999999999998E-3</v>
      </c>
      <c r="U260" t="s">
        <v>1295</v>
      </c>
      <c r="V260" s="4">
        <v>4.5999999999999999E-3</v>
      </c>
      <c r="W260" t="s">
        <v>1296</v>
      </c>
      <c r="X260" s="4">
        <v>1.8E-3</v>
      </c>
      <c r="Y260" t="s">
        <v>1295</v>
      </c>
      <c r="Z260" s="4">
        <v>1.1000000000000001E-3</v>
      </c>
      <c r="AA260" t="s">
        <v>1297</v>
      </c>
      <c r="AB260" s="4">
        <v>5.0000000000000001E-4</v>
      </c>
      <c r="AC260" t="s">
        <v>1295</v>
      </c>
      <c r="AD260" t="s">
        <v>1321</v>
      </c>
    </row>
    <row r="261" spans="1:30" hidden="1" x14ac:dyDescent="0.55000000000000004">
      <c r="A261">
        <v>4800701105</v>
      </c>
      <c r="B261">
        <v>4</v>
      </c>
      <c r="C261">
        <v>614407</v>
      </c>
      <c r="D261" t="s">
        <v>1293</v>
      </c>
      <c r="E261">
        <v>0.18</v>
      </c>
      <c r="F261">
        <v>15</v>
      </c>
      <c r="G261">
        <v>5220807</v>
      </c>
      <c r="H261">
        <v>152044802</v>
      </c>
      <c r="I261">
        <v>202292</v>
      </c>
      <c r="J261">
        <v>460942</v>
      </c>
      <c r="K261">
        <v>0</v>
      </c>
      <c r="L261">
        <v>268947</v>
      </c>
      <c r="M261">
        <v>542114</v>
      </c>
      <c r="N261">
        <v>9285442</v>
      </c>
      <c r="O261">
        <v>13204</v>
      </c>
      <c r="P261">
        <v>36481</v>
      </c>
      <c r="Q261">
        <v>0</v>
      </c>
      <c r="R261">
        <v>15600</v>
      </c>
      <c r="S261" t="s">
        <v>1294</v>
      </c>
      <c r="T261" s="4">
        <v>1.4E-3</v>
      </c>
      <c r="U261" t="s">
        <v>1295</v>
      </c>
      <c r="V261" s="4">
        <v>5.0000000000000001E-3</v>
      </c>
      <c r="W261" t="s">
        <v>1296</v>
      </c>
      <c r="X261" s="4">
        <v>1.1999999999999999E-3</v>
      </c>
      <c r="Y261" t="s">
        <v>1295</v>
      </c>
      <c r="Z261" s="4">
        <v>1.2999999999999999E-3</v>
      </c>
      <c r="AA261" t="s">
        <v>1297</v>
      </c>
      <c r="AB261" s="4">
        <v>1E-4</v>
      </c>
      <c r="AC261" t="s">
        <v>1295</v>
      </c>
      <c r="AD261" t="s">
        <v>1336</v>
      </c>
    </row>
    <row r="262" spans="1:30" hidden="1" x14ac:dyDescent="0.55000000000000004">
      <c r="A262">
        <v>4800734969</v>
      </c>
      <c r="B262">
        <v>1</v>
      </c>
      <c r="C262">
        <v>614407</v>
      </c>
      <c r="D262" t="s">
        <v>1293</v>
      </c>
      <c r="E262">
        <v>0.18</v>
      </c>
      <c r="F262">
        <v>15</v>
      </c>
      <c r="G262">
        <v>5807747</v>
      </c>
      <c r="H262">
        <v>151464111</v>
      </c>
      <c r="I262">
        <v>265109</v>
      </c>
      <c r="J262">
        <v>462754</v>
      </c>
      <c r="K262">
        <v>0</v>
      </c>
      <c r="L262">
        <v>222794</v>
      </c>
      <c r="M262">
        <v>560428</v>
      </c>
      <c r="N262">
        <v>9269341</v>
      </c>
      <c r="O262">
        <v>12373</v>
      </c>
      <c r="P262">
        <v>38295</v>
      </c>
      <c r="Q262">
        <v>0</v>
      </c>
      <c r="R262">
        <v>12810</v>
      </c>
      <c r="S262" t="s">
        <v>1294</v>
      </c>
      <c r="T262" s="4">
        <v>1.8E-3</v>
      </c>
      <c r="U262" t="s">
        <v>1295</v>
      </c>
      <c r="V262" s="4">
        <v>5.1000000000000004E-3</v>
      </c>
      <c r="W262" t="s">
        <v>1296</v>
      </c>
      <c r="X262" s="4">
        <v>1.6000000000000001E-3</v>
      </c>
      <c r="Y262" t="s">
        <v>1295</v>
      </c>
      <c r="Z262" s="4">
        <v>1.1999999999999999E-3</v>
      </c>
      <c r="AA262" t="s">
        <v>1297</v>
      </c>
      <c r="AB262" s="4">
        <v>2.0000000000000001E-4</v>
      </c>
      <c r="AC262" t="s">
        <v>1295</v>
      </c>
      <c r="AD262" t="s">
        <v>1343</v>
      </c>
    </row>
    <row r="263" spans="1:30" hidden="1" x14ac:dyDescent="0.55000000000000004">
      <c r="A263">
        <v>4800754171</v>
      </c>
      <c r="B263">
        <v>7</v>
      </c>
      <c r="C263">
        <v>614407</v>
      </c>
      <c r="D263" t="s">
        <v>1293</v>
      </c>
      <c r="E263">
        <v>0.18</v>
      </c>
      <c r="F263">
        <v>15</v>
      </c>
      <c r="G263">
        <v>7106541</v>
      </c>
      <c r="H263">
        <v>150165734</v>
      </c>
      <c r="I263">
        <v>329482</v>
      </c>
      <c r="J263">
        <v>564260</v>
      </c>
      <c r="K263">
        <v>0</v>
      </c>
      <c r="L263">
        <v>264883</v>
      </c>
      <c r="M263">
        <v>571528</v>
      </c>
      <c r="N263">
        <v>9258019</v>
      </c>
      <c r="O263">
        <v>12868</v>
      </c>
      <c r="P263">
        <v>31583</v>
      </c>
      <c r="Q263">
        <v>0</v>
      </c>
      <c r="R263">
        <v>9170</v>
      </c>
      <c r="S263" t="s">
        <v>1294</v>
      </c>
      <c r="T263" s="4">
        <v>2.0000000000000001E-4</v>
      </c>
      <c r="U263" t="s">
        <v>1295</v>
      </c>
      <c r="V263" s="4">
        <v>4.4999999999999997E-3</v>
      </c>
      <c r="W263" t="s">
        <v>1296</v>
      </c>
      <c r="X263" s="4">
        <v>2E-3</v>
      </c>
      <c r="Y263" t="s">
        <v>1295</v>
      </c>
      <c r="Z263" s="4">
        <v>1.2999999999999999E-3</v>
      </c>
      <c r="AA263" t="s">
        <v>1297</v>
      </c>
      <c r="AB263" s="4">
        <v>8.0000000000000004E-4</v>
      </c>
      <c r="AC263" t="s">
        <v>1295</v>
      </c>
      <c r="AD263" t="s">
        <v>1327</v>
      </c>
    </row>
    <row r="264" spans="1:30" hidden="1" x14ac:dyDescent="0.55000000000000004">
      <c r="A264">
        <v>4800802869</v>
      </c>
      <c r="B264">
        <v>14</v>
      </c>
      <c r="C264">
        <v>614407</v>
      </c>
      <c r="D264" t="s">
        <v>1293</v>
      </c>
      <c r="E264">
        <v>0.18</v>
      </c>
      <c r="F264">
        <v>15</v>
      </c>
      <c r="G264">
        <v>6152865</v>
      </c>
      <c r="H264">
        <v>151116360</v>
      </c>
      <c r="I264">
        <v>262015</v>
      </c>
      <c r="J264">
        <v>476823</v>
      </c>
      <c r="K264">
        <v>0</v>
      </c>
      <c r="L264">
        <v>267099</v>
      </c>
      <c r="M264">
        <v>557116</v>
      </c>
      <c r="N264">
        <v>9272504</v>
      </c>
      <c r="O264">
        <v>11948</v>
      </c>
      <c r="P264">
        <v>29534</v>
      </c>
      <c r="Q264">
        <v>0</v>
      </c>
      <c r="R264">
        <v>10182</v>
      </c>
      <c r="S264" t="s">
        <v>1294</v>
      </c>
      <c r="T264" s="4">
        <v>1.9E-3</v>
      </c>
      <c r="U264" t="s">
        <v>1295</v>
      </c>
      <c r="V264" s="4">
        <v>4.1999999999999997E-3</v>
      </c>
      <c r="W264" t="s">
        <v>1296</v>
      </c>
      <c r="X264" s="4">
        <v>1.6000000000000001E-3</v>
      </c>
      <c r="Y264" t="s">
        <v>1295</v>
      </c>
      <c r="Z264" s="4">
        <v>1.1999999999999999E-3</v>
      </c>
      <c r="AA264" t="s">
        <v>1297</v>
      </c>
      <c r="AB264" s="4">
        <v>2.9999999999999997E-4</v>
      </c>
      <c r="AC264" t="s">
        <v>1295</v>
      </c>
      <c r="AD264" t="s">
        <v>1344</v>
      </c>
    </row>
    <row r="265" spans="1:30" hidden="1" x14ac:dyDescent="0.55000000000000004">
      <c r="A265">
        <v>4800815279</v>
      </c>
      <c r="B265">
        <v>15</v>
      </c>
      <c r="C265">
        <v>614407</v>
      </c>
      <c r="D265" t="s">
        <v>1293</v>
      </c>
      <c r="E265">
        <v>0.18</v>
      </c>
      <c r="F265">
        <v>15</v>
      </c>
      <c r="G265">
        <v>7042913</v>
      </c>
      <c r="H265">
        <v>150225973</v>
      </c>
      <c r="I265">
        <v>322659</v>
      </c>
      <c r="J265">
        <v>560560</v>
      </c>
      <c r="K265">
        <v>0</v>
      </c>
      <c r="L265">
        <v>293477</v>
      </c>
      <c r="M265">
        <v>583577</v>
      </c>
      <c r="N265">
        <v>9246059</v>
      </c>
      <c r="O265">
        <v>16142</v>
      </c>
      <c r="P265">
        <v>37225</v>
      </c>
      <c r="Q265">
        <v>0</v>
      </c>
      <c r="R265">
        <v>13971</v>
      </c>
      <c r="S265" t="s">
        <v>1294</v>
      </c>
      <c r="T265" s="4">
        <v>1E-4</v>
      </c>
      <c r="U265" t="s">
        <v>1295</v>
      </c>
      <c r="V265" s="4">
        <v>5.4000000000000003E-3</v>
      </c>
      <c r="W265" t="s">
        <v>1296</v>
      </c>
      <c r="X265" s="4">
        <v>2E-3</v>
      </c>
      <c r="Y265" t="s">
        <v>1295</v>
      </c>
      <c r="Z265" s="4">
        <v>1.6000000000000001E-3</v>
      </c>
      <c r="AA265" t="s">
        <v>1297</v>
      </c>
      <c r="AB265" s="4">
        <v>8.0000000000000004E-4</v>
      </c>
      <c r="AC265" t="s">
        <v>1295</v>
      </c>
      <c r="AD265" t="s">
        <v>1336</v>
      </c>
    </row>
    <row r="266" spans="1:30" hidden="1" x14ac:dyDescent="0.55000000000000004">
      <c r="A266">
        <v>4800833527</v>
      </c>
      <c r="B266">
        <v>16</v>
      </c>
      <c r="C266">
        <v>614408</v>
      </c>
      <c r="D266" t="s">
        <v>1293</v>
      </c>
      <c r="E266">
        <v>0.18</v>
      </c>
      <c r="F266">
        <v>15</v>
      </c>
      <c r="G266">
        <v>6083963</v>
      </c>
      <c r="H266">
        <v>151177262</v>
      </c>
      <c r="I266">
        <v>201681</v>
      </c>
      <c r="J266">
        <v>488868</v>
      </c>
      <c r="K266">
        <v>0</v>
      </c>
      <c r="L266">
        <v>268382</v>
      </c>
      <c r="M266">
        <v>549972</v>
      </c>
      <c r="N266">
        <v>9277955</v>
      </c>
      <c r="O266">
        <v>13041</v>
      </c>
      <c r="P266">
        <v>37323</v>
      </c>
      <c r="Q266">
        <v>0</v>
      </c>
      <c r="R266">
        <v>15821</v>
      </c>
      <c r="S266" t="s">
        <v>1294</v>
      </c>
      <c r="T266" s="4">
        <v>1.6000000000000001E-3</v>
      </c>
      <c r="U266" t="s">
        <v>1295</v>
      </c>
      <c r="V266" s="4">
        <v>5.1000000000000004E-3</v>
      </c>
      <c r="W266" t="s">
        <v>1296</v>
      </c>
      <c r="X266" s="4">
        <v>1.1999999999999999E-3</v>
      </c>
      <c r="Y266" t="s">
        <v>1295</v>
      </c>
      <c r="Z266" s="4">
        <v>1.2999999999999999E-3</v>
      </c>
      <c r="AA266" t="s">
        <v>1297</v>
      </c>
      <c r="AB266" s="4">
        <v>2.9999999999999997E-4</v>
      </c>
      <c r="AC266" t="s">
        <v>1295</v>
      </c>
      <c r="AD266" t="s">
        <v>1336</v>
      </c>
    </row>
    <row r="267" spans="1:30" hidden="1" x14ac:dyDescent="0.55000000000000004">
      <c r="A267">
        <v>4800909251</v>
      </c>
      <c r="B267">
        <v>10</v>
      </c>
      <c r="C267">
        <v>614407</v>
      </c>
      <c r="D267" t="s">
        <v>1293</v>
      </c>
      <c r="E267">
        <v>0.18</v>
      </c>
      <c r="F267">
        <v>15</v>
      </c>
      <c r="G267">
        <v>5838014</v>
      </c>
      <c r="H267">
        <v>151430910</v>
      </c>
      <c r="I267">
        <v>223017</v>
      </c>
      <c r="J267">
        <v>474422</v>
      </c>
      <c r="K267">
        <v>0</v>
      </c>
      <c r="L267">
        <v>255876</v>
      </c>
      <c r="M267">
        <v>548724</v>
      </c>
      <c r="N267">
        <v>9278998</v>
      </c>
      <c r="O267">
        <v>13519</v>
      </c>
      <c r="P267">
        <v>34960</v>
      </c>
      <c r="Q267">
        <v>0</v>
      </c>
      <c r="R267">
        <v>13484</v>
      </c>
      <c r="S267" t="s">
        <v>1294</v>
      </c>
      <c r="T267" s="4">
        <v>1.6999999999999999E-3</v>
      </c>
      <c r="U267" t="s">
        <v>1295</v>
      </c>
      <c r="V267" s="4">
        <v>4.8999999999999998E-3</v>
      </c>
      <c r="W267" t="s">
        <v>1296</v>
      </c>
      <c r="X267" s="4">
        <v>1.4E-3</v>
      </c>
      <c r="Y267" t="s">
        <v>1295</v>
      </c>
      <c r="Z267" s="4">
        <v>1.2999999999999999E-3</v>
      </c>
      <c r="AA267" t="s">
        <v>1297</v>
      </c>
      <c r="AB267" s="4">
        <v>2.0000000000000001E-4</v>
      </c>
      <c r="AC267" t="s">
        <v>1295</v>
      </c>
      <c r="AD267" t="s">
        <v>1321</v>
      </c>
    </row>
    <row r="268" spans="1:30" hidden="1" x14ac:dyDescent="0.55000000000000004">
      <c r="A268">
        <v>4800947190</v>
      </c>
      <c r="B268">
        <v>12</v>
      </c>
      <c r="C268">
        <v>614407</v>
      </c>
      <c r="D268" t="s">
        <v>1293</v>
      </c>
      <c r="E268">
        <v>0.18</v>
      </c>
      <c r="F268">
        <v>15</v>
      </c>
      <c r="G268">
        <v>5356373</v>
      </c>
      <c r="H268">
        <v>151916220</v>
      </c>
      <c r="I268">
        <v>174774</v>
      </c>
      <c r="J268">
        <v>424524</v>
      </c>
      <c r="K268">
        <v>0</v>
      </c>
      <c r="L268">
        <v>248553</v>
      </c>
      <c r="M268">
        <v>585893</v>
      </c>
      <c r="N268">
        <v>9243847</v>
      </c>
      <c r="O268">
        <v>12870</v>
      </c>
      <c r="P268">
        <v>36960</v>
      </c>
      <c r="Q268">
        <v>0</v>
      </c>
      <c r="R268">
        <v>13252</v>
      </c>
      <c r="S268" t="s">
        <v>1294</v>
      </c>
      <c r="T268" s="4">
        <v>1E-3</v>
      </c>
      <c r="U268" t="s">
        <v>1295</v>
      </c>
      <c r="V268" s="4">
        <v>5.0000000000000001E-3</v>
      </c>
      <c r="W268" t="s">
        <v>1296</v>
      </c>
      <c r="X268" s="4">
        <v>1.1000000000000001E-3</v>
      </c>
      <c r="Y268" t="s">
        <v>1295</v>
      </c>
      <c r="Z268" s="4">
        <v>1.2999999999999999E-3</v>
      </c>
      <c r="AA268" t="s">
        <v>1297</v>
      </c>
      <c r="AB268" s="4">
        <v>2.5999999999999999E-3</v>
      </c>
      <c r="AC268" t="s">
        <v>1295</v>
      </c>
      <c r="AD268" t="s">
        <v>1336</v>
      </c>
    </row>
    <row r="269" spans="1:30" hidden="1" x14ac:dyDescent="0.55000000000000004">
      <c r="A269">
        <v>4801060744</v>
      </c>
      <c r="B269">
        <v>9</v>
      </c>
      <c r="C269">
        <v>614407</v>
      </c>
      <c r="D269" t="s">
        <v>1293</v>
      </c>
      <c r="E269">
        <v>0.18</v>
      </c>
      <c r="F269">
        <v>15</v>
      </c>
      <c r="G269">
        <v>6842565</v>
      </c>
      <c r="H269">
        <v>150418391</v>
      </c>
      <c r="I269">
        <v>414247</v>
      </c>
      <c r="J269">
        <v>514938</v>
      </c>
      <c r="K269">
        <v>0</v>
      </c>
      <c r="L269">
        <v>253742</v>
      </c>
      <c r="M269">
        <v>531637</v>
      </c>
      <c r="N269">
        <v>9296224</v>
      </c>
      <c r="O269">
        <v>9225</v>
      </c>
      <c r="P269">
        <v>28469</v>
      </c>
      <c r="Q269">
        <v>0</v>
      </c>
      <c r="R269">
        <v>13561</v>
      </c>
      <c r="S269" t="s">
        <v>1294</v>
      </c>
      <c r="T269" s="4">
        <v>4.0000000000000002E-4</v>
      </c>
      <c r="U269" t="s">
        <v>1295</v>
      </c>
      <c r="V269" s="4">
        <v>3.8E-3</v>
      </c>
      <c r="W269" t="s">
        <v>1296</v>
      </c>
      <c r="X269" s="4">
        <v>2.5999999999999999E-3</v>
      </c>
      <c r="Y269" t="s">
        <v>1295</v>
      </c>
      <c r="Z269" s="4">
        <v>8.9999999999999998E-4</v>
      </c>
      <c r="AA269" t="s">
        <v>1297</v>
      </c>
      <c r="AB269" s="4">
        <v>5.0000000000000001E-4</v>
      </c>
      <c r="AC269" t="s">
        <v>1295</v>
      </c>
      <c r="AD269" t="s">
        <v>1309</v>
      </c>
    </row>
    <row r="270" spans="1:30" hidden="1" x14ac:dyDescent="0.55000000000000004">
      <c r="A270">
        <v>4801067884</v>
      </c>
      <c r="B270">
        <v>5</v>
      </c>
      <c r="C270">
        <v>614407</v>
      </c>
      <c r="D270" t="s">
        <v>1293</v>
      </c>
      <c r="E270">
        <v>0.18</v>
      </c>
      <c r="F270">
        <v>15</v>
      </c>
      <c r="G270">
        <v>6301547</v>
      </c>
      <c r="H270">
        <v>150970706</v>
      </c>
      <c r="I270">
        <v>279272</v>
      </c>
      <c r="J270">
        <v>531747</v>
      </c>
      <c r="K270">
        <v>0</v>
      </c>
      <c r="L270">
        <v>290202</v>
      </c>
      <c r="M270">
        <v>578070</v>
      </c>
      <c r="N270">
        <v>9251852</v>
      </c>
      <c r="O270">
        <v>14567</v>
      </c>
      <c r="P270">
        <v>35843</v>
      </c>
      <c r="Q270">
        <v>0</v>
      </c>
      <c r="R270">
        <v>13903</v>
      </c>
      <c r="S270" t="s">
        <v>1294</v>
      </c>
      <c r="T270" s="4">
        <v>2.3999999999999998E-3</v>
      </c>
      <c r="U270" t="s">
        <v>1295</v>
      </c>
      <c r="V270" s="4">
        <v>5.1000000000000004E-3</v>
      </c>
      <c r="W270" t="s">
        <v>1296</v>
      </c>
      <c r="X270" s="4">
        <v>1.6999999999999999E-3</v>
      </c>
      <c r="Y270" t="s">
        <v>1295</v>
      </c>
      <c r="Z270" s="4">
        <v>1.4E-3</v>
      </c>
      <c r="AA270" t="s">
        <v>1297</v>
      </c>
      <c r="AB270" s="4">
        <v>5.9999999999999995E-4</v>
      </c>
      <c r="AC270" t="s">
        <v>1295</v>
      </c>
      <c r="AD270" t="s">
        <v>1319</v>
      </c>
    </row>
    <row r="271" spans="1:30" x14ac:dyDescent="0.55000000000000004">
      <c r="A271">
        <v>4801169633</v>
      </c>
      <c r="B271">
        <v>17</v>
      </c>
      <c r="C271">
        <v>614408</v>
      </c>
      <c r="D271" t="s">
        <v>1293</v>
      </c>
      <c r="E271">
        <v>0.18</v>
      </c>
      <c r="F271">
        <v>15</v>
      </c>
      <c r="G271">
        <v>6409699</v>
      </c>
      <c r="H271">
        <v>150860789</v>
      </c>
      <c r="I271">
        <v>222981</v>
      </c>
      <c r="J271">
        <v>503792</v>
      </c>
      <c r="K271">
        <v>0</v>
      </c>
      <c r="L271">
        <v>287264</v>
      </c>
      <c r="M271">
        <v>558717</v>
      </c>
      <c r="N271">
        <v>9271155</v>
      </c>
      <c r="O271">
        <v>12004</v>
      </c>
      <c r="P271">
        <v>32043</v>
      </c>
      <c r="Q271">
        <v>0</v>
      </c>
      <c r="R271">
        <v>13193</v>
      </c>
      <c r="S271" t="s">
        <v>1294</v>
      </c>
      <c r="T271" s="4">
        <v>1.8E-3</v>
      </c>
      <c r="U271" t="s">
        <v>1295</v>
      </c>
      <c r="V271" s="4">
        <v>4.4000000000000003E-3</v>
      </c>
      <c r="W271" t="s">
        <v>1296</v>
      </c>
      <c r="X271" s="4">
        <v>1.4E-3</v>
      </c>
      <c r="Y271" t="s">
        <v>1295</v>
      </c>
      <c r="Z271" s="4">
        <v>1.1999999999999999E-3</v>
      </c>
      <c r="AA271" t="s">
        <v>1297</v>
      </c>
      <c r="AB271" s="4">
        <v>4.0000000000000002E-4</v>
      </c>
      <c r="AC271" t="s">
        <v>1295</v>
      </c>
      <c r="AD271" t="s">
        <v>1327</v>
      </c>
    </row>
    <row r="272" spans="1:30" hidden="1" x14ac:dyDescent="0.55000000000000004">
      <c r="A272">
        <v>4801236604</v>
      </c>
      <c r="B272">
        <v>13</v>
      </c>
      <c r="C272">
        <v>614407</v>
      </c>
      <c r="D272" t="s">
        <v>1293</v>
      </c>
      <c r="E272">
        <v>0.18</v>
      </c>
      <c r="F272">
        <v>15</v>
      </c>
      <c r="G272">
        <v>7049082</v>
      </c>
      <c r="H272">
        <v>150224287</v>
      </c>
      <c r="I272">
        <v>370692</v>
      </c>
      <c r="J272">
        <v>569835</v>
      </c>
      <c r="K272">
        <v>0</v>
      </c>
      <c r="L272">
        <v>273728</v>
      </c>
      <c r="M272">
        <v>553293</v>
      </c>
      <c r="N272">
        <v>9276465</v>
      </c>
      <c r="O272">
        <v>11387</v>
      </c>
      <c r="P272">
        <v>29874</v>
      </c>
      <c r="Q272">
        <v>0</v>
      </c>
      <c r="R272">
        <v>12586</v>
      </c>
      <c r="S272" t="s">
        <v>1294</v>
      </c>
      <c r="T272" s="4">
        <v>5.0000000000000001E-4</v>
      </c>
      <c r="U272" t="s">
        <v>1295</v>
      </c>
      <c r="V272" s="4">
        <v>4.1000000000000003E-3</v>
      </c>
      <c r="W272" t="s">
        <v>1296</v>
      </c>
      <c r="X272" s="4">
        <v>2.3E-3</v>
      </c>
      <c r="Y272" t="s">
        <v>1295</v>
      </c>
      <c r="Z272" s="4">
        <v>1.1000000000000001E-3</v>
      </c>
      <c r="AA272" t="s">
        <v>1297</v>
      </c>
      <c r="AB272" s="4">
        <v>8.0000000000000004E-4</v>
      </c>
      <c r="AC272" t="s">
        <v>1295</v>
      </c>
      <c r="AD272" t="s">
        <v>1344</v>
      </c>
    </row>
    <row r="273" spans="1:30" hidden="1" x14ac:dyDescent="0.55000000000000004">
      <c r="A273">
        <v>4801251821</v>
      </c>
      <c r="B273">
        <v>3</v>
      </c>
      <c r="C273">
        <v>614407</v>
      </c>
      <c r="D273" t="s">
        <v>1293</v>
      </c>
      <c r="E273">
        <v>0.18</v>
      </c>
      <c r="F273">
        <v>15</v>
      </c>
      <c r="G273">
        <v>6939451</v>
      </c>
      <c r="H273">
        <v>150329292</v>
      </c>
      <c r="I273">
        <v>254177</v>
      </c>
      <c r="J273">
        <v>538548</v>
      </c>
      <c r="K273">
        <v>0</v>
      </c>
      <c r="L273">
        <v>306450</v>
      </c>
      <c r="M273">
        <v>535536</v>
      </c>
      <c r="N273">
        <v>9294251</v>
      </c>
      <c r="O273">
        <v>9948</v>
      </c>
      <c r="P273">
        <v>26534</v>
      </c>
      <c r="Q273">
        <v>0</v>
      </c>
      <c r="R273">
        <v>12116</v>
      </c>
      <c r="S273" t="s">
        <v>1294</v>
      </c>
      <c r="T273" s="4">
        <v>2.3E-3</v>
      </c>
      <c r="U273" t="s">
        <v>1295</v>
      </c>
      <c r="V273" s="4">
        <v>3.7000000000000002E-3</v>
      </c>
      <c r="W273" t="s">
        <v>1296</v>
      </c>
      <c r="X273" s="4">
        <v>1.6000000000000001E-3</v>
      </c>
      <c r="Y273" t="s">
        <v>1295</v>
      </c>
      <c r="Z273" s="4">
        <v>1E-3</v>
      </c>
      <c r="AA273" t="s">
        <v>1297</v>
      </c>
      <c r="AB273" s="4">
        <v>5.9999999999999995E-4</v>
      </c>
      <c r="AC273" t="s">
        <v>1295</v>
      </c>
      <c r="AD273" t="s">
        <v>1312</v>
      </c>
    </row>
    <row r="274" spans="1:30" hidden="1" x14ac:dyDescent="0.55000000000000004">
      <c r="A274">
        <v>5100426665</v>
      </c>
      <c r="B274">
        <v>8</v>
      </c>
      <c r="C274">
        <v>652807</v>
      </c>
      <c r="D274" t="s">
        <v>1293</v>
      </c>
      <c r="E274">
        <v>0.18</v>
      </c>
      <c r="F274">
        <v>16</v>
      </c>
      <c r="G274">
        <v>7312623</v>
      </c>
      <c r="H274">
        <v>159786574</v>
      </c>
      <c r="I274">
        <v>342016</v>
      </c>
      <c r="J274">
        <v>570183</v>
      </c>
      <c r="K274">
        <v>0</v>
      </c>
      <c r="L274">
        <v>297445</v>
      </c>
      <c r="M274">
        <v>545684</v>
      </c>
      <c r="N274">
        <v>9284199</v>
      </c>
      <c r="O274">
        <v>10232</v>
      </c>
      <c r="P274">
        <v>31611</v>
      </c>
      <c r="Q274">
        <v>0</v>
      </c>
      <c r="R274">
        <v>13343</v>
      </c>
      <c r="S274" t="s">
        <v>1294</v>
      </c>
      <c r="T274" s="4">
        <v>2.9999999999999997E-4</v>
      </c>
      <c r="U274" t="s">
        <v>1295</v>
      </c>
      <c r="V274" s="4">
        <v>4.1999999999999997E-3</v>
      </c>
      <c r="W274" t="s">
        <v>1296</v>
      </c>
      <c r="X274" s="4">
        <v>2E-3</v>
      </c>
      <c r="Y274" t="s">
        <v>1295</v>
      </c>
      <c r="Z274" s="4">
        <v>1E-3</v>
      </c>
      <c r="AA274" t="s">
        <v>1297</v>
      </c>
      <c r="AB274" s="4">
        <v>8.0000000000000004E-4</v>
      </c>
      <c r="AC274" t="s">
        <v>1295</v>
      </c>
      <c r="AD274" t="s">
        <v>1327</v>
      </c>
    </row>
    <row r="275" spans="1:30" hidden="1" x14ac:dyDescent="0.55000000000000004">
      <c r="A275">
        <v>5100544152</v>
      </c>
      <c r="B275">
        <v>11</v>
      </c>
      <c r="C275">
        <v>652807</v>
      </c>
      <c r="D275" t="s">
        <v>1293</v>
      </c>
      <c r="E275">
        <v>0.18</v>
      </c>
      <c r="F275">
        <v>16</v>
      </c>
      <c r="G275">
        <v>7135746</v>
      </c>
      <c r="H275">
        <v>159965326</v>
      </c>
      <c r="I275">
        <v>232515</v>
      </c>
      <c r="J275">
        <v>539461</v>
      </c>
      <c r="K275">
        <v>0</v>
      </c>
      <c r="L275">
        <v>293977</v>
      </c>
      <c r="M275">
        <v>555905</v>
      </c>
      <c r="N275">
        <v>9274142</v>
      </c>
      <c r="O275">
        <v>12852</v>
      </c>
      <c r="P275">
        <v>29150</v>
      </c>
      <c r="Q275">
        <v>0</v>
      </c>
      <c r="R275">
        <v>9310</v>
      </c>
      <c r="S275" t="s">
        <v>1294</v>
      </c>
      <c r="T275" s="4">
        <v>2E-3</v>
      </c>
      <c r="U275" t="s">
        <v>1295</v>
      </c>
      <c r="V275" s="4">
        <v>4.1999999999999997E-3</v>
      </c>
      <c r="W275" t="s">
        <v>1296</v>
      </c>
      <c r="X275" s="4">
        <v>1.2999999999999999E-3</v>
      </c>
      <c r="Y275" t="s">
        <v>1295</v>
      </c>
      <c r="Z275" s="4">
        <v>1.2999999999999999E-3</v>
      </c>
      <c r="AA275" t="s">
        <v>1297</v>
      </c>
      <c r="AB275" s="4">
        <v>5.9999999999999995E-4</v>
      </c>
      <c r="AC275" t="s">
        <v>1295</v>
      </c>
      <c r="AD275" t="s">
        <v>1347</v>
      </c>
    </row>
    <row r="276" spans="1:30" hidden="1" x14ac:dyDescent="0.55000000000000004">
      <c r="A276">
        <v>5100702322</v>
      </c>
      <c r="B276">
        <v>4</v>
      </c>
      <c r="C276">
        <v>652807</v>
      </c>
      <c r="D276" t="s">
        <v>1293</v>
      </c>
      <c r="E276">
        <v>0.18</v>
      </c>
      <c r="F276">
        <v>16</v>
      </c>
      <c r="G276">
        <v>5769782</v>
      </c>
      <c r="H276">
        <v>161323410</v>
      </c>
      <c r="I276">
        <v>216096</v>
      </c>
      <c r="J276">
        <v>497060</v>
      </c>
      <c r="K276">
        <v>0</v>
      </c>
      <c r="L276">
        <v>284699</v>
      </c>
      <c r="M276">
        <v>548972</v>
      </c>
      <c r="N276">
        <v>9278608</v>
      </c>
      <c r="O276">
        <v>13804</v>
      </c>
      <c r="P276">
        <v>36118</v>
      </c>
      <c r="Q276">
        <v>0</v>
      </c>
      <c r="R276">
        <v>15752</v>
      </c>
      <c r="S276" t="s">
        <v>1294</v>
      </c>
      <c r="T276" s="4">
        <v>1.6000000000000001E-3</v>
      </c>
      <c r="U276" t="s">
        <v>1295</v>
      </c>
      <c r="V276" s="4">
        <v>5.0000000000000001E-3</v>
      </c>
      <c r="W276" t="s">
        <v>1296</v>
      </c>
      <c r="X276" s="4">
        <v>1.1999999999999999E-3</v>
      </c>
      <c r="Y276" t="s">
        <v>1295</v>
      </c>
      <c r="Z276" s="4">
        <v>1.4E-3</v>
      </c>
      <c r="AA276" t="s">
        <v>1297</v>
      </c>
      <c r="AB276" s="4">
        <v>4.0000000000000002E-4</v>
      </c>
      <c r="AC276" t="s">
        <v>1295</v>
      </c>
      <c r="AD276" t="s">
        <v>1319</v>
      </c>
    </row>
    <row r="277" spans="1:30" hidden="1" x14ac:dyDescent="0.55000000000000004">
      <c r="A277">
        <v>5100735846</v>
      </c>
      <c r="B277">
        <v>1</v>
      </c>
      <c r="C277">
        <v>652807</v>
      </c>
      <c r="D277" t="s">
        <v>1293</v>
      </c>
      <c r="E277">
        <v>0.18</v>
      </c>
      <c r="F277">
        <v>16</v>
      </c>
      <c r="G277">
        <v>6365515</v>
      </c>
      <c r="H277">
        <v>160734200</v>
      </c>
      <c r="I277">
        <v>278702</v>
      </c>
      <c r="J277">
        <v>497671</v>
      </c>
      <c r="K277">
        <v>0</v>
      </c>
      <c r="L277">
        <v>232311</v>
      </c>
      <c r="M277">
        <v>557765</v>
      </c>
      <c r="N277">
        <v>9270089</v>
      </c>
      <c r="O277">
        <v>13593</v>
      </c>
      <c r="P277">
        <v>34917</v>
      </c>
      <c r="Q277">
        <v>0</v>
      </c>
      <c r="R277">
        <v>9517</v>
      </c>
      <c r="S277" t="s">
        <v>1294</v>
      </c>
      <c r="T277" s="4">
        <v>2E-3</v>
      </c>
      <c r="U277" t="s">
        <v>1295</v>
      </c>
      <c r="V277" s="4">
        <v>4.8999999999999998E-3</v>
      </c>
      <c r="W277" t="s">
        <v>1296</v>
      </c>
      <c r="X277" s="4">
        <v>1.6000000000000001E-3</v>
      </c>
      <c r="Y277" t="s">
        <v>1295</v>
      </c>
      <c r="Z277" s="4">
        <v>1.2999999999999999E-3</v>
      </c>
      <c r="AA277" t="s">
        <v>1297</v>
      </c>
      <c r="AB277" s="4">
        <v>4.0000000000000002E-4</v>
      </c>
      <c r="AC277" t="s">
        <v>1295</v>
      </c>
      <c r="AD277" t="s">
        <v>1321</v>
      </c>
    </row>
    <row r="278" spans="1:30" hidden="1" x14ac:dyDescent="0.55000000000000004">
      <c r="A278">
        <v>5100755984</v>
      </c>
      <c r="B278">
        <v>7</v>
      </c>
      <c r="C278">
        <v>652807</v>
      </c>
      <c r="D278" t="s">
        <v>1293</v>
      </c>
      <c r="E278">
        <v>0.18</v>
      </c>
      <c r="F278">
        <v>16</v>
      </c>
      <c r="G278">
        <v>7676548</v>
      </c>
      <c r="H278">
        <v>159425609</v>
      </c>
      <c r="I278">
        <v>342437</v>
      </c>
      <c r="J278">
        <v>595234</v>
      </c>
      <c r="K278">
        <v>0</v>
      </c>
      <c r="L278">
        <v>274190</v>
      </c>
      <c r="M278">
        <v>570004</v>
      </c>
      <c r="N278">
        <v>9259875</v>
      </c>
      <c r="O278">
        <v>12955</v>
      </c>
      <c r="P278">
        <v>30974</v>
      </c>
      <c r="Q278">
        <v>0</v>
      </c>
      <c r="R278">
        <v>9307</v>
      </c>
      <c r="S278" t="s">
        <v>1294</v>
      </c>
      <c r="T278" s="4">
        <v>4.0000000000000002E-4</v>
      </c>
      <c r="U278" t="s">
        <v>1295</v>
      </c>
      <c r="V278" s="4">
        <v>4.4000000000000003E-3</v>
      </c>
      <c r="W278" t="s">
        <v>1296</v>
      </c>
      <c r="X278" s="4">
        <v>2E-3</v>
      </c>
      <c r="Y278" t="s">
        <v>1295</v>
      </c>
      <c r="Z278" s="4">
        <v>1.2999999999999999E-3</v>
      </c>
      <c r="AA278" t="s">
        <v>1297</v>
      </c>
      <c r="AB278" s="4">
        <v>8.9999999999999998E-4</v>
      </c>
      <c r="AC278" t="s">
        <v>1295</v>
      </c>
      <c r="AD278" t="s">
        <v>1348</v>
      </c>
    </row>
    <row r="279" spans="1:30" hidden="1" x14ac:dyDescent="0.55000000000000004">
      <c r="A279">
        <v>5100834725</v>
      </c>
      <c r="B279">
        <v>16</v>
      </c>
      <c r="C279">
        <v>652808</v>
      </c>
      <c r="D279" t="s">
        <v>1293</v>
      </c>
      <c r="E279">
        <v>0.18</v>
      </c>
      <c r="F279">
        <v>16</v>
      </c>
      <c r="G279">
        <v>6620070</v>
      </c>
      <c r="H279">
        <v>160470983</v>
      </c>
      <c r="I279">
        <v>214080</v>
      </c>
      <c r="J279">
        <v>524749</v>
      </c>
      <c r="K279">
        <v>0</v>
      </c>
      <c r="L279">
        <v>284626</v>
      </c>
      <c r="M279">
        <v>536104</v>
      </c>
      <c r="N279">
        <v>9293721</v>
      </c>
      <c r="O279">
        <v>12399</v>
      </c>
      <c r="P279">
        <v>35881</v>
      </c>
      <c r="Q279">
        <v>0</v>
      </c>
      <c r="R279">
        <v>16244</v>
      </c>
      <c r="S279" t="s">
        <v>1294</v>
      </c>
      <c r="T279" s="4">
        <v>1.8E-3</v>
      </c>
      <c r="U279" t="s">
        <v>1295</v>
      </c>
      <c r="V279" s="4">
        <v>4.8999999999999998E-3</v>
      </c>
      <c r="W279" t="s">
        <v>1296</v>
      </c>
      <c r="X279" s="4">
        <v>1.1999999999999999E-3</v>
      </c>
      <c r="Y279" t="s">
        <v>1295</v>
      </c>
      <c r="Z279" s="4">
        <v>1.1999999999999999E-3</v>
      </c>
      <c r="AA279" t="s">
        <v>1297</v>
      </c>
      <c r="AB279" s="4">
        <v>5.0000000000000001E-4</v>
      </c>
      <c r="AC279" t="s">
        <v>1295</v>
      </c>
      <c r="AD279" t="s">
        <v>1319</v>
      </c>
    </row>
    <row r="280" spans="1:30" hidden="1" x14ac:dyDescent="0.55000000000000004">
      <c r="A280">
        <v>5100910449</v>
      </c>
      <c r="B280">
        <v>10</v>
      </c>
      <c r="C280">
        <v>652807</v>
      </c>
      <c r="D280" t="s">
        <v>1293</v>
      </c>
      <c r="E280">
        <v>0.18</v>
      </c>
      <c r="F280">
        <v>16</v>
      </c>
      <c r="G280">
        <v>6364714</v>
      </c>
      <c r="H280">
        <v>160732177</v>
      </c>
      <c r="I280">
        <v>233313</v>
      </c>
      <c r="J280">
        <v>502447</v>
      </c>
      <c r="K280">
        <v>0</v>
      </c>
      <c r="L280">
        <v>266990</v>
      </c>
      <c r="M280">
        <v>526697</v>
      </c>
      <c r="N280">
        <v>9301267</v>
      </c>
      <c r="O280">
        <v>10296</v>
      </c>
      <c r="P280">
        <v>28025</v>
      </c>
      <c r="Q280">
        <v>0</v>
      </c>
      <c r="R280">
        <v>11114</v>
      </c>
      <c r="S280" t="s">
        <v>1294</v>
      </c>
      <c r="T280" s="4">
        <v>1.8E-3</v>
      </c>
      <c r="U280" t="s">
        <v>1295</v>
      </c>
      <c r="V280" s="4">
        <v>3.8E-3</v>
      </c>
      <c r="W280" t="s">
        <v>1296</v>
      </c>
      <c r="X280" s="4">
        <v>1.2999999999999999E-3</v>
      </c>
      <c r="Y280" t="s">
        <v>1295</v>
      </c>
      <c r="Z280" s="4">
        <v>1E-3</v>
      </c>
      <c r="AA280" t="s">
        <v>1297</v>
      </c>
      <c r="AB280" s="4">
        <v>4.0000000000000002E-4</v>
      </c>
      <c r="AC280" t="s">
        <v>1295</v>
      </c>
      <c r="AD280" t="s">
        <v>1309</v>
      </c>
    </row>
    <row r="281" spans="1:30" hidden="1" x14ac:dyDescent="0.55000000000000004">
      <c r="A281">
        <v>5100948353</v>
      </c>
      <c r="B281">
        <v>12</v>
      </c>
      <c r="C281">
        <v>652807</v>
      </c>
      <c r="D281" t="s">
        <v>1293</v>
      </c>
      <c r="E281">
        <v>0.18</v>
      </c>
      <c r="F281">
        <v>16</v>
      </c>
      <c r="G281">
        <v>5914218</v>
      </c>
      <c r="H281">
        <v>161188281</v>
      </c>
      <c r="I281">
        <v>186045</v>
      </c>
      <c r="J281">
        <v>458750</v>
      </c>
      <c r="K281">
        <v>0</v>
      </c>
      <c r="L281">
        <v>263989</v>
      </c>
      <c r="M281">
        <v>557842</v>
      </c>
      <c r="N281">
        <v>9272061</v>
      </c>
      <c r="O281">
        <v>11271</v>
      </c>
      <c r="P281">
        <v>34226</v>
      </c>
      <c r="Q281">
        <v>0</v>
      </c>
      <c r="R281">
        <v>15436</v>
      </c>
      <c r="S281" t="s">
        <v>1294</v>
      </c>
      <c r="T281" s="4">
        <v>1.1999999999999999E-3</v>
      </c>
      <c r="U281" t="s">
        <v>1295</v>
      </c>
      <c r="V281" s="4">
        <v>4.5999999999999999E-3</v>
      </c>
      <c r="W281" t="s">
        <v>1296</v>
      </c>
      <c r="X281" s="4">
        <v>1.1000000000000001E-3</v>
      </c>
      <c r="Y281" t="s">
        <v>1295</v>
      </c>
      <c r="Z281" s="4">
        <v>1.1000000000000001E-3</v>
      </c>
      <c r="AA281" t="s">
        <v>1297</v>
      </c>
      <c r="AB281" s="4">
        <v>1E-4</v>
      </c>
      <c r="AC281" t="s">
        <v>1295</v>
      </c>
      <c r="AD281" t="s">
        <v>1323</v>
      </c>
    </row>
    <row r="282" spans="1:30" hidden="1" x14ac:dyDescent="0.55000000000000004">
      <c r="A282">
        <v>5101062448</v>
      </c>
      <c r="B282">
        <v>9</v>
      </c>
      <c r="C282">
        <v>652807</v>
      </c>
      <c r="D282" t="s">
        <v>1293</v>
      </c>
      <c r="E282">
        <v>0.18</v>
      </c>
      <c r="F282">
        <v>16</v>
      </c>
      <c r="G282">
        <v>7426470</v>
      </c>
      <c r="H282">
        <v>159662290</v>
      </c>
      <c r="I282">
        <v>429054</v>
      </c>
      <c r="J282">
        <v>553165</v>
      </c>
      <c r="K282">
        <v>0</v>
      </c>
      <c r="L282">
        <v>266939</v>
      </c>
      <c r="M282">
        <v>583902</v>
      </c>
      <c r="N282">
        <v>9243899</v>
      </c>
      <c r="O282">
        <v>14807</v>
      </c>
      <c r="P282">
        <v>38227</v>
      </c>
      <c r="Q282">
        <v>0</v>
      </c>
      <c r="R282">
        <v>13197</v>
      </c>
      <c r="S282" t="s">
        <v>1294</v>
      </c>
      <c r="T282" s="4">
        <v>6.9999999999999999E-4</v>
      </c>
      <c r="U282" t="s">
        <v>1295</v>
      </c>
      <c r="V282" s="4">
        <v>5.3E-3</v>
      </c>
      <c r="W282" t="s">
        <v>1296</v>
      </c>
      <c r="X282" s="4">
        <v>2.5000000000000001E-3</v>
      </c>
      <c r="Y282" t="s">
        <v>1295</v>
      </c>
      <c r="Z282" s="4">
        <v>1.5E-3</v>
      </c>
      <c r="AA282" t="s">
        <v>1297</v>
      </c>
      <c r="AB282" s="4">
        <v>6.9999999999999999E-4</v>
      </c>
      <c r="AC282" t="s">
        <v>1295</v>
      </c>
      <c r="AD282" t="s">
        <v>1343</v>
      </c>
    </row>
    <row r="283" spans="1:30" hidden="1" x14ac:dyDescent="0.55000000000000004">
      <c r="A283">
        <v>5101069165</v>
      </c>
      <c r="B283">
        <v>5</v>
      </c>
      <c r="C283">
        <v>652807</v>
      </c>
      <c r="D283" t="s">
        <v>1293</v>
      </c>
      <c r="E283">
        <v>0.18</v>
      </c>
      <c r="F283">
        <v>16</v>
      </c>
      <c r="G283">
        <v>6872760</v>
      </c>
      <c r="H283">
        <v>160229250</v>
      </c>
      <c r="I283">
        <v>292006</v>
      </c>
      <c r="J283">
        <v>564894</v>
      </c>
      <c r="K283">
        <v>0</v>
      </c>
      <c r="L283">
        <v>302512</v>
      </c>
      <c r="M283">
        <v>571210</v>
      </c>
      <c r="N283">
        <v>9258544</v>
      </c>
      <c r="O283">
        <v>12734</v>
      </c>
      <c r="P283">
        <v>33147</v>
      </c>
      <c r="Q283">
        <v>0</v>
      </c>
      <c r="R283">
        <v>12310</v>
      </c>
      <c r="S283" t="s">
        <v>1294</v>
      </c>
      <c r="T283" s="4">
        <v>2.5000000000000001E-3</v>
      </c>
      <c r="U283" t="s">
        <v>1295</v>
      </c>
      <c r="V283" s="4">
        <v>4.5999999999999999E-3</v>
      </c>
      <c r="W283" t="s">
        <v>1296</v>
      </c>
      <c r="X283" s="4">
        <v>1.6999999999999999E-3</v>
      </c>
      <c r="Y283" t="s">
        <v>1295</v>
      </c>
      <c r="Z283" s="4">
        <v>1.1999999999999999E-3</v>
      </c>
      <c r="AA283" t="s">
        <v>1297</v>
      </c>
      <c r="AB283" s="4">
        <v>8.0000000000000004E-4</v>
      </c>
      <c r="AC283" t="s">
        <v>1295</v>
      </c>
      <c r="AD283" t="s">
        <v>1337</v>
      </c>
    </row>
    <row r="284" spans="1:30" x14ac:dyDescent="0.55000000000000004">
      <c r="A284">
        <v>5101170828</v>
      </c>
      <c r="B284">
        <v>17</v>
      </c>
      <c r="C284">
        <v>652808</v>
      </c>
      <c r="D284" t="s">
        <v>1293</v>
      </c>
      <c r="E284">
        <v>0.18</v>
      </c>
      <c r="F284">
        <v>16</v>
      </c>
      <c r="G284">
        <v>6970934</v>
      </c>
      <c r="H284">
        <v>160129486</v>
      </c>
      <c r="I284">
        <v>236234</v>
      </c>
      <c r="J284">
        <v>534590</v>
      </c>
      <c r="K284">
        <v>0</v>
      </c>
      <c r="L284">
        <v>298117</v>
      </c>
      <c r="M284">
        <v>561232</v>
      </c>
      <c r="N284">
        <v>9268697</v>
      </c>
      <c r="O284">
        <v>13253</v>
      </c>
      <c r="P284">
        <v>30798</v>
      </c>
      <c r="Q284">
        <v>0</v>
      </c>
      <c r="R284">
        <v>10853</v>
      </c>
      <c r="S284" t="s">
        <v>1294</v>
      </c>
      <c r="T284" s="4">
        <v>2E-3</v>
      </c>
      <c r="U284" t="s">
        <v>1295</v>
      </c>
      <c r="V284" s="4">
        <v>4.4000000000000003E-3</v>
      </c>
      <c r="W284" t="s">
        <v>1296</v>
      </c>
      <c r="X284" s="4">
        <v>1.4E-3</v>
      </c>
      <c r="Y284" t="s">
        <v>1295</v>
      </c>
      <c r="Z284" s="4">
        <v>1.2999999999999999E-3</v>
      </c>
      <c r="AA284" t="s">
        <v>1297</v>
      </c>
      <c r="AB284" s="4">
        <v>5.9999999999999995E-4</v>
      </c>
      <c r="AC284" t="s">
        <v>1295</v>
      </c>
      <c r="AD284" t="s">
        <v>1348</v>
      </c>
    </row>
    <row r="285" spans="1:30" hidden="1" x14ac:dyDescent="0.55000000000000004">
      <c r="A285">
        <v>5101253395</v>
      </c>
      <c r="B285">
        <v>3</v>
      </c>
      <c r="C285">
        <v>652807</v>
      </c>
      <c r="D285" t="s">
        <v>1293</v>
      </c>
      <c r="E285">
        <v>0.18</v>
      </c>
      <c r="F285">
        <v>16</v>
      </c>
      <c r="G285">
        <v>7492414</v>
      </c>
      <c r="H285">
        <v>159606329</v>
      </c>
      <c r="I285">
        <v>265474</v>
      </c>
      <c r="J285">
        <v>568887</v>
      </c>
      <c r="K285">
        <v>0</v>
      </c>
      <c r="L285">
        <v>317103</v>
      </c>
      <c r="M285">
        <v>552960</v>
      </c>
      <c r="N285">
        <v>9277037</v>
      </c>
      <c r="O285">
        <v>11297</v>
      </c>
      <c r="P285">
        <v>30339</v>
      </c>
      <c r="Q285">
        <v>0</v>
      </c>
      <c r="R285">
        <v>10653</v>
      </c>
      <c r="S285" t="s">
        <v>1294</v>
      </c>
      <c r="T285" s="4">
        <v>2.3999999999999998E-3</v>
      </c>
      <c r="U285" t="s">
        <v>1295</v>
      </c>
      <c r="V285" s="4">
        <v>4.1999999999999997E-3</v>
      </c>
      <c r="W285" t="s">
        <v>1296</v>
      </c>
      <c r="X285" s="4">
        <v>1.5E-3</v>
      </c>
      <c r="Y285" t="s">
        <v>1295</v>
      </c>
      <c r="Z285" s="4">
        <v>1.1000000000000001E-3</v>
      </c>
      <c r="AA285" t="s">
        <v>1297</v>
      </c>
      <c r="AB285" s="4">
        <v>8.0000000000000004E-4</v>
      </c>
      <c r="AC285" t="s">
        <v>1295</v>
      </c>
      <c r="AD285" t="s">
        <v>1344</v>
      </c>
    </row>
    <row r="286" spans="1:30" hidden="1" x14ac:dyDescent="0.55000000000000004">
      <c r="A286">
        <v>5102589805</v>
      </c>
      <c r="B286">
        <v>2</v>
      </c>
      <c r="C286">
        <v>652807</v>
      </c>
      <c r="D286" t="s">
        <v>1293</v>
      </c>
      <c r="E286">
        <v>0.18</v>
      </c>
      <c r="F286">
        <v>16</v>
      </c>
      <c r="G286">
        <v>6932078</v>
      </c>
      <c r="H286">
        <v>160166494</v>
      </c>
      <c r="I286">
        <v>295606</v>
      </c>
      <c r="J286">
        <v>497988</v>
      </c>
      <c r="K286">
        <v>0</v>
      </c>
      <c r="L286">
        <v>245938</v>
      </c>
      <c r="M286">
        <v>555460</v>
      </c>
      <c r="N286">
        <v>9274268</v>
      </c>
      <c r="O286">
        <v>11443</v>
      </c>
      <c r="P286">
        <v>28643</v>
      </c>
      <c r="Q286">
        <v>0</v>
      </c>
      <c r="R286">
        <v>9667</v>
      </c>
      <c r="S286" t="s">
        <v>1294</v>
      </c>
      <c r="T286" s="4">
        <v>2.0999999999999999E-3</v>
      </c>
      <c r="U286" t="s">
        <v>1295</v>
      </c>
      <c r="V286" s="4">
        <v>4.0000000000000001E-3</v>
      </c>
      <c r="W286" t="s">
        <v>1296</v>
      </c>
      <c r="X286" s="4">
        <v>1.6999999999999999E-3</v>
      </c>
      <c r="Y286" t="s">
        <v>1295</v>
      </c>
      <c r="Z286" s="4">
        <v>1.1000000000000001E-3</v>
      </c>
      <c r="AA286" t="s">
        <v>1297</v>
      </c>
      <c r="AB286" s="4">
        <v>4.0000000000000002E-4</v>
      </c>
      <c r="AC286" t="s">
        <v>1295</v>
      </c>
      <c r="AD286" t="s">
        <v>1347</v>
      </c>
    </row>
    <row r="287" spans="1:30" hidden="1" x14ac:dyDescent="0.55000000000000004">
      <c r="A287">
        <v>5102604850</v>
      </c>
      <c r="B287">
        <v>6</v>
      </c>
      <c r="C287">
        <v>652807</v>
      </c>
      <c r="D287" t="s">
        <v>1293</v>
      </c>
      <c r="E287">
        <v>0.18</v>
      </c>
      <c r="F287">
        <v>16</v>
      </c>
      <c r="G287">
        <v>7154284</v>
      </c>
      <c r="H287">
        <v>159946127</v>
      </c>
      <c r="I287">
        <v>298713</v>
      </c>
      <c r="J287">
        <v>555965</v>
      </c>
      <c r="K287">
        <v>0</v>
      </c>
      <c r="L287">
        <v>278218</v>
      </c>
      <c r="M287">
        <v>569892</v>
      </c>
      <c r="N287">
        <v>9259706</v>
      </c>
      <c r="O287">
        <v>13237</v>
      </c>
      <c r="P287">
        <v>33773</v>
      </c>
      <c r="Q287">
        <v>0</v>
      </c>
      <c r="R287">
        <v>14663</v>
      </c>
      <c r="S287" t="s">
        <v>1294</v>
      </c>
      <c r="T287" s="4">
        <v>2.5000000000000001E-3</v>
      </c>
      <c r="U287" t="s">
        <v>1295</v>
      </c>
      <c r="V287" s="4">
        <v>4.7000000000000002E-3</v>
      </c>
      <c r="W287" t="s">
        <v>1296</v>
      </c>
      <c r="X287" s="4">
        <v>1.6999999999999999E-3</v>
      </c>
      <c r="Y287" t="s">
        <v>1295</v>
      </c>
      <c r="Z287" s="4">
        <v>1.2999999999999999E-3</v>
      </c>
      <c r="AA287" t="s">
        <v>1297</v>
      </c>
      <c r="AB287" s="4">
        <v>6.9999999999999999E-4</v>
      </c>
      <c r="AC287" t="s">
        <v>1295</v>
      </c>
      <c r="AD287" t="s">
        <v>1323</v>
      </c>
    </row>
    <row r="288" spans="1:30" hidden="1" x14ac:dyDescent="0.55000000000000004">
      <c r="A288">
        <v>5102803732</v>
      </c>
      <c r="B288">
        <v>14</v>
      </c>
      <c r="C288">
        <v>652807</v>
      </c>
      <c r="D288" t="s">
        <v>1293</v>
      </c>
      <c r="E288">
        <v>0.18</v>
      </c>
      <c r="F288">
        <v>16</v>
      </c>
      <c r="G288">
        <v>6730376</v>
      </c>
      <c r="H288">
        <v>160368522</v>
      </c>
      <c r="I288">
        <v>276053</v>
      </c>
      <c r="J288">
        <v>511197</v>
      </c>
      <c r="K288">
        <v>0</v>
      </c>
      <c r="L288">
        <v>277096</v>
      </c>
      <c r="M288">
        <v>577508</v>
      </c>
      <c r="N288">
        <v>9252162</v>
      </c>
      <c r="O288">
        <v>14038</v>
      </c>
      <c r="P288">
        <v>34374</v>
      </c>
      <c r="Q288">
        <v>0</v>
      </c>
      <c r="R288">
        <v>9997</v>
      </c>
      <c r="S288" t="s">
        <v>1294</v>
      </c>
      <c r="T288" s="4">
        <v>2.0999999999999999E-3</v>
      </c>
      <c r="U288" t="s">
        <v>1295</v>
      </c>
      <c r="V288" s="4">
        <v>4.8999999999999998E-3</v>
      </c>
      <c r="W288" t="s">
        <v>1296</v>
      </c>
      <c r="X288" s="4">
        <v>1.6000000000000001E-3</v>
      </c>
      <c r="Y288" t="s">
        <v>1295</v>
      </c>
      <c r="Z288" s="4">
        <v>1.4E-3</v>
      </c>
      <c r="AA288" t="s">
        <v>1297</v>
      </c>
      <c r="AB288" s="4">
        <v>4.0000000000000002E-4</v>
      </c>
      <c r="AC288" t="s">
        <v>1295</v>
      </c>
      <c r="AD288" t="s">
        <v>1323</v>
      </c>
    </row>
    <row r="289" spans="1:30" hidden="1" x14ac:dyDescent="0.55000000000000004">
      <c r="A289">
        <v>5102816582</v>
      </c>
      <c r="B289">
        <v>15</v>
      </c>
      <c r="C289">
        <v>652807</v>
      </c>
      <c r="D289" t="s">
        <v>1293</v>
      </c>
      <c r="E289">
        <v>0.18</v>
      </c>
      <c r="F289">
        <v>16</v>
      </c>
      <c r="G289">
        <v>7593792</v>
      </c>
      <c r="H289">
        <v>159504932</v>
      </c>
      <c r="I289">
        <v>333998</v>
      </c>
      <c r="J289">
        <v>591765</v>
      </c>
      <c r="K289">
        <v>0</v>
      </c>
      <c r="L289">
        <v>305483</v>
      </c>
      <c r="M289">
        <v>550876</v>
      </c>
      <c r="N289">
        <v>9278959</v>
      </c>
      <c r="O289">
        <v>11339</v>
      </c>
      <c r="P289">
        <v>31205</v>
      </c>
      <c r="Q289">
        <v>0</v>
      </c>
      <c r="R289">
        <v>12006</v>
      </c>
      <c r="S289" t="s">
        <v>1294</v>
      </c>
      <c r="T289" s="4">
        <v>2.9999999999999997E-4</v>
      </c>
      <c r="U289" t="s">
        <v>1295</v>
      </c>
      <c r="V289" s="4">
        <v>4.3E-3</v>
      </c>
      <c r="W289" t="s">
        <v>1296</v>
      </c>
      <c r="X289" s="4">
        <v>1.9E-3</v>
      </c>
      <c r="Y289" t="s">
        <v>1295</v>
      </c>
      <c r="Z289" s="4">
        <v>1.1000000000000001E-3</v>
      </c>
      <c r="AA289" t="s">
        <v>1297</v>
      </c>
      <c r="AB289" s="4">
        <v>8.9999999999999998E-4</v>
      </c>
      <c r="AC289" t="s">
        <v>1295</v>
      </c>
      <c r="AD289" t="s">
        <v>1348</v>
      </c>
    </row>
    <row r="290" spans="1:30" hidden="1" x14ac:dyDescent="0.55000000000000004">
      <c r="A290">
        <v>5103238006</v>
      </c>
      <c r="B290">
        <v>13</v>
      </c>
      <c r="C290">
        <v>652807</v>
      </c>
      <c r="D290" t="s">
        <v>1293</v>
      </c>
      <c r="E290">
        <v>0.18</v>
      </c>
      <c r="F290">
        <v>16</v>
      </c>
      <c r="G290">
        <v>7595246</v>
      </c>
      <c r="H290">
        <v>159507870</v>
      </c>
      <c r="I290">
        <v>381693</v>
      </c>
      <c r="J290">
        <v>599874</v>
      </c>
      <c r="K290">
        <v>0</v>
      </c>
      <c r="L290">
        <v>285795</v>
      </c>
      <c r="M290">
        <v>546161</v>
      </c>
      <c r="N290">
        <v>9283583</v>
      </c>
      <c r="O290">
        <v>11001</v>
      </c>
      <c r="P290">
        <v>30039</v>
      </c>
      <c r="Q290">
        <v>0</v>
      </c>
      <c r="R290">
        <v>12067</v>
      </c>
      <c r="S290" t="s">
        <v>1294</v>
      </c>
      <c r="T290" s="4">
        <v>6.9999999999999999E-4</v>
      </c>
      <c r="U290" t="s">
        <v>1295</v>
      </c>
      <c r="V290" s="4">
        <v>4.1000000000000003E-3</v>
      </c>
      <c r="W290" t="s">
        <v>1296</v>
      </c>
      <c r="X290" s="4">
        <v>2.2000000000000001E-3</v>
      </c>
      <c r="Y290" t="s">
        <v>1295</v>
      </c>
      <c r="Z290" s="4">
        <v>1.1000000000000001E-3</v>
      </c>
      <c r="AA290" t="s">
        <v>1297</v>
      </c>
      <c r="AB290" s="4">
        <v>1E-3</v>
      </c>
      <c r="AC290" t="s">
        <v>1295</v>
      </c>
      <c r="AD290" t="s">
        <v>1344</v>
      </c>
    </row>
    <row r="291" spans="1:30" hidden="1" x14ac:dyDescent="0.55000000000000004">
      <c r="A291">
        <v>5400426110</v>
      </c>
      <c r="B291">
        <v>8</v>
      </c>
      <c r="C291">
        <v>691207</v>
      </c>
      <c r="D291" t="s">
        <v>1293</v>
      </c>
      <c r="E291">
        <v>0.18</v>
      </c>
      <c r="F291">
        <v>17</v>
      </c>
      <c r="G291">
        <v>7868294</v>
      </c>
      <c r="H291">
        <v>169060953</v>
      </c>
      <c r="I291">
        <v>354008</v>
      </c>
      <c r="J291">
        <v>599056</v>
      </c>
      <c r="K291">
        <v>0</v>
      </c>
      <c r="L291">
        <v>308663</v>
      </c>
      <c r="M291">
        <v>555668</v>
      </c>
      <c r="N291">
        <v>9274379</v>
      </c>
      <c r="O291">
        <v>11992</v>
      </c>
      <c r="P291">
        <v>28873</v>
      </c>
      <c r="Q291">
        <v>0</v>
      </c>
      <c r="R291">
        <v>11218</v>
      </c>
      <c r="S291" t="s">
        <v>1294</v>
      </c>
      <c r="T291" s="4">
        <v>5.0000000000000001E-4</v>
      </c>
      <c r="U291" t="s">
        <v>1295</v>
      </c>
      <c r="V291" s="4">
        <v>4.1000000000000003E-3</v>
      </c>
      <c r="W291" t="s">
        <v>1296</v>
      </c>
      <c r="X291" s="4">
        <v>2E-3</v>
      </c>
      <c r="Y291" t="s">
        <v>1295</v>
      </c>
      <c r="Z291" s="4">
        <v>1.1999999999999999E-3</v>
      </c>
      <c r="AA291" t="s">
        <v>1297</v>
      </c>
      <c r="AB291" s="4">
        <v>8.9999999999999998E-4</v>
      </c>
      <c r="AC291" t="s">
        <v>1295</v>
      </c>
      <c r="AD291" t="s">
        <v>1347</v>
      </c>
    </row>
    <row r="292" spans="1:30" hidden="1" x14ac:dyDescent="0.55000000000000004">
      <c r="A292">
        <v>5400543931</v>
      </c>
      <c r="B292">
        <v>11</v>
      </c>
      <c r="C292">
        <v>691207</v>
      </c>
      <c r="D292" t="s">
        <v>1293</v>
      </c>
      <c r="E292">
        <v>0.18</v>
      </c>
      <c r="F292">
        <v>17</v>
      </c>
      <c r="G292">
        <v>7695452</v>
      </c>
      <c r="H292">
        <v>169235439</v>
      </c>
      <c r="I292">
        <v>246054</v>
      </c>
      <c r="J292">
        <v>568573</v>
      </c>
      <c r="K292">
        <v>0</v>
      </c>
      <c r="L292">
        <v>306793</v>
      </c>
      <c r="M292">
        <v>559703</v>
      </c>
      <c r="N292">
        <v>9270113</v>
      </c>
      <c r="O292">
        <v>13539</v>
      </c>
      <c r="P292">
        <v>29112</v>
      </c>
      <c r="Q292">
        <v>0</v>
      </c>
      <c r="R292">
        <v>12816</v>
      </c>
      <c r="S292" t="s">
        <v>1294</v>
      </c>
      <c r="T292" s="4">
        <v>2.0999999999999999E-3</v>
      </c>
      <c r="U292" t="s">
        <v>1295</v>
      </c>
      <c r="V292" s="4">
        <v>4.3E-3</v>
      </c>
      <c r="W292" t="s">
        <v>1296</v>
      </c>
      <c r="X292" s="4">
        <v>1.2999999999999999E-3</v>
      </c>
      <c r="Y292" t="s">
        <v>1295</v>
      </c>
      <c r="Z292" s="4">
        <v>1.2999999999999999E-3</v>
      </c>
      <c r="AA292" t="s">
        <v>1297</v>
      </c>
      <c r="AB292" s="4">
        <v>6.9999999999999999E-4</v>
      </c>
      <c r="AC292" t="s">
        <v>1295</v>
      </c>
      <c r="AD292" t="s">
        <v>1347</v>
      </c>
    </row>
    <row r="293" spans="1:30" hidden="1" x14ac:dyDescent="0.55000000000000004">
      <c r="A293">
        <v>5400701131</v>
      </c>
      <c r="B293">
        <v>4</v>
      </c>
      <c r="C293">
        <v>691207</v>
      </c>
      <c r="D293" t="s">
        <v>1293</v>
      </c>
      <c r="E293">
        <v>0.18</v>
      </c>
      <c r="F293">
        <v>17</v>
      </c>
      <c r="G293">
        <v>6304307</v>
      </c>
      <c r="H293">
        <v>170616510</v>
      </c>
      <c r="I293">
        <v>231093</v>
      </c>
      <c r="J293">
        <v>532760</v>
      </c>
      <c r="K293">
        <v>0</v>
      </c>
      <c r="L293">
        <v>303448</v>
      </c>
      <c r="M293">
        <v>534522</v>
      </c>
      <c r="N293">
        <v>9293100</v>
      </c>
      <c r="O293">
        <v>14997</v>
      </c>
      <c r="P293">
        <v>35700</v>
      </c>
      <c r="Q293">
        <v>0</v>
      </c>
      <c r="R293">
        <v>18749</v>
      </c>
      <c r="S293" t="s">
        <v>1294</v>
      </c>
      <c r="T293" s="4">
        <v>1.8E-3</v>
      </c>
      <c r="U293" t="s">
        <v>1295</v>
      </c>
      <c r="V293" s="4">
        <v>5.1000000000000004E-3</v>
      </c>
      <c r="W293" t="s">
        <v>1296</v>
      </c>
      <c r="X293" s="4">
        <v>1.2999999999999999E-3</v>
      </c>
      <c r="Y293" t="s">
        <v>1295</v>
      </c>
      <c r="Z293" s="4">
        <v>1.5E-3</v>
      </c>
      <c r="AA293" t="s">
        <v>1297</v>
      </c>
      <c r="AB293" s="4">
        <v>5.0000000000000001E-4</v>
      </c>
      <c r="AC293" t="s">
        <v>1295</v>
      </c>
      <c r="AD293" t="s">
        <v>1319</v>
      </c>
    </row>
    <row r="294" spans="1:30" hidden="1" x14ac:dyDescent="0.55000000000000004">
      <c r="A294">
        <v>5400735067</v>
      </c>
      <c r="B294">
        <v>1</v>
      </c>
      <c r="C294">
        <v>691207</v>
      </c>
      <c r="D294" t="s">
        <v>1293</v>
      </c>
      <c r="E294">
        <v>0.18</v>
      </c>
      <c r="F294">
        <v>17</v>
      </c>
      <c r="G294">
        <v>6933883</v>
      </c>
      <c r="H294">
        <v>169993478</v>
      </c>
      <c r="I294">
        <v>293429</v>
      </c>
      <c r="J294">
        <v>533650</v>
      </c>
      <c r="K294">
        <v>0</v>
      </c>
      <c r="L294">
        <v>244584</v>
      </c>
      <c r="M294">
        <v>568365</v>
      </c>
      <c r="N294">
        <v>9259278</v>
      </c>
      <c r="O294">
        <v>14727</v>
      </c>
      <c r="P294">
        <v>35979</v>
      </c>
      <c r="Q294">
        <v>0</v>
      </c>
      <c r="R294">
        <v>12273</v>
      </c>
      <c r="S294" t="s">
        <v>1294</v>
      </c>
      <c r="T294" s="4">
        <v>2.2000000000000001E-3</v>
      </c>
      <c r="U294" t="s">
        <v>1295</v>
      </c>
      <c r="V294" s="4">
        <v>5.1000000000000004E-3</v>
      </c>
      <c r="W294" t="s">
        <v>1296</v>
      </c>
      <c r="X294" s="4">
        <v>1.6000000000000001E-3</v>
      </c>
      <c r="Y294" t="s">
        <v>1295</v>
      </c>
      <c r="Z294" s="4">
        <v>1.4E-3</v>
      </c>
      <c r="AA294" t="s">
        <v>1297</v>
      </c>
      <c r="AB294" s="4">
        <v>5.0000000000000001E-4</v>
      </c>
      <c r="AC294" t="s">
        <v>1295</v>
      </c>
      <c r="AD294" t="s">
        <v>1319</v>
      </c>
    </row>
    <row r="295" spans="1:30" hidden="1" x14ac:dyDescent="0.55000000000000004">
      <c r="A295">
        <v>5400755715</v>
      </c>
      <c r="B295">
        <v>7</v>
      </c>
      <c r="C295">
        <v>691207</v>
      </c>
      <c r="D295" t="s">
        <v>1293</v>
      </c>
      <c r="E295">
        <v>0.18</v>
      </c>
      <c r="F295">
        <v>17</v>
      </c>
      <c r="G295">
        <v>8247095</v>
      </c>
      <c r="H295">
        <v>168684727</v>
      </c>
      <c r="I295">
        <v>353797</v>
      </c>
      <c r="J295">
        <v>626211</v>
      </c>
      <c r="K295">
        <v>0</v>
      </c>
      <c r="L295">
        <v>284638</v>
      </c>
      <c r="M295">
        <v>570544</v>
      </c>
      <c r="N295">
        <v>9259118</v>
      </c>
      <c r="O295">
        <v>11360</v>
      </c>
      <c r="P295">
        <v>30977</v>
      </c>
      <c r="Q295">
        <v>0</v>
      </c>
      <c r="R295">
        <v>10448</v>
      </c>
      <c r="S295" t="s">
        <v>1294</v>
      </c>
      <c r="T295" s="4">
        <v>5.9999999999999995E-4</v>
      </c>
      <c r="U295" t="s">
        <v>1295</v>
      </c>
      <c r="V295" s="4">
        <v>4.3E-3</v>
      </c>
      <c r="W295" t="s">
        <v>1296</v>
      </c>
      <c r="X295" s="4">
        <v>1.9E-3</v>
      </c>
      <c r="Y295" t="s">
        <v>1295</v>
      </c>
      <c r="Z295" s="4">
        <v>1.1000000000000001E-3</v>
      </c>
      <c r="AA295" t="s">
        <v>1297</v>
      </c>
      <c r="AB295" s="4">
        <v>1.1000000000000001E-3</v>
      </c>
      <c r="AC295" t="s">
        <v>1295</v>
      </c>
      <c r="AD295" t="s">
        <v>1348</v>
      </c>
    </row>
    <row r="296" spans="1:30" hidden="1" x14ac:dyDescent="0.55000000000000004">
      <c r="A296">
        <v>5400833527</v>
      </c>
      <c r="B296">
        <v>16</v>
      </c>
      <c r="C296">
        <v>691208</v>
      </c>
      <c r="D296" t="s">
        <v>1293</v>
      </c>
      <c r="E296">
        <v>0.18</v>
      </c>
      <c r="F296">
        <v>17</v>
      </c>
      <c r="G296">
        <v>7162612</v>
      </c>
      <c r="H296">
        <v>169756289</v>
      </c>
      <c r="I296">
        <v>226710</v>
      </c>
      <c r="J296">
        <v>560820</v>
      </c>
      <c r="K296">
        <v>0</v>
      </c>
      <c r="L296">
        <v>302492</v>
      </c>
      <c r="M296">
        <v>542539</v>
      </c>
      <c r="N296">
        <v>9285306</v>
      </c>
      <c r="O296">
        <v>12630</v>
      </c>
      <c r="P296">
        <v>36071</v>
      </c>
      <c r="Q296">
        <v>0</v>
      </c>
      <c r="R296">
        <v>17866</v>
      </c>
      <c r="S296" t="s">
        <v>1294</v>
      </c>
      <c r="T296" s="4">
        <v>2E-3</v>
      </c>
      <c r="U296" t="s">
        <v>1295</v>
      </c>
      <c r="V296" s="4">
        <v>4.8999999999999998E-3</v>
      </c>
      <c r="W296" t="s">
        <v>1296</v>
      </c>
      <c r="X296" s="4">
        <v>1.1999999999999999E-3</v>
      </c>
      <c r="Y296" t="s">
        <v>1295</v>
      </c>
      <c r="Z296" s="4">
        <v>1.1999999999999999E-3</v>
      </c>
      <c r="AA296" t="s">
        <v>1297</v>
      </c>
      <c r="AB296" s="4">
        <v>6.9999999999999999E-4</v>
      </c>
      <c r="AC296" t="s">
        <v>1295</v>
      </c>
      <c r="AD296" t="s">
        <v>1319</v>
      </c>
    </row>
    <row r="297" spans="1:30" hidden="1" x14ac:dyDescent="0.55000000000000004">
      <c r="A297">
        <v>5400909287</v>
      </c>
      <c r="B297">
        <v>10</v>
      </c>
      <c r="C297">
        <v>691207</v>
      </c>
      <c r="D297" t="s">
        <v>1293</v>
      </c>
      <c r="E297">
        <v>0.18</v>
      </c>
      <c r="F297">
        <v>17</v>
      </c>
      <c r="G297">
        <v>6894514</v>
      </c>
      <c r="H297">
        <v>170030163</v>
      </c>
      <c r="I297">
        <v>245222</v>
      </c>
      <c r="J297">
        <v>531477</v>
      </c>
      <c r="K297">
        <v>0</v>
      </c>
      <c r="L297">
        <v>278293</v>
      </c>
      <c r="M297">
        <v>529797</v>
      </c>
      <c r="N297">
        <v>9297986</v>
      </c>
      <c r="O297">
        <v>11909</v>
      </c>
      <c r="P297">
        <v>29030</v>
      </c>
      <c r="Q297">
        <v>0</v>
      </c>
      <c r="R297">
        <v>11303</v>
      </c>
      <c r="S297" t="s">
        <v>1294</v>
      </c>
      <c r="T297" s="4">
        <v>1.9E-3</v>
      </c>
      <c r="U297" t="s">
        <v>1295</v>
      </c>
      <c r="V297" s="4">
        <v>4.1000000000000003E-3</v>
      </c>
      <c r="W297" t="s">
        <v>1296</v>
      </c>
      <c r="X297" s="4">
        <v>1.2999999999999999E-3</v>
      </c>
      <c r="Y297" t="s">
        <v>1295</v>
      </c>
      <c r="Z297" s="4">
        <v>1.1999999999999999E-3</v>
      </c>
      <c r="AA297" t="s">
        <v>1297</v>
      </c>
      <c r="AB297" s="4">
        <v>5.0000000000000001E-4</v>
      </c>
      <c r="AC297" t="s">
        <v>1295</v>
      </c>
      <c r="AD297" t="s">
        <v>1347</v>
      </c>
    </row>
    <row r="298" spans="1:30" hidden="1" x14ac:dyDescent="0.55000000000000004">
      <c r="A298">
        <v>5400947780</v>
      </c>
      <c r="B298">
        <v>12</v>
      </c>
      <c r="C298">
        <v>691207</v>
      </c>
      <c r="D298" t="s">
        <v>1293</v>
      </c>
      <c r="E298">
        <v>0.18</v>
      </c>
      <c r="F298">
        <v>17</v>
      </c>
      <c r="G298">
        <v>6488301</v>
      </c>
      <c r="H298">
        <v>170441870</v>
      </c>
      <c r="I298">
        <v>201242</v>
      </c>
      <c r="J298">
        <v>497965</v>
      </c>
      <c r="K298">
        <v>0</v>
      </c>
      <c r="L298">
        <v>278469</v>
      </c>
      <c r="M298">
        <v>574080</v>
      </c>
      <c r="N298">
        <v>9253589</v>
      </c>
      <c r="O298">
        <v>15197</v>
      </c>
      <c r="P298">
        <v>39215</v>
      </c>
      <c r="Q298">
        <v>0</v>
      </c>
      <c r="R298">
        <v>14480</v>
      </c>
      <c r="S298" t="s">
        <v>1294</v>
      </c>
      <c r="T298" s="4">
        <v>1.5E-3</v>
      </c>
      <c r="U298" t="s">
        <v>1295</v>
      </c>
      <c r="V298" s="4">
        <v>5.4999999999999997E-3</v>
      </c>
      <c r="W298" t="s">
        <v>1296</v>
      </c>
      <c r="X298" s="4">
        <v>1.1000000000000001E-3</v>
      </c>
      <c r="Y298" t="s">
        <v>1295</v>
      </c>
      <c r="Z298" s="4">
        <v>1.5E-3</v>
      </c>
      <c r="AA298" t="s">
        <v>1297</v>
      </c>
      <c r="AB298" s="4">
        <v>2.9999999999999997E-4</v>
      </c>
      <c r="AC298" t="s">
        <v>1295</v>
      </c>
      <c r="AD298" t="s">
        <v>1320</v>
      </c>
    </row>
    <row r="299" spans="1:30" hidden="1" x14ac:dyDescent="0.55000000000000004">
      <c r="A299">
        <v>5401061201</v>
      </c>
      <c r="B299">
        <v>9</v>
      </c>
      <c r="C299">
        <v>691207</v>
      </c>
      <c r="D299" t="s">
        <v>1293</v>
      </c>
      <c r="E299">
        <v>0.18</v>
      </c>
      <c r="F299">
        <v>17</v>
      </c>
      <c r="G299">
        <v>7958199</v>
      </c>
      <c r="H299">
        <v>168958457</v>
      </c>
      <c r="I299">
        <v>438272</v>
      </c>
      <c r="J299">
        <v>579985</v>
      </c>
      <c r="K299">
        <v>0</v>
      </c>
      <c r="L299">
        <v>279828</v>
      </c>
      <c r="M299">
        <v>531726</v>
      </c>
      <c r="N299">
        <v>9296167</v>
      </c>
      <c r="O299">
        <v>9218</v>
      </c>
      <c r="P299">
        <v>26820</v>
      </c>
      <c r="Q299">
        <v>0</v>
      </c>
      <c r="R299">
        <v>12889</v>
      </c>
      <c r="S299" t="s">
        <v>1294</v>
      </c>
      <c r="T299" s="4">
        <v>8.9999999999999998E-4</v>
      </c>
      <c r="U299" t="s">
        <v>1295</v>
      </c>
      <c r="V299" s="4">
        <v>3.5999999999999999E-3</v>
      </c>
      <c r="W299" t="s">
        <v>1296</v>
      </c>
      <c r="X299" s="4">
        <v>0</v>
      </c>
      <c r="Y299" t="s">
        <v>1295</v>
      </c>
      <c r="Z299" s="4">
        <v>8.9999999999999998E-4</v>
      </c>
      <c r="AA299" t="s">
        <v>1297</v>
      </c>
      <c r="AB299" s="4">
        <v>8.0000000000000004E-4</v>
      </c>
      <c r="AC299" t="s">
        <v>1295</v>
      </c>
      <c r="AD299" t="s">
        <v>1329</v>
      </c>
    </row>
    <row r="300" spans="1:30" hidden="1" x14ac:dyDescent="0.55000000000000004">
      <c r="A300">
        <v>5401068555</v>
      </c>
      <c r="B300">
        <v>5</v>
      </c>
      <c r="C300">
        <v>691207</v>
      </c>
      <c r="D300" t="s">
        <v>1293</v>
      </c>
      <c r="E300">
        <v>0.18</v>
      </c>
      <c r="F300">
        <v>17</v>
      </c>
      <c r="G300">
        <v>7455884</v>
      </c>
      <c r="H300">
        <v>169476040</v>
      </c>
      <c r="I300">
        <v>305554</v>
      </c>
      <c r="J300">
        <v>601703</v>
      </c>
      <c r="K300">
        <v>0</v>
      </c>
      <c r="L300">
        <v>316373</v>
      </c>
      <c r="M300">
        <v>583121</v>
      </c>
      <c r="N300">
        <v>9246790</v>
      </c>
      <c r="O300">
        <v>13548</v>
      </c>
      <c r="P300">
        <v>36809</v>
      </c>
      <c r="Q300">
        <v>0</v>
      </c>
      <c r="R300">
        <v>13861</v>
      </c>
      <c r="S300" t="s">
        <v>1294</v>
      </c>
      <c r="T300" s="4">
        <v>2.0000000000000001E-4</v>
      </c>
      <c r="U300" t="s">
        <v>1295</v>
      </c>
      <c r="V300" s="4">
        <v>5.1000000000000004E-3</v>
      </c>
      <c r="W300" t="s">
        <v>1296</v>
      </c>
      <c r="X300" s="4">
        <v>1.6999999999999999E-3</v>
      </c>
      <c r="Y300" t="s">
        <v>1295</v>
      </c>
      <c r="Z300" s="4">
        <v>1.2999999999999999E-3</v>
      </c>
      <c r="AA300" t="s">
        <v>1297</v>
      </c>
      <c r="AB300" s="4">
        <v>8.9999999999999998E-4</v>
      </c>
      <c r="AC300" t="s">
        <v>1295</v>
      </c>
      <c r="AD300" t="s">
        <v>1336</v>
      </c>
    </row>
    <row r="301" spans="1:30" x14ac:dyDescent="0.55000000000000004">
      <c r="A301">
        <v>5401169634</v>
      </c>
      <c r="B301">
        <v>17</v>
      </c>
      <c r="C301">
        <v>691208</v>
      </c>
      <c r="D301" t="s">
        <v>1293</v>
      </c>
      <c r="E301">
        <v>0.18</v>
      </c>
      <c r="F301">
        <v>17</v>
      </c>
      <c r="G301">
        <v>7513100</v>
      </c>
      <c r="H301">
        <v>169417191</v>
      </c>
      <c r="I301">
        <v>246443</v>
      </c>
      <c r="J301">
        <v>562576</v>
      </c>
      <c r="K301">
        <v>0</v>
      </c>
      <c r="L301">
        <v>309257</v>
      </c>
      <c r="M301">
        <v>542163</v>
      </c>
      <c r="N301">
        <v>9287705</v>
      </c>
      <c r="O301">
        <v>10209</v>
      </c>
      <c r="P301">
        <v>27986</v>
      </c>
      <c r="Q301">
        <v>0</v>
      </c>
      <c r="R301">
        <v>11140</v>
      </c>
      <c r="S301" t="s">
        <v>1294</v>
      </c>
      <c r="T301" s="4">
        <v>2.0999999999999999E-3</v>
      </c>
      <c r="U301" t="s">
        <v>1295</v>
      </c>
      <c r="V301" s="4">
        <v>3.8E-3</v>
      </c>
      <c r="W301" t="s">
        <v>1296</v>
      </c>
      <c r="X301" s="4">
        <v>1.2999999999999999E-3</v>
      </c>
      <c r="Y301" t="s">
        <v>1295</v>
      </c>
      <c r="Z301" s="4">
        <v>1E-3</v>
      </c>
      <c r="AA301" t="s">
        <v>1297</v>
      </c>
      <c r="AB301" s="4">
        <v>6.9999999999999999E-4</v>
      </c>
      <c r="AC301" t="s">
        <v>1295</v>
      </c>
      <c r="AD301" t="s">
        <v>1309</v>
      </c>
    </row>
    <row r="302" spans="1:30" hidden="1" x14ac:dyDescent="0.55000000000000004">
      <c r="A302">
        <v>5401252653</v>
      </c>
      <c r="B302">
        <v>3</v>
      </c>
      <c r="C302">
        <v>691207</v>
      </c>
      <c r="D302" t="s">
        <v>1293</v>
      </c>
      <c r="E302">
        <v>0.18</v>
      </c>
      <c r="F302">
        <v>17</v>
      </c>
      <c r="G302">
        <v>8051094</v>
      </c>
      <c r="H302">
        <v>168877448</v>
      </c>
      <c r="I302">
        <v>280118</v>
      </c>
      <c r="J302">
        <v>599373</v>
      </c>
      <c r="K302">
        <v>0</v>
      </c>
      <c r="L302">
        <v>329327</v>
      </c>
      <c r="M302">
        <v>558677</v>
      </c>
      <c r="N302">
        <v>9271119</v>
      </c>
      <c r="O302">
        <v>14644</v>
      </c>
      <c r="P302">
        <v>30486</v>
      </c>
      <c r="Q302">
        <v>0</v>
      </c>
      <c r="R302">
        <v>12224</v>
      </c>
      <c r="S302" t="s">
        <v>1294</v>
      </c>
      <c r="T302" s="4">
        <v>1E-4</v>
      </c>
      <c r="U302" t="s">
        <v>1295</v>
      </c>
      <c r="V302" s="4">
        <v>4.4999999999999997E-3</v>
      </c>
      <c r="W302" t="s">
        <v>1296</v>
      </c>
      <c r="X302" s="4">
        <v>1.5E-3</v>
      </c>
      <c r="Y302" t="s">
        <v>1295</v>
      </c>
      <c r="Z302" s="4">
        <v>1.4E-3</v>
      </c>
      <c r="AA302" t="s">
        <v>1297</v>
      </c>
      <c r="AB302" s="4">
        <v>8.9999999999999998E-4</v>
      </c>
      <c r="AC302" t="s">
        <v>1295</v>
      </c>
      <c r="AD302" t="s">
        <v>1348</v>
      </c>
    </row>
    <row r="303" spans="1:30" hidden="1" x14ac:dyDescent="0.55000000000000004">
      <c r="A303">
        <v>5402589695</v>
      </c>
      <c r="B303">
        <v>2</v>
      </c>
      <c r="C303">
        <v>691207</v>
      </c>
      <c r="D303" t="s">
        <v>1293</v>
      </c>
      <c r="E303">
        <v>0.18</v>
      </c>
      <c r="F303">
        <v>17</v>
      </c>
      <c r="G303">
        <v>7518446</v>
      </c>
      <c r="H303">
        <v>169407647</v>
      </c>
      <c r="I303">
        <v>311727</v>
      </c>
      <c r="J303">
        <v>535269</v>
      </c>
      <c r="K303">
        <v>0</v>
      </c>
      <c r="L303">
        <v>257480</v>
      </c>
      <c r="M303">
        <v>586365</v>
      </c>
      <c r="N303">
        <v>9241153</v>
      </c>
      <c r="O303">
        <v>16121</v>
      </c>
      <c r="P303">
        <v>37281</v>
      </c>
      <c r="Q303">
        <v>0</v>
      </c>
      <c r="R303">
        <v>11542</v>
      </c>
      <c r="S303" t="s">
        <v>1294</v>
      </c>
      <c r="T303" s="4">
        <v>2.3E-3</v>
      </c>
      <c r="U303" t="s">
        <v>1295</v>
      </c>
      <c r="V303" s="4">
        <v>5.4000000000000003E-3</v>
      </c>
      <c r="W303" t="s">
        <v>1296</v>
      </c>
      <c r="X303" s="4">
        <v>1.6999999999999999E-3</v>
      </c>
      <c r="Y303" t="s">
        <v>1295</v>
      </c>
      <c r="Z303" s="4">
        <v>1.6000000000000001E-3</v>
      </c>
      <c r="AA303" t="s">
        <v>1297</v>
      </c>
      <c r="AB303" s="4">
        <v>5.0000000000000001E-4</v>
      </c>
      <c r="AC303" t="s">
        <v>1295</v>
      </c>
      <c r="AD303" t="s">
        <v>1336</v>
      </c>
    </row>
    <row r="304" spans="1:30" hidden="1" x14ac:dyDescent="0.55000000000000004">
      <c r="A304">
        <v>5402604164</v>
      </c>
      <c r="B304">
        <v>6</v>
      </c>
      <c r="C304">
        <v>691207</v>
      </c>
      <c r="D304" t="s">
        <v>1293</v>
      </c>
      <c r="E304">
        <v>0.18</v>
      </c>
      <c r="F304">
        <v>17</v>
      </c>
      <c r="G304">
        <v>7726499</v>
      </c>
      <c r="H304">
        <v>169203680</v>
      </c>
      <c r="I304">
        <v>311326</v>
      </c>
      <c r="J304">
        <v>592845</v>
      </c>
      <c r="K304">
        <v>0</v>
      </c>
      <c r="L304">
        <v>295359</v>
      </c>
      <c r="M304">
        <v>572213</v>
      </c>
      <c r="N304">
        <v>9257553</v>
      </c>
      <c r="O304">
        <v>12613</v>
      </c>
      <c r="P304">
        <v>36880</v>
      </c>
      <c r="Q304">
        <v>0</v>
      </c>
      <c r="R304">
        <v>17141</v>
      </c>
      <c r="S304" t="s">
        <v>1294</v>
      </c>
      <c r="T304" s="4">
        <v>2.0000000000000001E-4</v>
      </c>
      <c r="U304" t="s">
        <v>1295</v>
      </c>
      <c r="V304" s="4">
        <v>5.0000000000000001E-3</v>
      </c>
      <c r="W304" t="s">
        <v>1296</v>
      </c>
      <c r="X304" s="4">
        <v>1.6999999999999999E-3</v>
      </c>
      <c r="Y304" t="s">
        <v>1295</v>
      </c>
      <c r="Z304" s="4">
        <v>1.1999999999999999E-3</v>
      </c>
      <c r="AA304" t="s">
        <v>1297</v>
      </c>
      <c r="AB304" s="4">
        <v>8.9999999999999998E-4</v>
      </c>
      <c r="AC304" t="s">
        <v>1295</v>
      </c>
      <c r="AD304" t="s">
        <v>1336</v>
      </c>
    </row>
    <row r="305" spans="1:30" hidden="1" x14ac:dyDescent="0.55000000000000004">
      <c r="A305">
        <v>5402803060</v>
      </c>
      <c r="B305">
        <v>14</v>
      </c>
      <c r="C305">
        <v>691207</v>
      </c>
      <c r="D305" t="s">
        <v>1293</v>
      </c>
      <c r="E305">
        <v>0.18</v>
      </c>
      <c r="F305">
        <v>17</v>
      </c>
      <c r="G305">
        <v>7280933</v>
      </c>
      <c r="H305">
        <v>169647620</v>
      </c>
      <c r="I305">
        <v>287507</v>
      </c>
      <c r="J305">
        <v>539631</v>
      </c>
      <c r="K305">
        <v>0</v>
      </c>
      <c r="L305">
        <v>286972</v>
      </c>
      <c r="M305">
        <v>550554</v>
      </c>
      <c r="N305">
        <v>9279098</v>
      </c>
      <c r="O305">
        <v>11454</v>
      </c>
      <c r="P305">
        <v>28434</v>
      </c>
      <c r="Q305">
        <v>0</v>
      </c>
      <c r="R305">
        <v>9876</v>
      </c>
      <c r="S305" t="s">
        <v>1294</v>
      </c>
      <c r="T305" s="4">
        <v>2.2000000000000001E-3</v>
      </c>
      <c r="U305" t="s">
        <v>1295</v>
      </c>
      <c r="V305" s="4">
        <v>4.0000000000000001E-3</v>
      </c>
      <c r="W305" t="s">
        <v>1296</v>
      </c>
      <c r="X305" s="4">
        <v>1.6000000000000001E-3</v>
      </c>
      <c r="Y305" t="s">
        <v>1295</v>
      </c>
      <c r="Z305" s="4">
        <v>1.1000000000000001E-3</v>
      </c>
      <c r="AA305" t="s">
        <v>1297</v>
      </c>
      <c r="AB305" s="4">
        <v>5.9999999999999995E-4</v>
      </c>
      <c r="AC305" t="s">
        <v>1295</v>
      </c>
      <c r="AD305" t="s">
        <v>1309</v>
      </c>
    </row>
    <row r="306" spans="1:30" hidden="1" x14ac:dyDescent="0.55000000000000004">
      <c r="A306">
        <v>5402816124</v>
      </c>
      <c r="B306">
        <v>15</v>
      </c>
      <c r="C306">
        <v>691207</v>
      </c>
      <c r="D306" t="s">
        <v>1293</v>
      </c>
      <c r="E306">
        <v>0.18</v>
      </c>
      <c r="F306">
        <v>17</v>
      </c>
      <c r="G306">
        <v>8157308</v>
      </c>
      <c r="H306">
        <v>168771440</v>
      </c>
      <c r="I306">
        <v>346084</v>
      </c>
      <c r="J306">
        <v>626331</v>
      </c>
      <c r="K306">
        <v>0</v>
      </c>
      <c r="L306">
        <v>320624</v>
      </c>
      <c r="M306">
        <v>563513</v>
      </c>
      <c r="N306">
        <v>9266508</v>
      </c>
      <c r="O306">
        <v>12086</v>
      </c>
      <c r="P306">
        <v>34566</v>
      </c>
      <c r="Q306">
        <v>0</v>
      </c>
      <c r="R306">
        <v>15141</v>
      </c>
      <c r="S306" t="s">
        <v>1294</v>
      </c>
      <c r="T306" s="4">
        <v>5.9999999999999995E-4</v>
      </c>
      <c r="U306" t="s">
        <v>1295</v>
      </c>
      <c r="V306" s="4">
        <v>4.7000000000000002E-3</v>
      </c>
      <c r="W306" t="s">
        <v>1296</v>
      </c>
      <c r="X306" s="4">
        <v>1.9E-3</v>
      </c>
      <c r="Y306" t="s">
        <v>1295</v>
      </c>
      <c r="Z306" s="4">
        <v>1.1999999999999999E-3</v>
      </c>
      <c r="AA306" t="s">
        <v>1297</v>
      </c>
      <c r="AB306" s="4">
        <v>1.1000000000000001E-3</v>
      </c>
      <c r="AC306" t="s">
        <v>1295</v>
      </c>
      <c r="AD306" t="s">
        <v>1321</v>
      </c>
    </row>
    <row r="307" spans="1:30" hidden="1" x14ac:dyDescent="0.55000000000000004">
      <c r="A307">
        <v>5403237088</v>
      </c>
      <c r="B307">
        <v>13</v>
      </c>
      <c r="C307">
        <v>691207</v>
      </c>
      <c r="D307" t="s">
        <v>1293</v>
      </c>
      <c r="E307">
        <v>0.18</v>
      </c>
      <c r="F307">
        <v>17</v>
      </c>
      <c r="G307">
        <v>8146646</v>
      </c>
      <c r="H307">
        <v>168786262</v>
      </c>
      <c r="I307">
        <v>391290</v>
      </c>
      <c r="J307">
        <v>630973</v>
      </c>
      <c r="K307">
        <v>0</v>
      </c>
      <c r="L307">
        <v>298264</v>
      </c>
      <c r="M307">
        <v>551398</v>
      </c>
      <c r="N307">
        <v>9278392</v>
      </c>
      <c r="O307">
        <v>9597</v>
      </c>
      <c r="P307">
        <v>31099</v>
      </c>
      <c r="Q307">
        <v>0</v>
      </c>
      <c r="R307">
        <v>12469</v>
      </c>
      <c r="S307" t="s">
        <v>1294</v>
      </c>
      <c r="T307" s="4">
        <v>8.9999999999999998E-4</v>
      </c>
      <c r="U307" t="s">
        <v>1295</v>
      </c>
      <c r="V307" s="4">
        <v>4.1000000000000003E-3</v>
      </c>
      <c r="W307" t="s">
        <v>1296</v>
      </c>
      <c r="X307" s="4">
        <v>2.2000000000000001E-3</v>
      </c>
      <c r="Y307" t="s">
        <v>1295</v>
      </c>
      <c r="Z307" s="4">
        <v>8.9999999999999998E-4</v>
      </c>
      <c r="AA307" t="s">
        <v>1297</v>
      </c>
      <c r="AB307" s="4">
        <v>1.1000000000000001E-3</v>
      </c>
      <c r="AC307" t="s">
        <v>1295</v>
      </c>
      <c r="AD307" t="s">
        <v>1348</v>
      </c>
    </row>
    <row r="308" spans="1:30" hidden="1" x14ac:dyDescent="0.55000000000000004">
      <c r="A308">
        <v>5700428049</v>
      </c>
      <c r="B308">
        <v>8</v>
      </c>
      <c r="C308">
        <v>729607</v>
      </c>
      <c r="D308" t="s">
        <v>1293</v>
      </c>
      <c r="E308">
        <v>0.18</v>
      </c>
      <c r="F308">
        <v>18</v>
      </c>
      <c r="G308">
        <v>8422447</v>
      </c>
      <c r="H308">
        <v>178336590</v>
      </c>
      <c r="I308">
        <v>365204</v>
      </c>
      <c r="J308">
        <v>629619</v>
      </c>
      <c r="K308">
        <v>0</v>
      </c>
      <c r="L308">
        <v>322559</v>
      </c>
      <c r="M308">
        <v>554150</v>
      </c>
      <c r="N308">
        <v>9275637</v>
      </c>
      <c r="O308">
        <v>11196</v>
      </c>
      <c r="P308">
        <v>30563</v>
      </c>
      <c r="Q308">
        <v>0</v>
      </c>
      <c r="R308">
        <v>13896</v>
      </c>
      <c r="S308" t="s">
        <v>1294</v>
      </c>
      <c r="T308" s="4">
        <v>6.9999999999999999E-4</v>
      </c>
      <c r="U308" t="s">
        <v>1295</v>
      </c>
      <c r="V308" s="4">
        <v>4.1999999999999997E-3</v>
      </c>
      <c r="W308" t="s">
        <v>1296</v>
      </c>
      <c r="X308" s="4">
        <v>1.9E-3</v>
      </c>
      <c r="Y308" t="s">
        <v>1295</v>
      </c>
      <c r="Z308" s="4">
        <v>1.1000000000000001E-3</v>
      </c>
      <c r="AA308" t="s">
        <v>1297</v>
      </c>
      <c r="AB308" s="4">
        <v>1E-3</v>
      </c>
      <c r="AC308" t="s">
        <v>1295</v>
      </c>
      <c r="AD308" t="s">
        <v>1348</v>
      </c>
    </row>
    <row r="309" spans="1:30" hidden="1" x14ac:dyDescent="0.55000000000000004">
      <c r="A309">
        <v>5700545367</v>
      </c>
      <c r="B309">
        <v>11</v>
      </c>
      <c r="C309">
        <v>729607</v>
      </c>
      <c r="D309" t="s">
        <v>1293</v>
      </c>
      <c r="E309">
        <v>0.18</v>
      </c>
      <c r="F309">
        <v>18</v>
      </c>
      <c r="G309">
        <v>8264937</v>
      </c>
      <c r="H309">
        <v>178495896</v>
      </c>
      <c r="I309">
        <v>260150</v>
      </c>
      <c r="J309">
        <v>599747</v>
      </c>
      <c r="K309">
        <v>0</v>
      </c>
      <c r="L309">
        <v>316678</v>
      </c>
      <c r="M309">
        <v>569482</v>
      </c>
      <c r="N309">
        <v>9260457</v>
      </c>
      <c r="O309">
        <v>14096</v>
      </c>
      <c r="P309">
        <v>31174</v>
      </c>
      <c r="Q309">
        <v>0</v>
      </c>
      <c r="R309">
        <v>9885</v>
      </c>
      <c r="S309" t="s">
        <v>1294</v>
      </c>
      <c r="T309" s="4">
        <v>0</v>
      </c>
      <c r="U309" t="s">
        <v>1295</v>
      </c>
      <c r="V309" s="4">
        <v>4.5999999999999999E-3</v>
      </c>
      <c r="W309" t="s">
        <v>1296</v>
      </c>
      <c r="X309" s="4">
        <v>1.2999999999999999E-3</v>
      </c>
      <c r="Y309" t="s">
        <v>1295</v>
      </c>
      <c r="Z309" s="4">
        <v>1.4E-3</v>
      </c>
      <c r="AA309" t="s">
        <v>1297</v>
      </c>
      <c r="AB309" s="4">
        <v>8.9999999999999998E-4</v>
      </c>
      <c r="AC309" t="s">
        <v>1295</v>
      </c>
      <c r="AD309" t="s">
        <v>1348</v>
      </c>
    </row>
    <row r="310" spans="1:30" hidden="1" x14ac:dyDescent="0.55000000000000004">
      <c r="A310">
        <v>5700703074</v>
      </c>
      <c r="B310">
        <v>4</v>
      </c>
      <c r="C310">
        <v>729607</v>
      </c>
      <c r="D310" t="s">
        <v>1293</v>
      </c>
      <c r="E310">
        <v>0.18</v>
      </c>
      <c r="F310">
        <v>18</v>
      </c>
      <c r="G310">
        <v>6864244</v>
      </c>
      <c r="H310">
        <v>179886207</v>
      </c>
      <c r="I310">
        <v>244868</v>
      </c>
      <c r="J310">
        <v>571390</v>
      </c>
      <c r="K310">
        <v>0</v>
      </c>
      <c r="L310">
        <v>318080</v>
      </c>
      <c r="M310">
        <v>559934</v>
      </c>
      <c r="N310">
        <v>9269697</v>
      </c>
      <c r="O310">
        <v>13775</v>
      </c>
      <c r="P310">
        <v>38630</v>
      </c>
      <c r="Q310">
        <v>0</v>
      </c>
      <c r="R310">
        <v>14632</v>
      </c>
      <c r="S310" t="s">
        <v>1294</v>
      </c>
      <c r="T310" s="4">
        <v>2E-3</v>
      </c>
      <c r="U310" t="s">
        <v>1295</v>
      </c>
      <c r="V310" s="4">
        <v>5.3E-3</v>
      </c>
      <c r="W310" t="s">
        <v>1296</v>
      </c>
      <c r="X310" s="4">
        <v>1.2999999999999999E-3</v>
      </c>
      <c r="Y310" t="s">
        <v>1295</v>
      </c>
      <c r="Z310" s="4">
        <v>1.4E-3</v>
      </c>
      <c r="AA310" t="s">
        <v>1297</v>
      </c>
      <c r="AB310" s="4">
        <v>6.9999999999999999E-4</v>
      </c>
      <c r="AC310" t="s">
        <v>1295</v>
      </c>
      <c r="AD310" t="s">
        <v>1320</v>
      </c>
    </row>
    <row r="311" spans="1:30" hidden="1" x14ac:dyDescent="0.55000000000000004">
      <c r="A311">
        <v>5700736546</v>
      </c>
      <c r="B311">
        <v>1</v>
      </c>
      <c r="C311">
        <v>729607</v>
      </c>
      <c r="D311" t="s">
        <v>1293</v>
      </c>
      <c r="E311">
        <v>0.18</v>
      </c>
      <c r="F311">
        <v>18</v>
      </c>
      <c r="G311">
        <v>7504249</v>
      </c>
      <c r="H311">
        <v>179250846</v>
      </c>
      <c r="I311">
        <v>308715</v>
      </c>
      <c r="J311">
        <v>570058</v>
      </c>
      <c r="K311">
        <v>0</v>
      </c>
      <c r="L311">
        <v>253446</v>
      </c>
      <c r="M311">
        <v>570363</v>
      </c>
      <c r="N311">
        <v>9257368</v>
      </c>
      <c r="O311">
        <v>15286</v>
      </c>
      <c r="P311">
        <v>36408</v>
      </c>
      <c r="Q311">
        <v>0</v>
      </c>
      <c r="R311">
        <v>8862</v>
      </c>
      <c r="S311" t="s">
        <v>1294</v>
      </c>
      <c r="T311" s="4">
        <v>1E-4</v>
      </c>
      <c r="U311" t="s">
        <v>1295</v>
      </c>
      <c r="V311" s="4">
        <v>5.1999999999999998E-3</v>
      </c>
      <c r="W311" t="s">
        <v>1296</v>
      </c>
      <c r="X311" s="4">
        <v>1.6000000000000001E-3</v>
      </c>
      <c r="Y311" t="s">
        <v>1295</v>
      </c>
      <c r="Z311" s="4">
        <v>1.5E-3</v>
      </c>
      <c r="AA311" t="s">
        <v>1297</v>
      </c>
      <c r="AB311" s="4">
        <v>6.9999999999999999E-4</v>
      </c>
      <c r="AC311" t="s">
        <v>1295</v>
      </c>
      <c r="AD311" t="s">
        <v>1336</v>
      </c>
    </row>
    <row r="312" spans="1:30" hidden="1" x14ac:dyDescent="0.55000000000000004">
      <c r="A312">
        <v>5700757204</v>
      </c>
      <c r="B312">
        <v>7</v>
      </c>
      <c r="C312">
        <v>729607</v>
      </c>
      <c r="D312" t="s">
        <v>1293</v>
      </c>
      <c r="E312">
        <v>0.18</v>
      </c>
      <c r="F312">
        <v>18</v>
      </c>
      <c r="G312">
        <v>8824094</v>
      </c>
      <c r="H312">
        <v>177937548</v>
      </c>
      <c r="I312">
        <v>366899</v>
      </c>
      <c r="J312">
        <v>659674</v>
      </c>
      <c r="K312">
        <v>0</v>
      </c>
      <c r="L312">
        <v>294593</v>
      </c>
      <c r="M312">
        <v>576996</v>
      </c>
      <c r="N312">
        <v>9252821</v>
      </c>
      <c r="O312">
        <v>13102</v>
      </c>
      <c r="P312">
        <v>33463</v>
      </c>
      <c r="Q312">
        <v>0</v>
      </c>
      <c r="R312">
        <v>9955</v>
      </c>
      <c r="S312" t="s">
        <v>1294</v>
      </c>
      <c r="T312" s="4">
        <v>8.0000000000000004E-4</v>
      </c>
      <c r="U312" t="s">
        <v>1295</v>
      </c>
      <c r="V312" s="4">
        <v>4.7000000000000002E-3</v>
      </c>
      <c r="W312" t="s">
        <v>1296</v>
      </c>
      <c r="X312" s="4">
        <v>1.9E-3</v>
      </c>
      <c r="Y312" t="s">
        <v>1295</v>
      </c>
      <c r="Z312" s="4">
        <v>1.2999999999999999E-3</v>
      </c>
      <c r="AA312" t="s">
        <v>1297</v>
      </c>
      <c r="AB312" s="4">
        <v>1.1999999999999999E-3</v>
      </c>
      <c r="AC312" t="s">
        <v>1295</v>
      </c>
      <c r="AD312" t="s">
        <v>1323</v>
      </c>
    </row>
    <row r="313" spans="1:30" hidden="1" x14ac:dyDescent="0.55000000000000004">
      <c r="A313">
        <v>5700834745</v>
      </c>
      <c r="B313">
        <v>16</v>
      </c>
      <c r="C313">
        <v>729608</v>
      </c>
      <c r="D313" t="s">
        <v>1293</v>
      </c>
      <c r="E313">
        <v>0.18</v>
      </c>
      <c r="F313">
        <v>18</v>
      </c>
      <c r="G313">
        <v>7696806</v>
      </c>
      <c r="H313">
        <v>179050005</v>
      </c>
      <c r="I313">
        <v>238870</v>
      </c>
      <c r="J313">
        <v>596173</v>
      </c>
      <c r="K313">
        <v>0</v>
      </c>
      <c r="L313">
        <v>319196</v>
      </c>
      <c r="M313">
        <v>534191</v>
      </c>
      <c r="N313">
        <v>9293716</v>
      </c>
      <c r="O313">
        <v>12160</v>
      </c>
      <c r="P313">
        <v>35353</v>
      </c>
      <c r="Q313">
        <v>0</v>
      </c>
      <c r="R313">
        <v>16704</v>
      </c>
      <c r="S313" t="s">
        <v>1294</v>
      </c>
      <c r="T313" s="4">
        <v>2.0999999999999999E-3</v>
      </c>
      <c r="U313" t="s">
        <v>1295</v>
      </c>
      <c r="V313" s="4">
        <v>4.7999999999999996E-3</v>
      </c>
      <c r="W313" t="s">
        <v>1296</v>
      </c>
      <c r="X313" s="4">
        <v>1.1999999999999999E-3</v>
      </c>
      <c r="Y313" t="s">
        <v>1295</v>
      </c>
      <c r="Z313" s="4">
        <v>1.1999999999999999E-3</v>
      </c>
      <c r="AA313" t="s">
        <v>1297</v>
      </c>
      <c r="AB313" s="4">
        <v>8.0000000000000004E-4</v>
      </c>
      <c r="AC313" t="s">
        <v>1295</v>
      </c>
      <c r="AD313" t="s">
        <v>1321</v>
      </c>
    </row>
    <row r="314" spans="1:30" hidden="1" x14ac:dyDescent="0.55000000000000004">
      <c r="A314">
        <v>5700911231</v>
      </c>
      <c r="B314">
        <v>10</v>
      </c>
      <c r="C314">
        <v>729607</v>
      </c>
      <c r="D314" t="s">
        <v>1293</v>
      </c>
      <c r="E314">
        <v>0.18</v>
      </c>
      <c r="F314">
        <v>18</v>
      </c>
      <c r="G314">
        <v>7436904</v>
      </c>
      <c r="H314">
        <v>179317647</v>
      </c>
      <c r="I314">
        <v>257826</v>
      </c>
      <c r="J314">
        <v>562866</v>
      </c>
      <c r="K314">
        <v>0</v>
      </c>
      <c r="L314">
        <v>290470</v>
      </c>
      <c r="M314">
        <v>542387</v>
      </c>
      <c r="N314">
        <v>9287484</v>
      </c>
      <c r="O314">
        <v>12604</v>
      </c>
      <c r="P314">
        <v>31389</v>
      </c>
      <c r="Q314">
        <v>0</v>
      </c>
      <c r="R314">
        <v>12177</v>
      </c>
      <c r="S314" t="s">
        <v>1294</v>
      </c>
      <c r="T314" s="4">
        <v>2E-3</v>
      </c>
      <c r="U314" t="s">
        <v>1295</v>
      </c>
      <c r="V314" s="4">
        <v>4.4000000000000003E-3</v>
      </c>
      <c r="W314" t="s">
        <v>1296</v>
      </c>
      <c r="X314" s="4">
        <v>1.2999999999999999E-3</v>
      </c>
      <c r="Y314" t="s">
        <v>1295</v>
      </c>
      <c r="Z314" s="4">
        <v>1.1999999999999999E-3</v>
      </c>
      <c r="AA314" t="s">
        <v>1297</v>
      </c>
      <c r="AB314" s="4">
        <v>6.9999999999999999E-4</v>
      </c>
      <c r="AC314" t="s">
        <v>1295</v>
      </c>
      <c r="AD314" t="s">
        <v>1348</v>
      </c>
    </row>
    <row r="315" spans="1:30" hidden="1" x14ac:dyDescent="0.55000000000000004">
      <c r="A315">
        <v>5700949600</v>
      </c>
      <c r="B315">
        <v>12</v>
      </c>
      <c r="C315">
        <v>729607</v>
      </c>
      <c r="D315" t="s">
        <v>1293</v>
      </c>
      <c r="E315">
        <v>0.18</v>
      </c>
      <c r="F315">
        <v>18</v>
      </c>
      <c r="G315">
        <v>7052201</v>
      </c>
      <c r="H315">
        <v>179707768</v>
      </c>
      <c r="I315">
        <v>214720</v>
      </c>
      <c r="J315">
        <v>534097</v>
      </c>
      <c r="K315">
        <v>0</v>
      </c>
      <c r="L315">
        <v>294416</v>
      </c>
      <c r="M315">
        <v>563897</v>
      </c>
      <c r="N315">
        <v>9265898</v>
      </c>
      <c r="O315">
        <v>13478</v>
      </c>
      <c r="P315">
        <v>36132</v>
      </c>
      <c r="Q315">
        <v>0</v>
      </c>
      <c r="R315">
        <v>15947</v>
      </c>
      <c r="S315" t="s">
        <v>1294</v>
      </c>
      <c r="T315" s="4">
        <v>1.6999999999999999E-3</v>
      </c>
      <c r="U315" t="s">
        <v>1295</v>
      </c>
      <c r="V315" s="4">
        <v>5.0000000000000001E-3</v>
      </c>
      <c r="W315" t="s">
        <v>1296</v>
      </c>
      <c r="X315" s="4">
        <v>1.1000000000000001E-3</v>
      </c>
      <c r="Y315" t="s">
        <v>1295</v>
      </c>
      <c r="Z315" s="4">
        <v>1.2999999999999999E-3</v>
      </c>
      <c r="AA315" t="s">
        <v>1297</v>
      </c>
      <c r="AB315" s="4">
        <v>5.0000000000000001E-4</v>
      </c>
      <c r="AC315" t="s">
        <v>1295</v>
      </c>
      <c r="AD315" t="s">
        <v>1319</v>
      </c>
    </row>
    <row r="316" spans="1:30" hidden="1" x14ac:dyDescent="0.55000000000000004">
      <c r="A316">
        <v>5701063746</v>
      </c>
      <c r="B316">
        <v>9</v>
      </c>
      <c r="C316">
        <v>729607</v>
      </c>
      <c r="D316" t="s">
        <v>1293</v>
      </c>
      <c r="E316">
        <v>0.18</v>
      </c>
      <c r="F316">
        <v>18</v>
      </c>
      <c r="G316">
        <v>8538965</v>
      </c>
      <c r="H316">
        <v>178205484</v>
      </c>
      <c r="I316">
        <v>452455</v>
      </c>
      <c r="J316">
        <v>616158</v>
      </c>
      <c r="K316">
        <v>0</v>
      </c>
      <c r="L316">
        <v>292632</v>
      </c>
      <c r="M316">
        <v>580763</v>
      </c>
      <c r="N316">
        <v>9247027</v>
      </c>
      <c r="O316">
        <v>14183</v>
      </c>
      <c r="P316">
        <v>36173</v>
      </c>
      <c r="Q316">
        <v>0</v>
      </c>
      <c r="R316">
        <v>12804</v>
      </c>
      <c r="S316" t="s">
        <v>1294</v>
      </c>
      <c r="T316" s="4">
        <v>1.1000000000000001E-3</v>
      </c>
      <c r="U316" t="s">
        <v>1295</v>
      </c>
      <c r="V316" s="4">
        <v>5.1000000000000004E-3</v>
      </c>
      <c r="W316" t="s">
        <v>1296</v>
      </c>
      <c r="X316" s="4">
        <v>1E-4</v>
      </c>
      <c r="Y316" t="s">
        <v>1295</v>
      </c>
      <c r="Z316" s="4">
        <v>1.4E-3</v>
      </c>
      <c r="AA316" t="s">
        <v>1297</v>
      </c>
      <c r="AB316" s="4">
        <v>8.9999999999999998E-4</v>
      </c>
      <c r="AC316" t="s">
        <v>1295</v>
      </c>
      <c r="AD316" t="s">
        <v>1319</v>
      </c>
    </row>
    <row r="317" spans="1:30" hidden="1" x14ac:dyDescent="0.55000000000000004">
      <c r="A317">
        <v>5701070482</v>
      </c>
      <c r="B317">
        <v>5</v>
      </c>
      <c r="C317">
        <v>729607</v>
      </c>
      <c r="D317" t="s">
        <v>1293</v>
      </c>
      <c r="E317">
        <v>0.18</v>
      </c>
      <c r="F317">
        <v>18</v>
      </c>
      <c r="G317">
        <v>8022452</v>
      </c>
      <c r="H317">
        <v>178739521</v>
      </c>
      <c r="I317">
        <v>319029</v>
      </c>
      <c r="J317">
        <v>637289</v>
      </c>
      <c r="K317">
        <v>0</v>
      </c>
      <c r="L317">
        <v>329328</v>
      </c>
      <c r="M317">
        <v>566565</v>
      </c>
      <c r="N317">
        <v>9263481</v>
      </c>
      <c r="O317">
        <v>13475</v>
      </c>
      <c r="P317">
        <v>35586</v>
      </c>
      <c r="Q317">
        <v>0</v>
      </c>
      <c r="R317">
        <v>12955</v>
      </c>
      <c r="S317" t="s">
        <v>1294</v>
      </c>
      <c r="T317" s="4">
        <v>5.0000000000000001E-4</v>
      </c>
      <c r="U317" t="s">
        <v>1295</v>
      </c>
      <c r="V317" s="4">
        <v>4.8999999999999998E-3</v>
      </c>
      <c r="W317" t="s">
        <v>1296</v>
      </c>
      <c r="X317" s="4">
        <v>1.6999999999999999E-3</v>
      </c>
      <c r="Y317" t="s">
        <v>1295</v>
      </c>
      <c r="Z317" s="4">
        <v>1.2999999999999999E-3</v>
      </c>
      <c r="AA317" t="s">
        <v>1297</v>
      </c>
      <c r="AB317" s="4">
        <v>1.1000000000000001E-3</v>
      </c>
      <c r="AC317" t="s">
        <v>1295</v>
      </c>
      <c r="AD317" t="s">
        <v>1319</v>
      </c>
    </row>
    <row r="318" spans="1:30" x14ac:dyDescent="0.55000000000000004">
      <c r="A318">
        <v>5701170848</v>
      </c>
      <c r="B318">
        <v>17</v>
      </c>
      <c r="C318">
        <v>729608</v>
      </c>
      <c r="D318" t="s">
        <v>1293</v>
      </c>
      <c r="E318">
        <v>0.18</v>
      </c>
      <c r="F318">
        <v>18</v>
      </c>
      <c r="G318">
        <v>8077199</v>
      </c>
      <c r="H318">
        <v>178683014</v>
      </c>
      <c r="I318">
        <v>258345</v>
      </c>
      <c r="J318">
        <v>593777</v>
      </c>
      <c r="K318">
        <v>0</v>
      </c>
      <c r="L318">
        <v>320737</v>
      </c>
      <c r="M318">
        <v>564096</v>
      </c>
      <c r="N318">
        <v>9265823</v>
      </c>
      <c r="O318">
        <v>11902</v>
      </c>
      <c r="P318">
        <v>31201</v>
      </c>
      <c r="Q318">
        <v>0</v>
      </c>
      <c r="R318">
        <v>11480</v>
      </c>
      <c r="S318" t="s">
        <v>1294</v>
      </c>
      <c r="T318" s="4">
        <v>2.2000000000000001E-3</v>
      </c>
      <c r="U318" t="s">
        <v>1295</v>
      </c>
      <c r="V318" s="4">
        <v>4.3E-3</v>
      </c>
      <c r="W318" t="s">
        <v>1296</v>
      </c>
      <c r="X318" s="4">
        <v>1.2999999999999999E-3</v>
      </c>
      <c r="Y318" t="s">
        <v>1295</v>
      </c>
      <c r="Z318" s="4">
        <v>1.1999999999999999E-3</v>
      </c>
      <c r="AA318" t="s">
        <v>1297</v>
      </c>
      <c r="AB318" s="4">
        <v>8.0000000000000004E-4</v>
      </c>
      <c r="AC318" t="s">
        <v>1295</v>
      </c>
      <c r="AD318" t="s">
        <v>1348</v>
      </c>
    </row>
    <row r="319" spans="1:30" hidden="1" x14ac:dyDescent="0.55000000000000004">
      <c r="A319">
        <v>5701254614</v>
      </c>
      <c r="B319">
        <v>3</v>
      </c>
      <c r="C319">
        <v>729607</v>
      </c>
      <c r="D319" t="s">
        <v>1293</v>
      </c>
      <c r="E319">
        <v>0.18</v>
      </c>
      <c r="F319">
        <v>18</v>
      </c>
      <c r="G319">
        <v>8606815</v>
      </c>
      <c r="H319">
        <v>178151700</v>
      </c>
      <c r="I319">
        <v>290993</v>
      </c>
      <c r="J319">
        <v>628799</v>
      </c>
      <c r="K319">
        <v>0</v>
      </c>
      <c r="L319">
        <v>340956</v>
      </c>
      <c r="M319">
        <v>555718</v>
      </c>
      <c r="N319">
        <v>9274252</v>
      </c>
      <c r="O319">
        <v>10875</v>
      </c>
      <c r="P319">
        <v>29426</v>
      </c>
      <c r="Q319">
        <v>0</v>
      </c>
      <c r="R319">
        <v>11629</v>
      </c>
      <c r="S319" t="s">
        <v>1294</v>
      </c>
      <c r="T319" s="4">
        <v>2.9999999999999997E-4</v>
      </c>
      <c r="U319" t="s">
        <v>1295</v>
      </c>
      <c r="V319" s="4">
        <v>4.0000000000000001E-3</v>
      </c>
      <c r="W319" t="s">
        <v>1296</v>
      </c>
      <c r="X319" s="4">
        <v>1.5E-3</v>
      </c>
      <c r="Y319" t="s">
        <v>1295</v>
      </c>
      <c r="Z319" s="4">
        <v>1.1000000000000001E-3</v>
      </c>
      <c r="AA319" t="s">
        <v>1297</v>
      </c>
      <c r="AB319" s="4">
        <v>1E-3</v>
      </c>
      <c r="AC319" t="s">
        <v>1295</v>
      </c>
      <c r="AD319" t="s">
        <v>1347</v>
      </c>
    </row>
    <row r="320" spans="1:30" hidden="1" x14ac:dyDescent="0.55000000000000004">
      <c r="A320">
        <v>5702591426</v>
      </c>
      <c r="B320">
        <v>2</v>
      </c>
      <c r="C320">
        <v>729607</v>
      </c>
      <c r="D320" t="s">
        <v>1293</v>
      </c>
      <c r="E320">
        <v>0.18</v>
      </c>
      <c r="F320">
        <v>18</v>
      </c>
      <c r="G320">
        <v>8086743</v>
      </c>
      <c r="H320">
        <v>178668985</v>
      </c>
      <c r="I320">
        <v>323783</v>
      </c>
      <c r="J320">
        <v>566090</v>
      </c>
      <c r="K320">
        <v>0</v>
      </c>
      <c r="L320">
        <v>268766</v>
      </c>
      <c r="M320">
        <v>568294</v>
      </c>
      <c r="N320">
        <v>9261338</v>
      </c>
      <c r="O320">
        <v>12056</v>
      </c>
      <c r="P320">
        <v>30821</v>
      </c>
      <c r="Q320">
        <v>0</v>
      </c>
      <c r="R320">
        <v>11286</v>
      </c>
      <c r="S320" t="s">
        <v>1294</v>
      </c>
      <c r="T320" s="4">
        <v>1E-4</v>
      </c>
      <c r="U320" t="s">
        <v>1295</v>
      </c>
      <c r="V320" s="4">
        <v>4.3E-3</v>
      </c>
      <c r="W320" t="s">
        <v>1296</v>
      </c>
      <c r="X320" s="4">
        <v>1.6999999999999999E-3</v>
      </c>
      <c r="Y320" t="s">
        <v>1295</v>
      </c>
      <c r="Z320" s="4">
        <v>1.1999999999999999E-3</v>
      </c>
      <c r="AA320" t="s">
        <v>1297</v>
      </c>
      <c r="AB320" s="4">
        <v>6.9999999999999999E-4</v>
      </c>
      <c r="AC320" t="s">
        <v>1295</v>
      </c>
      <c r="AD320" t="s">
        <v>1348</v>
      </c>
    </row>
    <row r="321" spans="1:30" hidden="1" x14ac:dyDescent="0.55000000000000004">
      <c r="A321">
        <v>5702606199</v>
      </c>
      <c r="B321">
        <v>6</v>
      </c>
      <c r="C321">
        <v>729607</v>
      </c>
      <c r="D321" t="s">
        <v>1293</v>
      </c>
      <c r="E321">
        <v>0.18</v>
      </c>
      <c r="F321">
        <v>18</v>
      </c>
      <c r="G321">
        <v>8299406</v>
      </c>
      <c r="H321">
        <v>178460457</v>
      </c>
      <c r="I321">
        <v>325435</v>
      </c>
      <c r="J321">
        <v>629143</v>
      </c>
      <c r="K321">
        <v>0</v>
      </c>
      <c r="L321">
        <v>310474</v>
      </c>
      <c r="M321">
        <v>572904</v>
      </c>
      <c r="N321">
        <v>9256777</v>
      </c>
      <c r="O321">
        <v>14109</v>
      </c>
      <c r="P321">
        <v>36298</v>
      </c>
      <c r="Q321">
        <v>0</v>
      </c>
      <c r="R321">
        <v>15115</v>
      </c>
      <c r="S321" t="s">
        <v>1294</v>
      </c>
      <c r="T321" s="4">
        <v>5.0000000000000001E-4</v>
      </c>
      <c r="U321" t="s">
        <v>1295</v>
      </c>
      <c r="V321" s="4">
        <v>5.1000000000000004E-3</v>
      </c>
      <c r="W321" t="s">
        <v>1296</v>
      </c>
      <c r="X321" s="4">
        <v>1.6999999999999999E-3</v>
      </c>
      <c r="Y321" t="s">
        <v>1295</v>
      </c>
      <c r="Z321" s="4">
        <v>1.4E-3</v>
      </c>
      <c r="AA321" t="s">
        <v>1297</v>
      </c>
      <c r="AB321" s="4">
        <v>1E-3</v>
      </c>
      <c r="AC321" t="s">
        <v>1295</v>
      </c>
      <c r="AD321" t="s">
        <v>1319</v>
      </c>
    </row>
    <row r="322" spans="1:30" hidden="1" x14ac:dyDescent="0.55000000000000004">
      <c r="A322">
        <v>5702805265</v>
      </c>
      <c r="B322">
        <v>14</v>
      </c>
      <c r="C322">
        <v>729607</v>
      </c>
      <c r="D322" t="s">
        <v>1293</v>
      </c>
      <c r="E322">
        <v>0.18</v>
      </c>
      <c r="F322">
        <v>18</v>
      </c>
      <c r="G322">
        <v>7849115</v>
      </c>
      <c r="H322">
        <v>178909140</v>
      </c>
      <c r="I322">
        <v>300649</v>
      </c>
      <c r="J322">
        <v>576115</v>
      </c>
      <c r="K322">
        <v>0</v>
      </c>
      <c r="L322">
        <v>299980</v>
      </c>
      <c r="M322">
        <v>568179</v>
      </c>
      <c r="N322">
        <v>9261520</v>
      </c>
      <c r="O322">
        <v>13142</v>
      </c>
      <c r="P322">
        <v>36484</v>
      </c>
      <c r="Q322">
        <v>0</v>
      </c>
      <c r="R322">
        <v>13008</v>
      </c>
      <c r="S322" t="s">
        <v>1294</v>
      </c>
      <c r="T322" s="4">
        <v>0</v>
      </c>
      <c r="U322" t="s">
        <v>1295</v>
      </c>
      <c r="V322" s="4">
        <v>5.0000000000000001E-3</v>
      </c>
      <c r="W322" t="s">
        <v>1296</v>
      </c>
      <c r="X322" s="4">
        <v>1.6000000000000001E-3</v>
      </c>
      <c r="Y322" t="s">
        <v>1295</v>
      </c>
      <c r="Z322" s="4">
        <v>1.2999999999999999E-3</v>
      </c>
      <c r="AA322" t="s">
        <v>1297</v>
      </c>
      <c r="AB322" s="4">
        <v>6.9999999999999999E-4</v>
      </c>
      <c r="AC322" t="s">
        <v>1295</v>
      </c>
      <c r="AD322" t="s">
        <v>1336</v>
      </c>
    </row>
    <row r="323" spans="1:30" hidden="1" x14ac:dyDescent="0.55000000000000004">
      <c r="A323">
        <v>5702818024</v>
      </c>
      <c r="B323">
        <v>15</v>
      </c>
      <c r="C323">
        <v>729607</v>
      </c>
      <c r="D323" t="s">
        <v>1293</v>
      </c>
      <c r="E323">
        <v>0.18</v>
      </c>
      <c r="F323">
        <v>18</v>
      </c>
      <c r="G323">
        <v>8718385</v>
      </c>
      <c r="H323">
        <v>178040139</v>
      </c>
      <c r="I323">
        <v>356877</v>
      </c>
      <c r="J323">
        <v>659431</v>
      </c>
      <c r="K323">
        <v>0</v>
      </c>
      <c r="L323">
        <v>333857</v>
      </c>
      <c r="M323">
        <v>561074</v>
      </c>
      <c r="N323">
        <v>9268699</v>
      </c>
      <c r="O323">
        <v>10793</v>
      </c>
      <c r="P323">
        <v>33100</v>
      </c>
      <c r="Q323">
        <v>0</v>
      </c>
      <c r="R323">
        <v>13233</v>
      </c>
      <c r="S323" t="s">
        <v>1294</v>
      </c>
      <c r="T323" s="4">
        <v>8.0000000000000004E-4</v>
      </c>
      <c r="U323" t="s">
        <v>1295</v>
      </c>
      <c r="V323" s="4">
        <v>4.4000000000000003E-3</v>
      </c>
      <c r="W323" t="s">
        <v>1296</v>
      </c>
      <c r="X323" s="4">
        <v>1.9E-3</v>
      </c>
      <c r="Y323" t="s">
        <v>1295</v>
      </c>
      <c r="Z323" s="4">
        <v>1E-3</v>
      </c>
      <c r="AA323" t="s">
        <v>1297</v>
      </c>
      <c r="AB323" s="4">
        <v>1.1999999999999999E-3</v>
      </c>
      <c r="AC323" t="s">
        <v>1295</v>
      </c>
      <c r="AD323" t="s">
        <v>1337</v>
      </c>
    </row>
    <row r="324" spans="1:30" hidden="1" x14ac:dyDescent="0.55000000000000004">
      <c r="A324">
        <v>5703239426</v>
      </c>
      <c r="B324">
        <v>13</v>
      </c>
      <c r="C324">
        <v>729607</v>
      </c>
      <c r="D324" t="s">
        <v>1293</v>
      </c>
      <c r="E324">
        <v>0.18</v>
      </c>
      <c r="F324">
        <v>18</v>
      </c>
      <c r="G324">
        <v>8706147</v>
      </c>
      <c r="H324">
        <v>178056490</v>
      </c>
      <c r="I324">
        <v>402556</v>
      </c>
      <c r="J324">
        <v>662541</v>
      </c>
      <c r="K324">
        <v>0</v>
      </c>
      <c r="L324">
        <v>308735</v>
      </c>
      <c r="M324">
        <v>559498</v>
      </c>
      <c r="N324">
        <v>9270228</v>
      </c>
      <c r="O324">
        <v>11266</v>
      </c>
      <c r="P324">
        <v>31568</v>
      </c>
      <c r="Q324">
        <v>0</v>
      </c>
      <c r="R324">
        <v>10471</v>
      </c>
      <c r="S324" t="s">
        <v>1294</v>
      </c>
      <c r="T324" s="4">
        <v>1.1000000000000001E-3</v>
      </c>
      <c r="U324" t="s">
        <v>1295</v>
      </c>
      <c r="V324" s="4">
        <v>4.3E-3</v>
      </c>
      <c r="W324" t="s">
        <v>1296</v>
      </c>
      <c r="X324" s="4">
        <v>2.0999999999999999E-3</v>
      </c>
      <c r="Y324" t="s">
        <v>1295</v>
      </c>
      <c r="Z324" s="4">
        <v>1.1000000000000001E-3</v>
      </c>
      <c r="AA324" t="s">
        <v>1297</v>
      </c>
      <c r="AB324" s="4">
        <v>1.1999999999999999E-3</v>
      </c>
      <c r="AC324" t="s">
        <v>1295</v>
      </c>
      <c r="AD324" t="s">
        <v>1327</v>
      </c>
    </row>
    <row r="325" spans="1:30" hidden="1" x14ac:dyDescent="0.55000000000000004">
      <c r="A325">
        <v>6000427419</v>
      </c>
      <c r="B325">
        <v>8</v>
      </c>
      <c r="C325">
        <v>768007</v>
      </c>
      <c r="D325" t="s">
        <v>1293</v>
      </c>
      <c r="E325">
        <v>0.18</v>
      </c>
      <c r="F325">
        <v>19</v>
      </c>
      <c r="G325">
        <v>8980128</v>
      </c>
      <c r="H325">
        <v>187608847</v>
      </c>
      <c r="I325">
        <v>377802</v>
      </c>
      <c r="J325">
        <v>661670</v>
      </c>
      <c r="K325">
        <v>0</v>
      </c>
      <c r="L325">
        <v>334912</v>
      </c>
      <c r="M325">
        <v>557678</v>
      </c>
      <c r="N325">
        <v>9272257</v>
      </c>
      <c r="O325">
        <v>12598</v>
      </c>
      <c r="P325">
        <v>32051</v>
      </c>
      <c r="Q325">
        <v>0</v>
      </c>
      <c r="R325">
        <v>12353</v>
      </c>
      <c r="S325" t="s">
        <v>1294</v>
      </c>
      <c r="T325" s="4">
        <v>8.9999999999999998E-4</v>
      </c>
      <c r="U325" t="s">
        <v>1295</v>
      </c>
      <c r="V325" s="4">
        <v>4.4999999999999997E-3</v>
      </c>
      <c r="W325" t="s">
        <v>1296</v>
      </c>
      <c r="X325" s="4">
        <v>1.9E-3</v>
      </c>
      <c r="Y325" t="s">
        <v>1295</v>
      </c>
      <c r="Z325" s="4">
        <v>1.1999999999999999E-3</v>
      </c>
      <c r="AA325" t="s">
        <v>1297</v>
      </c>
      <c r="AB325" s="4">
        <v>1.1000000000000001E-3</v>
      </c>
      <c r="AC325" t="s">
        <v>1295</v>
      </c>
      <c r="AD325" t="s">
        <v>1327</v>
      </c>
    </row>
    <row r="326" spans="1:30" hidden="1" x14ac:dyDescent="0.55000000000000004">
      <c r="A326">
        <v>6000545154</v>
      </c>
      <c r="B326">
        <v>11</v>
      </c>
      <c r="C326">
        <v>768007</v>
      </c>
      <c r="D326" t="s">
        <v>1293</v>
      </c>
      <c r="E326">
        <v>0.18</v>
      </c>
      <c r="F326">
        <v>19</v>
      </c>
      <c r="G326">
        <v>8821746</v>
      </c>
      <c r="H326">
        <v>187769084</v>
      </c>
      <c r="I326">
        <v>271573</v>
      </c>
      <c r="J326">
        <v>629965</v>
      </c>
      <c r="K326">
        <v>0</v>
      </c>
      <c r="L326">
        <v>328451</v>
      </c>
      <c r="M326">
        <v>556806</v>
      </c>
      <c r="N326">
        <v>9273188</v>
      </c>
      <c r="O326">
        <v>11423</v>
      </c>
      <c r="P326">
        <v>30218</v>
      </c>
      <c r="Q326">
        <v>0</v>
      </c>
      <c r="R326">
        <v>11773</v>
      </c>
      <c r="S326" t="s">
        <v>1294</v>
      </c>
      <c r="T326" s="4">
        <v>2.0000000000000001E-4</v>
      </c>
      <c r="U326" t="s">
        <v>1295</v>
      </c>
      <c r="V326" s="4">
        <v>4.1999999999999997E-3</v>
      </c>
      <c r="W326" t="s">
        <v>1296</v>
      </c>
      <c r="X326" s="4">
        <v>1.2999999999999999E-3</v>
      </c>
      <c r="Y326" t="s">
        <v>1295</v>
      </c>
      <c r="Z326" s="4">
        <v>1.1000000000000001E-3</v>
      </c>
      <c r="AA326" t="s">
        <v>1297</v>
      </c>
      <c r="AB326" s="4">
        <v>1E-3</v>
      </c>
      <c r="AC326" t="s">
        <v>1295</v>
      </c>
      <c r="AD326" t="s">
        <v>1344</v>
      </c>
    </row>
    <row r="327" spans="1:30" hidden="1" x14ac:dyDescent="0.55000000000000004">
      <c r="A327">
        <v>6000702169</v>
      </c>
      <c r="B327">
        <v>4</v>
      </c>
      <c r="C327">
        <v>768007</v>
      </c>
      <c r="D327" t="s">
        <v>1293</v>
      </c>
      <c r="E327">
        <v>0.18</v>
      </c>
      <c r="F327">
        <v>19</v>
      </c>
      <c r="G327">
        <v>7390436</v>
      </c>
      <c r="H327">
        <v>189187506</v>
      </c>
      <c r="I327">
        <v>256212</v>
      </c>
      <c r="J327">
        <v>605607</v>
      </c>
      <c r="K327">
        <v>0</v>
      </c>
      <c r="L327">
        <v>335375</v>
      </c>
      <c r="M327">
        <v>526189</v>
      </c>
      <c r="N327">
        <v>9301299</v>
      </c>
      <c r="O327">
        <v>11344</v>
      </c>
      <c r="P327">
        <v>34217</v>
      </c>
      <c r="Q327">
        <v>0</v>
      </c>
      <c r="R327">
        <v>17295</v>
      </c>
      <c r="S327" t="s">
        <v>1294</v>
      </c>
      <c r="T327" s="4">
        <v>0</v>
      </c>
      <c r="U327" t="s">
        <v>1295</v>
      </c>
      <c r="V327" s="4">
        <v>4.5999999999999999E-3</v>
      </c>
      <c r="W327" t="s">
        <v>1296</v>
      </c>
      <c r="X327" s="4">
        <v>1.2999999999999999E-3</v>
      </c>
      <c r="Y327" t="s">
        <v>1295</v>
      </c>
      <c r="Z327" s="4">
        <v>1.1000000000000001E-3</v>
      </c>
      <c r="AA327" t="s">
        <v>1297</v>
      </c>
      <c r="AB327" s="4">
        <v>8.0000000000000004E-4</v>
      </c>
      <c r="AC327" t="s">
        <v>1295</v>
      </c>
      <c r="AD327" t="s">
        <v>1323</v>
      </c>
    </row>
    <row r="328" spans="1:30" hidden="1" x14ac:dyDescent="0.55000000000000004">
      <c r="A328">
        <v>6000736199</v>
      </c>
      <c r="B328">
        <v>1</v>
      </c>
      <c r="C328">
        <v>768007</v>
      </c>
      <c r="D328" t="s">
        <v>1293</v>
      </c>
      <c r="E328">
        <v>0.18</v>
      </c>
      <c r="F328">
        <v>19</v>
      </c>
      <c r="G328">
        <v>8066069</v>
      </c>
      <c r="H328">
        <v>188516836</v>
      </c>
      <c r="I328">
        <v>322576</v>
      </c>
      <c r="J328">
        <v>606029</v>
      </c>
      <c r="K328">
        <v>0</v>
      </c>
      <c r="L328">
        <v>265596</v>
      </c>
      <c r="M328">
        <v>561817</v>
      </c>
      <c r="N328">
        <v>9265990</v>
      </c>
      <c r="O328">
        <v>13861</v>
      </c>
      <c r="P328">
        <v>35971</v>
      </c>
      <c r="Q328">
        <v>0</v>
      </c>
      <c r="R328">
        <v>12150</v>
      </c>
      <c r="S328" t="s">
        <v>1294</v>
      </c>
      <c r="T328" s="4">
        <v>2.9999999999999997E-4</v>
      </c>
      <c r="U328" t="s">
        <v>1295</v>
      </c>
      <c r="V328" s="4">
        <v>5.0000000000000001E-3</v>
      </c>
      <c r="W328" t="s">
        <v>1296</v>
      </c>
      <c r="X328" s="4">
        <v>1.6000000000000001E-3</v>
      </c>
      <c r="Y328" t="s">
        <v>1295</v>
      </c>
      <c r="Z328" s="4">
        <v>1.4E-3</v>
      </c>
      <c r="AA328" t="s">
        <v>1297</v>
      </c>
      <c r="AB328" s="4">
        <v>8.0000000000000004E-4</v>
      </c>
      <c r="AC328" t="s">
        <v>1295</v>
      </c>
      <c r="AD328" t="s">
        <v>1319</v>
      </c>
    </row>
    <row r="329" spans="1:30" hidden="1" x14ac:dyDescent="0.55000000000000004">
      <c r="A329">
        <v>6000756726</v>
      </c>
      <c r="B329">
        <v>7</v>
      </c>
      <c r="C329">
        <v>768007</v>
      </c>
      <c r="D329" t="s">
        <v>1293</v>
      </c>
      <c r="E329">
        <v>0.18</v>
      </c>
      <c r="F329">
        <v>19</v>
      </c>
      <c r="G329">
        <v>9390999</v>
      </c>
      <c r="H329">
        <v>187200317</v>
      </c>
      <c r="I329">
        <v>378814</v>
      </c>
      <c r="J329">
        <v>689000</v>
      </c>
      <c r="K329">
        <v>0</v>
      </c>
      <c r="L329">
        <v>304038</v>
      </c>
      <c r="M329">
        <v>566902</v>
      </c>
      <c r="N329">
        <v>9262769</v>
      </c>
      <c r="O329">
        <v>11915</v>
      </c>
      <c r="P329">
        <v>29326</v>
      </c>
      <c r="Q329">
        <v>0</v>
      </c>
      <c r="R329">
        <v>9445</v>
      </c>
      <c r="S329" t="s">
        <v>1294</v>
      </c>
      <c r="T329" s="4">
        <v>1E-3</v>
      </c>
      <c r="U329" t="s">
        <v>1295</v>
      </c>
      <c r="V329" s="4">
        <v>4.1000000000000003E-3</v>
      </c>
      <c r="W329" t="s">
        <v>1296</v>
      </c>
      <c r="X329" s="4">
        <v>1.9E-3</v>
      </c>
      <c r="Y329" t="s">
        <v>1295</v>
      </c>
      <c r="Z329" s="4">
        <v>1.1999999999999999E-3</v>
      </c>
      <c r="AA329" t="s">
        <v>1297</v>
      </c>
      <c r="AB329" s="4">
        <v>1.2999999999999999E-3</v>
      </c>
      <c r="AC329" t="s">
        <v>1295</v>
      </c>
      <c r="AD329" t="s">
        <v>1347</v>
      </c>
    </row>
    <row r="330" spans="1:30" hidden="1" x14ac:dyDescent="0.55000000000000004">
      <c r="A330">
        <v>6000833589</v>
      </c>
      <c r="B330">
        <v>16</v>
      </c>
      <c r="C330">
        <v>768008</v>
      </c>
      <c r="D330" t="s">
        <v>1293</v>
      </c>
      <c r="E330">
        <v>0.18</v>
      </c>
      <c r="F330">
        <v>19</v>
      </c>
      <c r="G330">
        <v>8232887</v>
      </c>
      <c r="H330">
        <v>188343573</v>
      </c>
      <c r="I330">
        <v>250379</v>
      </c>
      <c r="J330">
        <v>630154</v>
      </c>
      <c r="K330">
        <v>0</v>
      </c>
      <c r="L330">
        <v>334546</v>
      </c>
      <c r="M330">
        <v>536078</v>
      </c>
      <c r="N330">
        <v>9293568</v>
      </c>
      <c r="O330">
        <v>11509</v>
      </c>
      <c r="P330">
        <v>33981</v>
      </c>
      <c r="Q330">
        <v>0</v>
      </c>
      <c r="R330">
        <v>15350</v>
      </c>
      <c r="S330" t="s">
        <v>1294</v>
      </c>
      <c r="T330" s="4">
        <v>1E-4</v>
      </c>
      <c r="U330" t="s">
        <v>1295</v>
      </c>
      <c r="V330" s="4">
        <v>4.5999999999999999E-3</v>
      </c>
      <c r="W330" t="s">
        <v>1296</v>
      </c>
      <c r="X330" s="4">
        <v>1.1999999999999999E-3</v>
      </c>
      <c r="Y330" t="s">
        <v>1295</v>
      </c>
      <c r="Z330" s="4">
        <v>1.1000000000000001E-3</v>
      </c>
      <c r="AA330" t="s">
        <v>1297</v>
      </c>
      <c r="AB330" s="4">
        <v>1E-3</v>
      </c>
      <c r="AC330" t="s">
        <v>1295</v>
      </c>
      <c r="AD330" t="s">
        <v>1323</v>
      </c>
    </row>
    <row r="331" spans="1:30" hidden="1" x14ac:dyDescent="0.55000000000000004">
      <c r="A331">
        <v>6000910084</v>
      </c>
      <c r="B331">
        <v>10</v>
      </c>
      <c r="C331">
        <v>768007</v>
      </c>
      <c r="D331" t="s">
        <v>1293</v>
      </c>
      <c r="E331">
        <v>0.18</v>
      </c>
      <c r="F331">
        <v>19</v>
      </c>
      <c r="G331">
        <v>7977996</v>
      </c>
      <c r="H331">
        <v>188604332</v>
      </c>
      <c r="I331">
        <v>271204</v>
      </c>
      <c r="J331">
        <v>594383</v>
      </c>
      <c r="K331">
        <v>0</v>
      </c>
      <c r="L331">
        <v>300346</v>
      </c>
      <c r="M331">
        <v>541089</v>
      </c>
      <c r="N331">
        <v>9286685</v>
      </c>
      <c r="O331">
        <v>13378</v>
      </c>
      <c r="P331">
        <v>31517</v>
      </c>
      <c r="Q331">
        <v>0</v>
      </c>
      <c r="R331">
        <v>9876</v>
      </c>
      <c r="S331" t="s">
        <v>1294</v>
      </c>
      <c r="T331" s="4">
        <v>0</v>
      </c>
      <c r="U331" t="s">
        <v>1295</v>
      </c>
      <c r="V331" s="4">
        <v>4.4999999999999997E-3</v>
      </c>
      <c r="W331" t="s">
        <v>1296</v>
      </c>
      <c r="X331" s="4">
        <v>1.2999999999999999E-3</v>
      </c>
      <c r="Y331" t="s">
        <v>1295</v>
      </c>
      <c r="Z331" s="4">
        <v>1.2999999999999999E-3</v>
      </c>
      <c r="AA331" t="s">
        <v>1297</v>
      </c>
      <c r="AB331" s="4">
        <v>8.0000000000000004E-4</v>
      </c>
      <c r="AC331" t="s">
        <v>1295</v>
      </c>
      <c r="AD331" t="s">
        <v>1327</v>
      </c>
    </row>
    <row r="332" spans="1:30" hidden="1" x14ac:dyDescent="0.55000000000000004">
      <c r="A332">
        <v>6000949045</v>
      </c>
      <c r="B332">
        <v>12</v>
      </c>
      <c r="C332">
        <v>768007</v>
      </c>
      <c r="D332" t="s">
        <v>1293</v>
      </c>
      <c r="E332">
        <v>0.18</v>
      </c>
      <c r="F332">
        <v>19</v>
      </c>
      <c r="G332">
        <v>7627136</v>
      </c>
      <c r="H332">
        <v>188962685</v>
      </c>
      <c r="I332">
        <v>228462</v>
      </c>
      <c r="J332">
        <v>572200</v>
      </c>
      <c r="K332">
        <v>0</v>
      </c>
      <c r="L332">
        <v>309392</v>
      </c>
      <c r="M332">
        <v>574932</v>
      </c>
      <c r="N332">
        <v>9254917</v>
      </c>
      <c r="O332">
        <v>13742</v>
      </c>
      <c r="P332">
        <v>38103</v>
      </c>
      <c r="Q332">
        <v>0</v>
      </c>
      <c r="R332">
        <v>14976</v>
      </c>
      <c r="S332" t="s">
        <v>1294</v>
      </c>
      <c r="T332" s="4">
        <v>1.8E-3</v>
      </c>
      <c r="U332" t="s">
        <v>1295</v>
      </c>
      <c r="V332" s="4">
        <v>5.1999999999999998E-3</v>
      </c>
      <c r="W332" t="s">
        <v>1296</v>
      </c>
      <c r="X332" s="4">
        <v>1.1000000000000001E-3</v>
      </c>
      <c r="Y332" t="s">
        <v>1295</v>
      </c>
      <c r="Z332" s="4">
        <v>1.2999999999999999E-3</v>
      </c>
      <c r="AA332" t="s">
        <v>1297</v>
      </c>
      <c r="AB332" s="4">
        <v>6.9999999999999999E-4</v>
      </c>
      <c r="AC332" t="s">
        <v>1295</v>
      </c>
      <c r="AD332" t="s">
        <v>1343</v>
      </c>
    </row>
    <row r="333" spans="1:30" hidden="1" x14ac:dyDescent="0.55000000000000004">
      <c r="A333">
        <v>6001062584</v>
      </c>
      <c r="B333">
        <v>9</v>
      </c>
      <c r="C333">
        <v>768007</v>
      </c>
      <c r="D333" t="s">
        <v>1293</v>
      </c>
      <c r="E333">
        <v>0.18</v>
      </c>
      <c r="F333">
        <v>19</v>
      </c>
      <c r="G333">
        <v>9068597</v>
      </c>
      <c r="H333">
        <v>187503798</v>
      </c>
      <c r="I333">
        <v>462235</v>
      </c>
      <c r="J333">
        <v>644028</v>
      </c>
      <c r="K333">
        <v>0</v>
      </c>
      <c r="L333">
        <v>304808</v>
      </c>
      <c r="M333">
        <v>529629</v>
      </c>
      <c r="N333">
        <v>9298314</v>
      </c>
      <c r="O333">
        <v>9780</v>
      </c>
      <c r="P333">
        <v>27870</v>
      </c>
      <c r="Q333">
        <v>0</v>
      </c>
      <c r="R333">
        <v>12176</v>
      </c>
      <c r="S333" t="s">
        <v>1294</v>
      </c>
      <c r="T333" s="4">
        <v>1.1999999999999999E-3</v>
      </c>
      <c r="U333" t="s">
        <v>1295</v>
      </c>
      <c r="V333" s="4">
        <v>3.8E-3</v>
      </c>
      <c r="W333" t="s">
        <v>1296</v>
      </c>
      <c r="X333" s="4">
        <v>1E-4</v>
      </c>
      <c r="Y333" t="s">
        <v>1295</v>
      </c>
      <c r="Z333" s="4">
        <v>8.9999999999999998E-4</v>
      </c>
      <c r="AA333" t="s">
        <v>1297</v>
      </c>
      <c r="AB333" s="4">
        <v>1E-3</v>
      </c>
      <c r="AC333" t="s">
        <v>1295</v>
      </c>
      <c r="AD333" t="s">
        <v>1309</v>
      </c>
    </row>
    <row r="334" spans="1:30" hidden="1" x14ac:dyDescent="0.55000000000000004">
      <c r="A334">
        <v>6001069830</v>
      </c>
      <c r="B334">
        <v>5</v>
      </c>
      <c r="C334">
        <v>768007</v>
      </c>
      <c r="D334" t="s">
        <v>1293</v>
      </c>
      <c r="E334">
        <v>0.18</v>
      </c>
      <c r="F334">
        <v>19</v>
      </c>
      <c r="G334">
        <v>8589660</v>
      </c>
      <c r="H334">
        <v>188002230</v>
      </c>
      <c r="I334">
        <v>332391</v>
      </c>
      <c r="J334">
        <v>670533</v>
      </c>
      <c r="K334">
        <v>0</v>
      </c>
      <c r="L334">
        <v>342428</v>
      </c>
      <c r="M334">
        <v>567205</v>
      </c>
      <c r="N334">
        <v>9262709</v>
      </c>
      <c r="O334">
        <v>13362</v>
      </c>
      <c r="P334">
        <v>33244</v>
      </c>
      <c r="Q334">
        <v>0</v>
      </c>
      <c r="R334">
        <v>13100</v>
      </c>
      <c r="S334" t="s">
        <v>1294</v>
      </c>
      <c r="T334" s="4">
        <v>6.9999999999999999E-4</v>
      </c>
      <c r="U334" t="s">
        <v>1295</v>
      </c>
      <c r="V334" s="4">
        <v>4.7000000000000002E-3</v>
      </c>
      <c r="W334" t="s">
        <v>1296</v>
      </c>
      <c r="X334" s="4">
        <v>1.6000000000000001E-3</v>
      </c>
      <c r="Y334" t="s">
        <v>1295</v>
      </c>
      <c r="Z334" s="4">
        <v>1.2999999999999999E-3</v>
      </c>
      <c r="AA334" t="s">
        <v>1297</v>
      </c>
      <c r="AB334" s="4">
        <v>1.1999999999999999E-3</v>
      </c>
      <c r="AC334" t="s">
        <v>1295</v>
      </c>
      <c r="AD334" t="s">
        <v>1337</v>
      </c>
    </row>
    <row r="335" spans="1:30" x14ac:dyDescent="0.55000000000000004">
      <c r="A335">
        <v>6001169133</v>
      </c>
      <c r="B335">
        <v>17</v>
      </c>
      <c r="C335">
        <v>768008</v>
      </c>
      <c r="D335" t="s">
        <v>1293</v>
      </c>
      <c r="E335">
        <v>0.18</v>
      </c>
      <c r="F335">
        <v>19</v>
      </c>
      <c r="G335">
        <v>8616975</v>
      </c>
      <c r="H335">
        <v>187973154</v>
      </c>
      <c r="I335">
        <v>267887</v>
      </c>
      <c r="J335">
        <v>619843</v>
      </c>
      <c r="K335">
        <v>0</v>
      </c>
      <c r="L335">
        <v>331436</v>
      </c>
      <c r="M335">
        <v>539773</v>
      </c>
      <c r="N335">
        <v>9290140</v>
      </c>
      <c r="O335">
        <v>9542</v>
      </c>
      <c r="P335">
        <v>26066</v>
      </c>
      <c r="Q335">
        <v>0</v>
      </c>
      <c r="R335">
        <v>10699</v>
      </c>
      <c r="S335" t="s">
        <v>1294</v>
      </c>
      <c r="T335" s="4">
        <v>1E-4</v>
      </c>
      <c r="U335" t="s">
        <v>1295</v>
      </c>
      <c r="V335" s="4">
        <v>3.5999999999999999E-3</v>
      </c>
      <c r="W335" t="s">
        <v>1296</v>
      </c>
      <c r="X335" s="4">
        <v>1.2999999999999999E-3</v>
      </c>
      <c r="Y335" t="s">
        <v>1295</v>
      </c>
      <c r="Z335" s="4">
        <v>8.9999999999999998E-4</v>
      </c>
      <c r="AA335" t="s">
        <v>1297</v>
      </c>
      <c r="AB335" s="4">
        <v>8.9999999999999998E-4</v>
      </c>
      <c r="AC335" t="s">
        <v>1295</v>
      </c>
      <c r="AD335" t="s">
        <v>1312</v>
      </c>
    </row>
    <row r="336" spans="1:30" hidden="1" x14ac:dyDescent="0.55000000000000004">
      <c r="A336">
        <v>6001253633</v>
      </c>
      <c r="B336">
        <v>3</v>
      </c>
      <c r="C336">
        <v>768007</v>
      </c>
      <c r="D336" t="s">
        <v>1293</v>
      </c>
      <c r="E336">
        <v>0.18</v>
      </c>
      <c r="F336">
        <v>19</v>
      </c>
      <c r="G336">
        <v>9160637</v>
      </c>
      <c r="H336">
        <v>187427637</v>
      </c>
      <c r="I336">
        <v>302274</v>
      </c>
      <c r="J336">
        <v>656621</v>
      </c>
      <c r="K336">
        <v>0</v>
      </c>
      <c r="L336">
        <v>350697</v>
      </c>
      <c r="M336">
        <v>553819</v>
      </c>
      <c r="N336">
        <v>9275937</v>
      </c>
      <c r="O336">
        <v>11281</v>
      </c>
      <c r="P336">
        <v>27822</v>
      </c>
      <c r="Q336">
        <v>0</v>
      </c>
      <c r="R336">
        <v>9741</v>
      </c>
      <c r="S336" t="s">
        <v>1294</v>
      </c>
      <c r="T336" s="4">
        <v>5.0000000000000001E-4</v>
      </c>
      <c r="U336" t="s">
        <v>1295</v>
      </c>
      <c r="V336" s="4">
        <v>3.8999999999999998E-3</v>
      </c>
      <c r="W336" t="s">
        <v>1296</v>
      </c>
      <c r="X336" s="4">
        <v>1.5E-3</v>
      </c>
      <c r="Y336" t="s">
        <v>1295</v>
      </c>
      <c r="Z336" s="4">
        <v>1.1000000000000001E-3</v>
      </c>
      <c r="AA336" t="s">
        <v>1297</v>
      </c>
      <c r="AB336" s="4">
        <v>1.1000000000000001E-3</v>
      </c>
      <c r="AC336" t="s">
        <v>1295</v>
      </c>
      <c r="AD336" t="s">
        <v>1309</v>
      </c>
    </row>
    <row r="337" spans="1:30" hidden="1" x14ac:dyDescent="0.55000000000000004">
      <c r="A337">
        <v>6002590836</v>
      </c>
      <c r="B337">
        <v>2</v>
      </c>
      <c r="C337">
        <v>768007</v>
      </c>
      <c r="D337" t="s">
        <v>1293</v>
      </c>
      <c r="E337">
        <v>0.18</v>
      </c>
      <c r="F337">
        <v>19</v>
      </c>
      <c r="G337">
        <v>8668719</v>
      </c>
      <c r="H337">
        <v>187914650</v>
      </c>
      <c r="I337">
        <v>337844</v>
      </c>
      <c r="J337">
        <v>598500</v>
      </c>
      <c r="K337">
        <v>0</v>
      </c>
      <c r="L337">
        <v>279769</v>
      </c>
      <c r="M337">
        <v>581973</v>
      </c>
      <c r="N337">
        <v>9245665</v>
      </c>
      <c r="O337">
        <v>14061</v>
      </c>
      <c r="P337">
        <v>32410</v>
      </c>
      <c r="Q337">
        <v>0</v>
      </c>
      <c r="R337">
        <v>11003</v>
      </c>
      <c r="S337" t="s">
        <v>1294</v>
      </c>
      <c r="T337" s="4">
        <v>2.9999999999999997E-4</v>
      </c>
      <c r="U337" t="s">
        <v>1295</v>
      </c>
      <c r="V337" s="4">
        <v>4.7000000000000002E-3</v>
      </c>
      <c r="W337" t="s">
        <v>1296</v>
      </c>
      <c r="X337" s="4">
        <v>1.6999999999999999E-3</v>
      </c>
      <c r="Y337" t="s">
        <v>1295</v>
      </c>
      <c r="Z337" s="4">
        <v>1.4E-3</v>
      </c>
      <c r="AA337" t="s">
        <v>1297</v>
      </c>
      <c r="AB337" s="4">
        <v>8.0000000000000004E-4</v>
      </c>
      <c r="AC337" t="s">
        <v>1295</v>
      </c>
      <c r="AD337" t="s">
        <v>1327</v>
      </c>
    </row>
    <row r="338" spans="1:30" hidden="1" x14ac:dyDescent="0.55000000000000004">
      <c r="A338">
        <v>6002605497</v>
      </c>
      <c r="B338">
        <v>6</v>
      </c>
      <c r="C338">
        <v>768007</v>
      </c>
      <c r="D338" t="s">
        <v>1293</v>
      </c>
      <c r="E338">
        <v>0.18</v>
      </c>
      <c r="F338">
        <v>19</v>
      </c>
      <c r="G338">
        <v>8857401</v>
      </c>
      <c r="H338">
        <v>187731923</v>
      </c>
      <c r="I338">
        <v>337201</v>
      </c>
      <c r="J338">
        <v>662590</v>
      </c>
      <c r="K338">
        <v>0</v>
      </c>
      <c r="L338">
        <v>326663</v>
      </c>
      <c r="M338">
        <v>557993</v>
      </c>
      <c r="N338">
        <v>9271466</v>
      </c>
      <c r="O338">
        <v>11766</v>
      </c>
      <c r="P338">
        <v>33447</v>
      </c>
      <c r="Q338">
        <v>0</v>
      </c>
      <c r="R338">
        <v>16189</v>
      </c>
      <c r="S338" t="s">
        <v>1294</v>
      </c>
      <c r="T338" s="4">
        <v>6.9999999999999999E-4</v>
      </c>
      <c r="U338" t="s">
        <v>1295</v>
      </c>
      <c r="V338" s="4">
        <v>4.4999999999999997E-3</v>
      </c>
      <c r="W338" t="s">
        <v>1296</v>
      </c>
      <c r="X338" s="4">
        <v>1.6999999999999999E-3</v>
      </c>
      <c r="Y338" t="s">
        <v>1295</v>
      </c>
      <c r="Z338" s="4">
        <v>1.1000000000000001E-3</v>
      </c>
      <c r="AA338" t="s">
        <v>1297</v>
      </c>
      <c r="AB338" s="4">
        <v>1.1000000000000001E-3</v>
      </c>
      <c r="AC338" t="s">
        <v>1295</v>
      </c>
      <c r="AD338" t="s">
        <v>1323</v>
      </c>
    </row>
    <row r="339" spans="1:30" hidden="1" x14ac:dyDescent="0.55000000000000004">
      <c r="A339">
        <v>6002804267</v>
      </c>
      <c r="B339">
        <v>14</v>
      </c>
      <c r="C339">
        <v>768007</v>
      </c>
      <c r="D339" t="s">
        <v>1293</v>
      </c>
      <c r="E339">
        <v>0.18</v>
      </c>
      <c r="F339">
        <v>19</v>
      </c>
      <c r="G339">
        <v>8403426</v>
      </c>
      <c r="H339">
        <v>188184479</v>
      </c>
      <c r="I339">
        <v>313074</v>
      </c>
      <c r="J339">
        <v>606303</v>
      </c>
      <c r="K339">
        <v>0</v>
      </c>
      <c r="L339">
        <v>309882</v>
      </c>
      <c r="M339">
        <v>554308</v>
      </c>
      <c r="N339">
        <v>9275339</v>
      </c>
      <c r="O339">
        <v>12425</v>
      </c>
      <c r="P339">
        <v>30188</v>
      </c>
      <c r="Q339">
        <v>0</v>
      </c>
      <c r="R339">
        <v>9902</v>
      </c>
      <c r="S339" t="s">
        <v>1294</v>
      </c>
      <c r="T339" s="4">
        <v>2.9999999999999997E-4</v>
      </c>
      <c r="U339" t="s">
        <v>1295</v>
      </c>
      <c r="V339" s="4">
        <v>4.3E-3</v>
      </c>
      <c r="W339" t="s">
        <v>1296</v>
      </c>
      <c r="X339" s="4">
        <v>1.5E-3</v>
      </c>
      <c r="Y339" t="s">
        <v>1295</v>
      </c>
      <c r="Z339" s="4">
        <v>1.1999999999999999E-3</v>
      </c>
      <c r="AA339" t="s">
        <v>1297</v>
      </c>
      <c r="AB339" s="4">
        <v>8.0000000000000004E-4</v>
      </c>
      <c r="AC339" t="s">
        <v>1295</v>
      </c>
      <c r="AD339" t="s">
        <v>1344</v>
      </c>
    </row>
    <row r="340" spans="1:30" hidden="1" x14ac:dyDescent="0.55000000000000004">
      <c r="A340">
        <v>6002817457</v>
      </c>
      <c r="B340">
        <v>15</v>
      </c>
      <c r="C340">
        <v>768007</v>
      </c>
      <c r="D340" t="s">
        <v>1293</v>
      </c>
      <c r="E340">
        <v>0.18</v>
      </c>
      <c r="F340">
        <v>19</v>
      </c>
      <c r="G340">
        <v>9276820</v>
      </c>
      <c r="H340">
        <v>187311493</v>
      </c>
      <c r="I340">
        <v>369182</v>
      </c>
      <c r="J340">
        <v>692833</v>
      </c>
      <c r="K340">
        <v>0</v>
      </c>
      <c r="L340">
        <v>347498</v>
      </c>
      <c r="M340">
        <v>558432</v>
      </c>
      <c r="N340">
        <v>9271354</v>
      </c>
      <c r="O340">
        <v>12305</v>
      </c>
      <c r="P340">
        <v>33402</v>
      </c>
      <c r="Q340">
        <v>0</v>
      </c>
      <c r="R340">
        <v>13641</v>
      </c>
      <c r="S340" t="s">
        <v>1294</v>
      </c>
      <c r="T340" s="4">
        <v>1E-3</v>
      </c>
      <c r="U340" t="s">
        <v>1295</v>
      </c>
      <c r="V340" s="4">
        <v>4.5999999999999999E-3</v>
      </c>
      <c r="W340" t="s">
        <v>1296</v>
      </c>
      <c r="X340" s="4">
        <v>1.8E-3</v>
      </c>
      <c r="Y340" t="s">
        <v>1295</v>
      </c>
      <c r="Z340" s="4">
        <v>1.1999999999999999E-3</v>
      </c>
      <c r="AA340" t="s">
        <v>1297</v>
      </c>
      <c r="AB340" s="4">
        <v>1.2999999999999999E-3</v>
      </c>
      <c r="AC340" t="s">
        <v>1295</v>
      </c>
      <c r="AD340" t="s">
        <v>1337</v>
      </c>
    </row>
    <row r="341" spans="1:30" hidden="1" x14ac:dyDescent="0.55000000000000004">
      <c r="A341">
        <v>6003238770</v>
      </c>
      <c r="B341">
        <v>13</v>
      </c>
      <c r="C341">
        <v>768007</v>
      </c>
      <c r="D341" t="s">
        <v>1293</v>
      </c>
      <c r="E341">
        <v>0.18</v>
      </c>
      <c r="F341">
        <v>19</v>
      </c>
      <c r="G341">
        <v>9268626</v>
      </c>
      <c r="H341">
        <v>187323745</v>
      </c>
      <c r="I341">
        <v>415027</v>
      </c>
      <c r="J341">
        <v>694645</v>
      </c>
      <c r="K341">
        <v>0</v>
      </c>
      <c r="L341">
        <v>321200</v>
      </c>
      <c r="M341">
        <v>562476</v>
      </c>
      <c r="N341">
        <v>9267255</v>
      </c>
      <c r="O341">
        <v>12471</v>
      </c>
      <c r="P341">
        <v>32104</v>
      </c>
      <c r="Q341">
        <v>0</v>
      </c>
      <c r="R341">
        <v>12465</v>
      </c>
      <c r="S341" t="s">
        <v>1294</v>
      </c>
      <c r="T341" s="4">
        <v>1.1999999999999999E-3</v>
      </c>
      <c r="U341" t="s">
        <v>1295</v>
      </c>
      <c r="V341" s="4">
        <v>4.4999999999999997E-3</v>
      </c>
      <c r="W341" t="s">
        <v>1296</v>
      </c>
      <c r="X341" s="4">
        <v>2.0999999999999999E-3</v>
      </c>
      <c r="Y341" t="s">
        <v>1295</v>
      </c>
      <c r="Z341" s="4">
        <v>1.1999999999999999E-3</v>
      </c>
      <c r="AA341" t="s">
        <v>1297</v>
      </c>
      <c r="AB341" s="4">
        <v>1.2999999999999999E-3</v>
      </c>
      <c r="AC341" t="s">
        <v>1295</v>
      </c>
      <c r="AD341" t="s">
        <v>1327</v>
      </c>
    </row>
    <row r="342" spans="1:30" hidden="1" x14ac:dyDescent="0.55000000000000004">
      <c r="A342">
        <v>6300429291</v>
      </c>
      <c r="B342">
        <v>8</v>
      </c>
      <c r="C342">
        <v>806407</v>
      </c>
      <c r="D342" t="s">
        <v>1293</v>
      </c>
      <c r="E342">
        <v>0.18</v>
      </c>
      <c r="F342">
        <v>20</v>
      </c>
      <c r="G342">
        <v>9532464</v>
      </c>
      <c r="H342">
        <v>196886451</v>
      </c>
      <c r="I342">
        <v>388383</v>
      </c>
      <c r="J342">
        <v>690833</v>
      </c>
      <c r="K342">
        <v>0</v>
      </c>
      <c r="L342">
        <v>346279</v>
      </c>
      <c r="M342">
        <v>552333</v>
      </c>
      <c r="N342">
        <v>9277604</v>
      </c>
      <c r="O342">
        <v>10581</v>
      </c>
      <c r="P342">
        <v>29163</v>
      </c>
      <c r="Q342">
        <v>0</v>
      </c>
      <c r="R342">
        <v>11367</v>
      </c>
      <c r="S342" t="s">
        <v>1294</v>
      </c>
      <c r="T342" s="4">
        <v>1E-3</v>
      </c>
      <c r="U342" t="s">
        <v>1295</v>
      </c>
      <c r="V342" s="4">
        <v>4.0000000000000001E-3</v>
      </c>
      <c r="W342" t="s">
        <v>1296</v>
      </c>
      <c r="X342" s="4">
        <v>1.8E-3</v>
      </c>
      <c r="Y342" t="s">
        <v>1295</v>
      </c>
      <c r="Z342" s="4">
        <v>1E-3</v>
      </c>
      <c r="AA342" t="s">
        <v>1297</v>
      </c>
      <c r="AB342" s="4">
        <v>1.1999999999999999E-3</v>
      </c>
      <c r="AC342" t="s">
        <v>1295</v>
      </c>
      <c r="AD342" t="s">
        <v>1347</v>
      </c>
    </row>
    <row r="343" spans="1:30" hidden="1" x14ac:dyDescent="0.55000000000000004">
      <c r="A343">
        <v>6300546517</v>
      </c>
      <c r="B343">
        <v>11</v>
      </c>
      <c r="C343">
        <v>806407</v>
      </c>
      <c r="D343" t="s">
        <v>1293</v>
      </c>
      <c r="E343">
        <v>0.18</v>
      </c>
      <c r="F343">
        <v>20</v>
      </c>
      <c r="G343">
        <v>9390879</v>
      </c>
      <c r="H343">
        <v>197029891</v>
      </c>
      <c r="I343">
        <v>283261</v>
      </c>
      <c r="J343">
        <v>660678</v>
      </c>
      <c r="K343">
        <v>0</v>
      </c>
      <c r="L343">
        <v>337864</v>
      </c>
      <c r="M343">
        <v>569130</v>
      </c>
      <c r="N343">
        <v>9260807</v>
      </c>
      <c r="O343">
        <v>11688</v>
      </c>
      <c r="P343">
        <v>30713</v>
      </c>
      <c r="Q343">
        <v>0</v>
      </c>
      <c r="R343">
        <v>9413</v>
      </c>
      <c r="S343" t="s">
        <v>1294</v>
      </c>
      <c r="T343" s="4">
        <v>4.0000000000000002E-4</v>
      </c>
      <c r="U343" t="s">
        <v>1295</v>
      </c>
      <c r="V343" s="4">
        <v>4.3E-3</v>
      </c>
      <c r="W343" t="s">
        <v>1296</v>
      </c>
      <c r="X343" s="4">
        <v>1.2999999999999999E-3</v>
      </c>
      <c r="Y343" t="s">
        <v>1295</v>
      </c>
      <c r="Z343" s="4">
        <v>1.1000000000000001E-3</v>
      </c>
      <c r="AA343" t="s">
        <v>1297</v>
      </c>
      <c r="AB343" s="4">
        <v>1.1000000000000001E-3</v>
      </c>
      <c r="AC343" t="s">
        <v>1295</v>
      </c>
      <c r="AD343" t="s">
        <v>1348</v>
      </c>
    </row>
    <row r="344" spans="1:30" hidden="1" x14ac:dyDescent="0.55000000000000004">
      <c r="A344">
        <v>6300704194</v>
      </c>
      <c r="B344">
        <v>4</v>
      </c>
      <c r="C344">
        <v>806407</v>
      </c>
      <c r="D344" t="s">
        <v>1293</v>
      </c>
      <c r="E344">
        <v>0.18</v>
      </c>
      <c r="F344">
        <v>20</v>
      </c>
      <c r="G344">
        <v>7949965</v>
      </c>
      <c r="H344">
        <v>198455675</v>
      </c>
      <c r="I344">
        <v>271022</v>
      </c>
      <c r="J344">
        <v>645621</v>
      </c>
      <c r="K344">
        <v>0</v>
      </c>
      <c r="L344">
        <v>351479</v>
      </c>
      <c r="M344">
        <v>559526</v>
      </c>
      <c r="N344">
        <v>9268169</v>
      </c>
      <c r="O344">
        <v>14810</v>
      </c>
      <c r="P344">
        <v>40014</v>
      </c>
      <c r="Q344">
        <v>0</v>
      </c>
      <c r="R344">
        <v>16104</v>
      </c>
      <c r="S344" t="s">
        <v>1294</v>
      </c>
      <c r="T344" s="4">
        <v>2.0000000000000001E-4</v>
      </c>
      <c r="U344" t="s">
        <v>1295</v>
      </c>
      <c r="V344" s="4">
        <v>5.4999999999999997E-3</v>
      </c>
      <c r="W344" t="s">
        <v>1296</v>
      </c>
      <c r="X344" s="4">
        <v>1.2999999999999999E-3</v>
      </c>
      <c r="Y344" t="s">
        <v>1295</v>
      </c>
      <c r="Z344" s="4">
        <v>1.5E-3</v>
      </c>
      <c r="AA344" t="s">
        <v>1297</v>
      </c>
      <c r="AB344" s="4">
        <v>1E-3</v>
      </c>
      <c r="AC344" t="s">
        <v>1295</v>
      </c>
      <c r="AD344" t="s">
        <v>1318</v>
      </c>
    </row>
    <row r="345" spans="1:30" hidden="1" x14ac:dyDescent="0.55000000000000004">
      <c r="A345">
        <v>6300737807</v>
      </c>
      <c r="B345">
        <v>1</v>
      </c>
      <c r="C345">
        <v>806407</v>
      </c>
      <c r="D345" t="s">
        <v>1293</v>
      </c>
      <c r="E345">
        <v>0.18</v>
      </c>
      <c r="F345">
        <v>20</v>
      </c>
      <c r="G345">
        <v>8619071</v>
      </c>
      <c r="H345">
        <v>197793717</v>
      </c>
      <c r="I345">
        <v>336068</v>
      </c>
      <c r="J345">
        <v>639424</v>
      </c>
      <c r="K345">
        <v>0</v>
      </c>
      <c r="L345">
        <v>275502</v>
      </c>
      <c r="M345">
        <v>552999</v>
      </c>
      <c r="N345">
        <v>9276881</v>
      </c>
      <c r="O345">
        <v>13492</v>
      </c>
      <c r="P345">
        <v>33395</v>
      </c>
      <c r="Q345">
        <v>0</v>
      </c>
      <c r="R345">
        <v>9906</v>
      </c>
      <c r="S345" t="s">
        <v>1294</v>
      </c>
      <c r="T345" s="4">
        <v>5.0000000000000001E-4</v>
      </c>
      <c r="U345" t="s">
        <v>1295</v>
      </c>
      <c r="V345" s="4">
        <v>4.7000000000000002E-3</v>
      </c>
      <c r="W345" t="s">
        <v>1296</v>
      </c>
      <c r="X345" s="4">
        <v>1.6000000000000001E-3</v>
      </c>
      <c r="Y345" t="s">
        <v>1295</v>
      </c>
      <c r="Z345" s="4">
        <v>1.2999999999999999E-3</v>
      </c>
      <c r="AA345" t="s">
        <v>1297</v>
      </c>
      <c r="AB345" s="4">
        <v>1E-3</v>
      </c>
      <c r="AC345" t="s">
        <v>1295</v>
      </c>
      <c r="AD345" t="s">
        <v>1337</v>
      </c>
    </row>
    <row r="346" spans="1:30" hidden="1" x14ac:dyDescent="0.55000000000000004">
      <c r="A346">
        <v>6300758633</v>
      </c>
      <c r="B346">
        <v>7</v>
      </c>
      <c r="C346">
        <v>806407</v>
      </c>
      <c r="D346" t="s">
        <v>1293</v>
      </c>
      <c r="E346">
        <v>0.18</v>
      </c>
      <c r="F346">
        <v>20</v>
      </c>
      <c r="G346">
        <v>9975641</v>
      </c>
      <c r="H346">
        <v>196445506</v>
      </c>
      <c r="I346">
        <v>392817</v>
      </c>
      <c r="J346">
        <v>722701</v>
      </c>
      <c r="K346">
        <v>0</v>
      </c>
      <c r="L346">
        <v>313505</v>
      </c>
      <c r="M346">
        <v>584639</v>
      </c>
      <c r="N346">
        <v>9245189</v>
      </c>
      <c r="O346">
        <v>14003</v>
      </c>
      <c r="P346">
        <v>33701</v>
      </c>
      <c r="Q346">
        <v>0</v>
      </c>
      <c r="R346">
        <v>9467</v>
      </c>
      <c r="S346" t="s">
        <v>1294</v>
      </c>
      <c r="T346" s="4">
        <v>1.1999999999999999E-3</v>
      </c>
      <c r="U346" t="s">
        <v>1295</v>
      </c>
      <c r="V346" s="4">
        <v>4.7999999999999996E-3</v>
      </c>
      <c r="W346" t="s">
        <v>1296</v>
      </c>
      <c r="X346" s="4">
        <v>1.9E-3</v>
      </c>
      <c r="Y346" t="s">
        <v>1295</v>
      </c>
      <c r="Z346" s="4">
        <v>1.4E-3</v>
      </c>
      <c r="AA346" t="s">
        <v>1297</v>
      </c>
      <c r="AB346" s="4">
        <v>1.4E-3</v>
      </c>
      <c r="AC346" t="s">
        <v>1295</v>
      </c>
      <c r="AD346" t="s">
        <v>1323</v>
      </c>
    </row>
    <row r="347" spans="1:30" hidden="1" x14ac:dyDescent="0.55000000000000004">
      <c r="A347">
        <v>6300834697</v>
      </c>
      <c r="B347">
        <v>16</v>
      </c>
      <c r="C347">
        <v>806408</v>
      </c>
      <c r="D347" t="s">
        <v>1293</v>
      </c>
      <c r="E347">
        <v>0.18</v>
      </c>
      <c r="F347">
        <v>20</v>
      </c>
      <c r="G347">
        <v>8767239</v>
      </c>
      <c r="H347">
        <v>197637190</v>
      </c>
      <c r="I347">
        <v>262589</v>
      </c>
      <c r="J347">
        <v>665761</v>
      </c>
      <c r="K347">
        <v>0</v>
      </c>
      <c r="L347">
        <v>352209</v>
      </c>
      <c r="M347">
        <v>534349</v>
      </c>
      <c r="N347">
        <v>9293617</v>
      </c>
      <c r="O347">
        <v>12210</v>
      </c>
      <c r="P347">
        <v>35607</v>
      </c>
      <c r="Q347">
        <v>0</v>
      </c>
      <c r="R347">
        <v>17663</v>
      </c>
      <c r="S347" t="s">
        <v>1294</v>
      </c>
      <c r="T347" s="4">
        <v>2.9999999999999997E-4</v>
      </c>
      <c r="U347" t="s">
        <v>1295</v>
      </c>
      <c r="V347" s="4">
        <v>4.7999999999999996E-3</v>
      </c>
      <c r="W347" t="s">
        <v>1296</v>
      </c>
      <c r="X347" s="4">
        <v>1.1999999999999999E-3</v>
      </c>
      <c r="Y347" t="s">
        <v>1295</v>
      </c>
      <c r="Z347" s="4">
        <v>1.1999999999999999E-3</v>
      </c>
      <c r="AA347" t="s">
        <v>1297</v>
      </c>
      <c r="AB347" s="4">
        <v>1.1000000000000001E-3</v>
      </c>
      <c r="AC347" t="s">
        <v>1295</v>
      </c>
      <c r="AD347" t="s">
        <v>1319</v>
      </c>
    </row>
    <row r="348" spans="1:30" hidden="1" x14ac:dyDescent="0.55000000000000004">
      <c r="A348">
        <v>6300911920</v>
      </c>
      <c r="B348">
        <v>10</v>
      </c>
      <c r="C348">
        <v>806407</v>
      </c>
      <c r="D348" t="s">
        <v>1293</v>
      </c>
      <c r="E348">
        <v>0.18</v>
      </c>
      <c r="F348">
        <v>20</v>
      </c>
      <c r="G348">
        <v>8525251</v>
      </c>
      <c r="H348">
        <v>197886816</v>
      </c>
      <c r="I348">
        <v>284036</v>
      </c>
      <c r="J348">
        <v>626570</v>
      </c>
      <c r="K348">
        <v>0</v>
      </c>
      <c r="L348">
        <v>309934</v>
      </c>
      <c r="M348">
        <v>547252</v>
      </c>
      <c r="N348">
        <v>9282484</v>
      </c>
      <c r="O348">
        <v>12832</v>
      </c>
      <c r="P348">
        <v>32187</v>
      </c>
      <c r="Q348">
        <v>0</v>
      </c>
      <c r="R348">
        <v>9588</v>
      </c>
      <c r="S348" t="s">
        <v>1294</v>
      </c>
      <c r="T348" s="4">
        <v>2.0000000000000001E-4</v>
      </c>
      <c r="U348" t="s">
        <v>1295</v>
      </c>
      <c r="V348" s="4">
        <v>4.4999999999999997E-3</v>
      </c>
      <c r="W348" t="s">
        <v>1296</v>
      </c>
      <c r="X348" s="4">
        <v>1.2999999999999999E-3</v>
      </c>
      <c r="Y348" t="s">
        <v>1295</v>
      </c>
      <c r="Z348" s="4">
        <v>1.2999999999999999E-3</v>
      </c>
      <c r="AA348" t="s">
        <v>1297</v>
      </c>
      <c r="AB348" s="4">
        <v>8.9999999999999998E-4</v>
      </c>
      <c r="AC348" t="s">
        <v>1295</v>
      </c>
      <c r="AD348" t="s">
        <v>1327</v>
      </c>
    </row>
    <row r="349" spans="1:30" hidden="1" x14ac:dyDescent="0.55000000000000004">
      <c r="A349">
        <v>6300950793</v>
      </c>
      <c r="B349">
        <v>12</v>
      </c>
      <c r="C349">
        <v>806407</v>
      </c>
      <c r="D349" t="s">
        <v>1293</v>
      </c>
      <c r="E349">
        <v>0.18</v>
      </c>
      <c r="F349">
        <v>20</v>
      </c>
      <c r="G349">
        <v>8187041</v>
      </c>
      <c r="H349">
        <v>198232668</v>
      </c>
      <c r="I349">
        <v>240087</v>
      </c>
      <c r="J349">
        <v>610073</v>
      </c>
      <c r="K349">
        <v>0</v>
      </c>
      <c r="L349">
        <v>326509</v>
      </c>
      <c r="M349">
        <v>559902</v>
      </c>
      <c r="N349">
        <v>9269983</v>
      </c>
      <c r="O349">
        <v>11625</v>
      </c>
      <c r="P349">
        <v>37873</v>
      </c>
      <c r="Q349">
        <v>0</v>
      </c>
      <c r="R349">
        <v>17117</v>
      </c>
      <c r="S349" t="s">
        <v>1294</v>
      </c>
      <c r="T349" s="4">
        <v>2E-3</v>
      </c>
      <c r="U349" t="s">
        <v>1295</v>
      </c>
      <c r="V349" s="4">
        <v>5.0000000000000001E-3</v>
      </c>
      <c r="W349" t="s">
        <v>1296</v>
      </c>
      <c r="X349" s="4">
        <v>1.1000000000000001E-3</v>
      </c>
      <c r="Y349" t="s">
        <v>1295</v>
      </c>
      <c r="Z349" s="4">
        <v>1.1000000000000001E-3</v>
      </c>
      <c r="AA349" t="s">
        <v>1297</v>
      </c>
      <c r="AB349" s="4">
        <v>8.0000000000000004E-4</v>
      </c>
      <c r="AC349" t="s">
        <v>1295</v>
      </c>
      <c r="AD349" t="s">
        <v>1343</v>
      </c>
    </row>
    <row r="350" spans="1:30" hidden="1" x14ac:dyDescent="0.55000000000000004">
      <c r="A350">
        <v>6301064979</v>
      </c>
      <c r="B350">
        <v>9</v>
      </c>
      <c r="C350">
        <v>806407</v>
      </c>
      <c r="D350" t="s">
        <v>1293</v>
      </c>
      <c r="E350">
        <v>0.18</v>
      </c>
      <c r="F350">
        <v>20</v>
      </c>
      <c r="G350">
        <v>9649872</v>
      </c>
      <c r="H350">
        <v>196752336</v>
      </c>
      <c r="I350">
        <v>476732</v>
      </c>
      <c r="J350">
        <v>678490</v>
      </c>
      <c r="K350">
        <v>0</v>
      </c>
      <c r="L350">
        <v>318676</v>
      </c>
      <c r="M350">
        <v>581272</v>
      </c>
      <c r="N350">
        <v>9248538</v>
      </c>
      <c r="O350">
        <v>14497</v>
      </c>
      <c r="P350">
        <v>34462</v>
      </c>
      <c r="Q350">
        <v>0</v>
      </c>
      <c r="R350">
        <v>13868</v>
      </c>
      <c r="S350" t="s">
        <v>1294</v>
      </c>
      <c r="T350" s="4">
        <v>1.4E-3</v>
      </c>
      <c r="U350" t="s">
        <v>1295</v>
      </c>
      <c r="V350" s="4">
        <v>4.8999999999999998E-3</v>
      </c>
      <c r="W350" t="s">
        <v>1296</v>
      </c>
      <c r="X350" s="4">
        <v>2.0000000000000001E-4</v>
      </c>
      <c r="Y350" t="s">
        <v>1295</v>
      </c>
      <c r="Z350" s="4">
        <v>1.4E-3</v>
      </c>
      <c r="AA350" t="s">
        <v>1297</v>
      </c>
      <c r="AB350" s="4">
        <v>1.1999999999999999E-3</v>
      </c>
      <c r="AC350" t="s">
        <v>1295</v>
      </c>
      <c r="AD350" t="s">
        <v>1321</v>
      </c>
    </row>
    <row r="351" spans="1:30" hidden="1" x14ac:dyDescent="0.55000000000000004">
      <c r="A351">
        <v>6301071649</v>
      </c>
      <c r="B351">
        <v>5</v>
      </c>
      <c r="C351">
        <v>806407</v>
      </c>
      <c r="D351" t="s">
        <v>1293</v>
      </c>
      <c r="E351">
        <v>0.18</v>
      </c>
      <c r="F351">
        <v>20</v>
      </c>
      <c r="G351">
        <v>9171292</v>
      </c>
      <c r="H351">
        <v>197250501</v>
      </c>
      <c r="I351">
        <v>344511</v>
      </c>
      <c r="J351">
        <v>706959</v>
      </c>
      <c r="K351">
        <v>0</v>
      </c>
      <c r="L351">
        <v>354764</v>
      </c>
      <c r="M351">
        <v>581629</v>
      </c>
      <c r="N351">
        <v>9248271</v>
      </c>
      <c r="O351">
        <v>12120</v>
      </c>
      <c r="P351">
        <v>36426</v>
      </c>
      <c r="Q351">
        <v>0</v>
      </c>
      <c r="R351">
        <v>12336</v>
      </c>
      <c r="S351" t="s">
        <v>1294</v>
      </c>
      <c r="T351" s="4">
        <v>8.9999999999999998E-4</v>
      </c>
      <c r="U351" t="s">
        <v>1295</v>
      </c>
      <c r="V351" s="4">
        <v>4.8999999999999998E-3</v>
      </c>
      <c r="W351" t="s">
        <v>1296</v>
      </c>
      <c r="X351" s="4">
        <v>1.6000000000000001E-3</v>
      </c>
      <c r="Y351" t="s">
        <v>1295</v>
      </c>
      <c r="Z351" s="4">
        <v>1.1999999999999999E-3</v>
      </c>
      <c r="AA351" t="s">
        <v>1297</v>
      </c>
      <c r="AB351" s="4">
        <v>1.2999999999999999E-3</v>
      </c>
      <c r="AC351" t="s">
        <v>1295</v>
      </c>
      <c r="AD351" t="s">
        <v>1336</v>
      </c>
    </row>
    <row r="352" spans="1:30" x14ac:dyDescent="0.55000000000000004">
      <c r="A352">
        <v>6301170838</v>
      </c>
      <c r="B352">
        <v>17</v>
      </c>
      <c r="C352">
        <v>806408</v>
      </c>
      <c r="D352" t="s">
        <v>1293</v>
      </c>
      <c r="E352">
        <v>0.18</v>
      </c>
      <c r="F352">
        <v>20</v>
      </c>
      <c r="G352">
        <v>9177911</v>
      </c>
      <c r="H352">
        <v>197242161</v>
      </c>
      <c r="I352">
        <v>280796</v>
      </c>
      <c r="J352">
        <v>653023</v>
      </c>
      <c r="K352">
        <v>0</v>
      </c>
      <c r="L352">
        <v>342015</v>
      </c>
      <c r="M352">
        <v>560933</v>
      </c>
      <c r="N352">
        <v>9269007</v>
      </c>
      <c r="O352">
        <v>12909</v>
      </c>
      <c r="P352">
        <v>33180</v>
      </c>
      <c r="Q352">
        <v>0</v>
      </c>
      <c r="R352">
        <v>10579</v>
      </c>
      <c r="S352" t="s">
        <v>1294</v>
      </c>
      <c r="T352" s="4">
        <v>2.9999999999999997E-4</v>
      </c>
      <c r="U352" t="s">
        <v>1295</v>
      </c>
      <c r="V352" s="4">
        <v>4.5999999999999999E-3</v>
      </c>
      <c r="W352" t="s">
        <v>1296</v>
      </c>
      <c r="X352" s="4">
        <v>1.2999999999999999E-3</v>
      </c>
      <c r="Y352" t="s">
        <v>1295</v>
      </c>
      <c r="Z352" s="4">
        <v>1.2999999999999999E-3</v>
      </c>
      <c r="AA352" t="s">
        <v>1297</v>
      </c>
      <c r="AB352" s="4">
        <v>1E-3</v>
      </c>
      <c r="AC352" t="s">
        <v>1295</v>
      </c>
      <c r="AD352" t="s">
        <v>1337</v>
      </c>
    </row>
    <row r="353" spans="1:30" hidden="1" x14ac:dyDescent="0.55000000000000004">
      <c r="A353">
        <v>6301255774</v>
      </c>
      <c r="B353">
        <v>3</v>
      </c>
      <c r="C353">
        <v>806407</v>
      </c>
      <c r="D353" t="s">
        <v>1293</v>
      </c>
      <c r="E353">
        <v>0.18</v>
      </c>
      <c r="F353">
        <v>20</v>
      </c>
      <c r="G353">
        <v>9711431</v>
      </c>
      <c r="H353">
        <v>196706814</v>
      </c>
      <c r="I353">
        <v>313957</v>
      </c>
      <c r="J353">
        <v>686764</v>
      </c>
      <c r="K353">
        <v>0</v>
      </c>
      <c r="L353">
        <v>361568</v>
      </c>
      <c r="M353">
        <v>550791</v>
      </c>
      <c r="N353">
        <v>9279177</v>
      </c>
      <c r="O353">
        <v>11683</v>
      </c>
      <c r="P353">
        <v>30143</v>
      </c>
      <c r="Q353">
        <v>0</v>
      </c>
      <c r="R353">
        <v>10871</v>
      </c>
      <c r="S353" t="s">
        <v>1294</v>
      </c>
      <c r="T353" s="4">
        <v>5.9999999999999995E-4</v>
      </c>
      <c r="U353" t="s">
        <v>1295</v>
      </c>
      <c r="V353" s="4">
        <v>4.1999999999999997E-3</v>
      </c>
      <c r="W353" t="s">
        <v>1296</v>
      </c>
      <c r="X353" s="4">
        <v>1.5E-3</v>
      </c>
      <c r="Y353" t="s">
        <v>1295</v>
      </c>
      <c r="Z353" s="4">
        <v>1.1000000000000001E-3</v>
      </c>
      <c r="AA353" t="s">
        <v>1297</v>
      </c>
      <c r="AB353" s="4">
        <v>1.1999999999999999E-3</v>
      </c>
      <c r="AC353" t="s">
        <v>1295</v>
      </c>
      <c r="AD353" t="s">
        <v>1344</v>
      </c>
    </row>
    <row r="354" spans="1:30" hidden="1" x14ac:dyDescent="0.55000000000000004">
      <c r="A354">
        <v>6302592155</v>
      </c>
      <c r="B354">
        <v>2</v>
      </c>
      <c r="C354">
        <v>806407</v>
      </c>
      <c r="D354" t="s">
        <v>1293</v>
      </c>
      <c r="E354">
        <v>0.18</v>
      </c>
      <c r="F354">
        <v>20</v>
      </c>
      <c r="G354">
        <v>9230854</v>
      </c>
      <c r="H354">
        <v>197182301</v>
      </c>
      <c r="I354">
        <v>349524</v>
      </c>
      <c r="J354">
        <v>628083</v>
      </c>
      <c r="K354">
        <v>0</v>
      </c>
      <c r="L354">
        <v>289319</v>
      </c>
      <c r="M354">
        <v>562132</v>
      </c>
      <c r="N354">
        <v>9267651</v>
      </c>
      <c r="O354">
        <v>11680</v>
      </c>
      <c r="P354">
        <v>29583</v>
      </c>
      <c r="Q354">
        <v>0</v>
      </c>
      <c r="R354">
        <v>9550</v>
      </c>
      <c r="S354" t="s">
        <v>1294</v>
      </c>
      <c r="T354" s="4">
        <v>5.0000000000000001E-4</v>
      </c>
      <c r="U354" t="s">
        <v>1295</v>
      </c>
      <c r="V354" s="4">
        <v>4.1000000000000003E-3</v>
      </c>
      <c r="W354" t="s">
        <v>1296</v>
      </c>
      <c r="X354" s="4">
        <v>1.6000000000000001E-3</v>
      </c>
      <c r="Y354" t="s">
        <v>1295</v>
      </c>
      <c r="Z354" s="4">
        <v>1.1000000000000001E-3</v>
      </c>
      <c r="AA354" t="s">
        <v>1297</v>
      </c>
      <c r="AB354" s="4">
        <v>8.9999999999999998E-4</v>
      </c>
      <c r="AC354" t="s">
        <v>1295</v>
      </c>
      <c r="AD354" t="s">
        <v>1344</v>
      </c>
    </row>
    <row r="355" spans="1:30" hidden="1" x14ac:dyDescent="0.55000000000000004">
      <c r="A355">
        <v>6302607408</v>
      </c>
      <c r="B355">
        <v>6</v>
      </c>
      <c r="C355">
        <v>806407</v>
      </c>
      <c r="D355" t="s">
        <v>1293</v>
      </c>
      <c r="E355">
        <v>0.18</v>
      </c>
      <c r="F355">
        <v>20</v>
      </c>
      <c r="G355">
        <v>9423107</v>
      </c>
      <c r="H355">
        <v>196995870</v>
      </c>
      <c r="I355">
        <v>349052</v>
      </c>
      <c r="J355">
        <v>695502</v>
      </c>
      <c r="K355">
        <v>0</v>
      </c>
      <c r="L355">
        <v>341613</v>
      </c>
      <c r="M355">
        <v>565703</v>
      </c>
      <c r="N355">
        <v>9263947</v>
      </c>
      <c r="O355">
        <v>11851</v>
      </c>
      <c r="P355">
        <v>32912</v>
      </c>
      <c r="Q355">
        <v>0</v>
      </c>
      <c r="R355">
        <v>14950</v>
      </c>
      <c r="S355" t="s">
        <v>1294</v>
      </c>
      <c r="T355" s="4">
        <v>8.0000000000000004E-4</v>
      </c>
      <c r="U355" t="s">
        <v>1295</v>
      </c>
      <c r="V355" s="4">
        <v>4.4999999999999997E-3</v>
      </c>
      <c r="W355" t="s">
        <v>1296</v>
      </c>
      <c r="X355" s="4">
        <v>1.6000000000000001E-3</v>
      </c>
      <c r="Y355" t="s">
        <v>1295</v>
      </c>
      <c r="Z355" s="4">
        <v>1.1999999999999999E-3</v>
      </c>
      <c r="AA355" t="s">
        <v>1297</v>
      </c>
      <c r="AB355" s="4">
        <v>1.1999999999999999E-3</v>
      </c>
      <c r="AC355" t="s">
        <v>1295</v>
      </c>
      <c r="AD355" t="s">
        <v>1337</v>
      </c>
    </row>
    <row r="356" spans="1:30" hidden="1" x14ac:dyDescent="0.55000000000000004">
      <c r="A356">
        <v>6302806532</v>
      </c>
      <c r="B356">
        <v>14</v>
      </c>
      <c r="C356">
        <v>806407</v>
      </c>
      <c r="D356" t="s">
        <v>1293</v>
      </c>
      <c r="E356">
        <v>0.18</v>
      </c>
      <c r="F356">
        <v>20</v>
      </c>
      <c r="G356">
        <v>8955932</v>
      </c>
      <c r="H356">
        <v>197461630</v>
      </c>
      <c r="I356">
        <v>324811</v>
      </c>
      <c r="J356">
        <v>638102</v>
      </c>
      <c r="K356">
        <v>0</v>
      </c>
      <c r="L356">
        <v>322233</v>
      </c>
      <c r="M356">
        <v>552503</v>
      </c>
      <c r="N356">
        <v>9277151</v>
      </c>
      <c r="O356">
        <v>11737</v>
      </c>
      <c r="P356">
        <v>31799</v>
      </c>
      <c r="Q356">
        <v>0</v>
      </c>
      <c r="R356">
        <v>12351</v>
      </c>
      <c r="S356" t="s">
        <v>1294</v>
      </c>
      <c r="T356" s="4">
        <v>5.0000000000000001E-4</v>
      </c>
      <c r="U356" t="s">
        <v>1295</v>
      </c>
      <c r="V356" s="4">
        <v>4.4000000000000003E-3</v>
      </c>
      <c r="W356" t="s">
        <v>1296</v>
      </c>
      <c r="X356" s="4">
        <v>1.5E-3</v>
      </c>
      <c r="Y356" t="s">
        <v>1295</v>
      </c>
      <c r="Z356" s="4">
        <v>1.1000000000000001E-3</v>
      </c>
      <c r="AA356" t="s">
        <v>1297</v>
      </c>
      <c r="AB356" s="4">
        <v>1E-3</v>
      </c>
      <c r="AC356" t="s">
        <v>1295</v>
      </c>
      <c r="AD356" t="s">
        <v>1327</v>
      </c>
    </row>
    <row r="357" spans="1:30" hidden="1" x14ac:dyDescent="0.55000000000000004">
      <c r="A357">
        <v>6302819351</v>
      </c>
      <c r="B357">
        <v>15</v>
      </c>
      <c r="C357">
        <v>806407</v>
      </c>
      <c r="D357" t="s">
        <v>1293</v>
      </c>
      <c r="E357">
        <v>0.18</v>
      </c>
      <c r="F357">
        <v>20</v>
      </c>
      <c r="G357">
        <v>9831142</v>
      </c>
      <c r="H357">
        <v>196587212</v>
      </c>
      <c r="I357">
        <v>381670</v>
      </c>
      <c r="J357">
        <v>724379</v>
      </c>
      <c r="K357">
        <v>0</v>
      </c>
      <c r="L357">
        <v>359229</v>
      </c>
      <c r="M357">
        <v>554319</v>
      </c>
      <c r="N357">
        <v>9275719</v>
      </c>
      <c r="O357">
        <v>12488</v>
      </c>
      <c r="P357">
        <v>31546</v>
      </c>
      <c r="Q357">
        <v>0</v>
      </c>
      <c r="R357">
        <v>11731</v>
      </c>
      <c r="S357" t="s">
        <v>1294</v>
      </c>
      <c r="T357" s="4">
        <v>1.1000000000000001E-3</v>
      </c>
      <c r="U357" t="s">
        <v>1295</v>
      </c>
      <c r="V357" s="4">
        <v>4.4000000000000003E-3</v>
      </c>
      <c r="W357" t="s">
        <v>1296</v>
      </c>
      <c r="X357" s="4">
        <v>1.8E-3</v>
      </c>
      <c r="Y357" t="s">
        <v>1295</v>
      </c>
      <c r="Z357" s="4">
        <v>1.1999999999999999E-3</v>
      </c>
      <c r="AA357" t="s">
        <v>1297</v>
      </c>
      <c r="AB357" s="4">
        <v>1.4E-3</v>
      </c>
      <c r="AC357" t="s">
        <v>1295</v>
      </c>
      <c r="AD357" t="s">
        <v>1327</v>
      </c>
    </row>
    <row r="358" spans="1:30" hidden="1" x14ac:dyDescent="0.55000000000000004">
      <c r="A358">
        <v>6303240700</v>
      </c>
      <c r="B358">
        <v>13</v>
      </c>
      <c r="C358">
        <v>806407</v>
      </c>
      <c r="D358" t="s">
        <v>1293</v>
      </c>
      <c r="E358">
        <v>0.18</v>
      </c>
      <c r="F358">
        <v>20</v>
      </c>
      <c r="G358">
        <v>9825049</v>
      </c>
      <c r="H358">
        <v>196597080</v>
      </c>
      <c r="I358">
        <v>427356</v>
      </c>
      <c r="J358">
        <v>725664</v>
      </c>
      <c r="K358">
        <v>0</v>
      </c>
      <c r="L358">
        <v>332260</v>
      </c>
      <c r="M358">
        <v>556421</v>
      </c>
      <c r="N358">
        <v>9273335</v>
      </c>
      <c r="O358">
        <v>12329</v>
      </c>
      <c r="P358">
        <v>31019</v>
      </c>
      <c r="Q358">
        <v>0</v>
      </c>
      <c r="R358">
        <v>11060</v>
      </c>
      <c r="S358" t="s">
        <v>1294</v>
      </c>
      <c r="T358" s="4">
        <v>1.4E-3</v>
      </c>
      <c r="U358" t="s">
        <v>1295</v>
      </c>
      <c r="V358" s="4">
        <v>4.4000000000000003E-3</v>
      </c>
      <c r="W358" t="s">
        <v>1296</v>
      </c>
      <c r="X358" s="4">
        <v>2E-3</v>
      </c>
      <c r="Y358" t="s">
        <v>1295</v>
      </c>
      <c r="Z358" s="4">
        <v>1.1999999999999999E-3</v>
      </c>
      <c r="AA358" t="s">
        <v>1297</v>
      </c>
      <c r="AB358" s="4">
        <v>1.4E-3</v>
      </c>
      <c r="AC358" t="s">
        <v>1295</v>
      </c>
      <c r="AD358" t="s">
        <v>1348</v>
      </c>
    </row>
    <row r="359" spans="1:30" hidden="1" x14ac:dyDescent="0.55000000000000004">
      <c r="A359">
        <v>6600429026</v>
      </c>
      <c r="B359">
        <v>8</v>
      </c>
      <c r="C359">
        <v>844807</v>
      </c>
      <c r="D359" t="s">
        <v>1293</v>
      </c>
      <c r="E359">
        <v>0.18</v>
      </c>
      <c r="F359">
        <v>21</v>
      </c>
      <c r="G359">
        <v>10090169</v>
      </c>
      <c r="H359">
        <v>206158702</v>
      </c>
      <c r="I359">
        <v>400499</v>
      </c>
      <c r="J359">
        <v>722934</v>
      </c>
      <c r="K359">
        <v>0</v>
      </c>
      <c r="L359">
        <v>359642</v>
      </c>
      <c r="M359">
        <v>557702</v>
      </c>
      <c r="N359">
        <v>9272251</v>
      </c>
      <c r="O359">
        <v>12116</v>
      </c>
      <c r="P359">
        <v>32101</v>
      </c>
      <c r="Q359">
        <v>0</v>
      </c>
      <c r="R359">
        <v>13363</v>
      </c>
      <c r="S359" t="s">
        <v>1294</v>
      </c>
      <c r="T359" s="4">
        <v>1.1999999999999999E-3</v>
      </c>
      <c r="U359" t="s">
        <v>1295</v>
      </c>
      <c r="V359" s="4">
        <v>4.4000000000000003E-3</v>
      </c>
      <c r="W359" t="s">
        <v>1296</v>
      </c>
      <c r="X359" s="4">
        <v>1.8E-3</v>
      </c>
      <c r="Y359" t="s">
        <v>1295</v>
      </c>
      <c r="Z359" s="4">
        <v>1.1999999999999999E-3</v>
      </c>
      <c r="AA359" t="s">
        <v>1297</v>
      </c>
      <c r="AB359" s="4">
        <v>1.2999999999999999E-3</v>
      </c>
      <c r="AC359" t="s">
        <v>1295</v>
      </c>
      <c r="AD359" t="s">
        <v>1327</v>
      </c>
    </row>
    <row r="360" spans="1:30" hidden="1" x14ac:dyDescent="0.55000000000000004">
      <c r="A360">
        <v>6600546306</v>
      </c>
      <c r="B360">
        <v>11</v>
      </c>
      <c r="C360">
        <v>844807</v>
      </c>
      <c r="D360" t="s">
        <v>1293</v>
      </c>
      <c r="E360">
        <v>0.18</v>
      </c>
      <c r="F360">
        <v>21</v>
      </c>
      <c r="G360">
        <v>9950689</v>
      </c>
      <c r="H360">
        <v>206300087</v>
      </c>
      <c r="I360">
        <v>294890</v>
      </c>
      <c r="J360">
        <v>690002</v>
      </c>
      <c r="K360">
        <v>0</v>
      </c>
      <c r="L360">
        <v>350690</v>
      </c>
      <c r="M360">
        <v>559807</v>
      </c>
      <c r="N360">
        <v>9270196</v>
      </c>
      <c r="O360">
        <v>11629</v>
      </c>
      <c r="P360">
        <v>29324</v>
      </c>
      <c r="Q360">
        <v>0</v>
      </c>
      <c r="R360">
        <v>12826</v>
      </c>
      <c r="S360" t="s">
        <v>1294</v>
      </c>
      <c r="T360" s="4">
        <v>5.0000000000000001E-4</v>
      </c>
      <c r="U360" t="s">
        <v>1295</v>
      </c>
      <c r="V360" s="4">
        <v>4.1000000000000003E-3</v>
      </c>
      <c r="W360" t="s">
        <v>1296</v>
      </c>
      <c r="X360" s="4">
        <v>1.2999999999999999E-3</v>
      </c>
      <c r="Y360" t="s">
        <v>1295</v>
      </c>
      <c r="Z360" s="4">
        <v>1.1000000000000001E-3</v>
      </c>
      <c r="AA360" t="s">
        <v>1297</v>
      </c>
      <c r="AB360" s="4">
        <v>1.1999999999999999E-3</v>
      </c>
      <c r="AC360" t="s">
        <v>1295</v>
      </c>
      <c r="AD360" t="s">
        <v>1347</v>
      </c>
    </row>
    <row r="361" spans="1:30" hidden="1" x14ac:dyDescent="0.55000000000000004">
      <c r="A361">
        <v>6600703542</v>
      </c>
      <c r="B361">
        <v>4</v>
      </c>
      <c r="C361">
        <v>844807</v>
      </c>
      <c r="D361" t="s">
        <v>1293</v>
      </c>
      <c r="E361">
        <v>0.18</v>
      </c>
      <c r="F361">
        <v>21</v>
      </c>
      <c r="G361">
        <v>8481598</v>
      </c>
      <c r="H361">
        <v>207751758</v>
      </c>
      <c r="I361">
        <v>283724</v>
      </c>
      <c r="J361">
        <v>681872</v>
      </c>
      <c r="K361">
        <v>0</v>
      </c>
      <c r="L361">
        <v>368184</v>
      </c>
      <c r="M361">
        <v>531630</v>
      </c>
      <c r="N361">
        <v>9296083</v>
      </c>
      <c r="O361">
        <v>12702</v>
      </c>
      <c r="P361">
        <v>36251</v>
      </c>
      <c r="Q361">
        <v>0</v>
      </c>
      <c r="R361">
        <v>16705</v>
      </c>
      <c r="S361" t="s">
        <v>1294</v>
      </c>
      <c r="T361" s="4">
        <v>4.0000000000000002E-4</v>
      </c>
      <c r="U361" t="s">
        <v>1295</v>
      </c>
      <c r="V361" s="4">
        <v>4.8999999999999998E-3</v>
      </c>
      <c r="W361" t="s">
        <v>1296</v>
      </c>
      <c r="X361" s="4">
        <v>1.2999999999999999E-3</v>
      </c>
      <c r="Y361" t="s">
        <v>1295</v>
      </c>
      <c r="Z361" s="4">
        <v>1.1999999999999999E-3</v>
      </c>
      <c r="AA361" t="s">
        <v>1297</v>
      </c>
      <c r="AB361" s="4">
        <v>1.1000000000000001E-3</v>
      </c>
      <c r="AC361" t="s">
        <v>1295</v>
      </c>
      <c r="AD361" t="s">
        <v>1319</v>
      </c>
    </row>
    <row r="362" spans="1:30" hidden="1" x14ac:dyDescent="0.55000000000000004">
      <c r="A362">
        <v>6600737627</v>
      </c>
      <c r="B362">
        <v>1</v>
      </c>
      <c r="C362">
        <v>844807</v>
      </c>
      <c r="D362" t="s">
        <v>1293</v>
      </c>
      <c r="E362">
        <v>0.18</v>
      </c>
      <c r="F362">
        <v>21</v>
      </c>
      <c r="G362">
        <v>9187437</v>
      </c>
      <c r="H362">
        <v>207055012</v>
      </c>
      <c r="I362">
        <v>351054</v>
      </c>
      <c r="J362">
        <v>677855</v>
      </c>
      <c r="K362">
        <v>0</v>
      </c>
      <c r="L362">
        <v>287053</v>
      </c>
      <c r="M362">
        <v>568363</v>
      </c>
      <c r="N362">
        <v>9261295</v>
      </c>
      <c r="O362">
        <v>14986</v>
      </c>
      <c r="P362">
        <v>38431</v>
      </c>
      <c r="Q362">
        <v>0</v>
      </c>
      <c r="R362">
        <v>11551</v>
      </c>
      <c r="S362" t="s">
        <v>1294</v>
      </c>
      <c r="T362" s="4">
        <v>6.9999999999999999E-4</v>
      </c>
      <c r="U362" t="s">
        <v>1295</v>
      </c>
      <c r="V362" s="4">
        <v>5.4000000000000003E-3</v>
      </c>
      <c r="W362" t="s">
        <v>1296</v>
      </c>
      <c r="X362" s="4">
        <v>1.6000000000000001E-3</v>
      </c>
      <c r="Y362" t="s">
        <v>1295</v>
      </c>
      <c r="Z362" s="4">
        <v>1.5E-3</v>
      </c>
      <c r="AA362" t="s">
        <v>1297</v>
      </c>
      <c r="AB362" s="4">
        <v>1.1000000000000001E-3</v>
      </c>
      <c r="AC362" t="s">
        <v>1295</v>
      </c>
      <c r="AD362" t="s">
        <v>1320</v>
      </c>
    </row>
    <row r="363" spans="1:30" hidden="1" x14ac:dyDescent="0.55000000000000004">
      <c r="A363">
        <v>6600758316</v>
      </c>
      <c r="B363">
        <v>7</v>
      </c>
      <c r="C363">
        <v>844807</v>
      </c>
      <c r="D363" t="s">
        <v>1293</v>
      </c>
      <c r="E363">
        <v>0.18</v>
      </c>
      <c r="F363">
        <v>21</v>
      </c>
      <c r="G363">
        <v>10549672</v>
      </c>
      <c r="H363">
        <v>205701117</v>
      </c>
      <c r="I363">
        <v>406000</v>
      </c>
      <c r="J363">
        <v>752310</v>
      </c>
      <c r="K363">
        <v>0</v>
      </c>
      <c r="L363">
        <v>323251</v>
      </c>
      <c r="M363">
        <v>574028</v>
      </c>
      <c r="N363">
        <v>9255611</v>
      </c>
      <c r="O363">
        <v>13183</v>
      </c>
      <c r="P363">
        <v>29609</v>
      </c>
      <c r="Q363">
        <v>0</v>
      </c>
      <c r="R363">
        <v>9746</v>
      </c>
      <c r="S363" t="s">
        <v>1294</v>
      </c>
      <c r="T363" s="4">
        <v>1.2999999999999999E-3</v>
      </c>
      <c r="U363" t="s">
        <v>1295</v>
      </c>
      <c r="V363" s="4">
        <v>4.3E-3</v>
      </c>
      <c r="W363" t="s">
        <v>1296</v>
      </c>
      <c r="X363" s="4">
        <v>1.8E-3</v>
      </c>
      <c r="Y363" t="s">
        <v>1295</v>
      </c>
      <c r="Z363" s="4">
        <v>1.2999999999999999E-3</v>
      </c>
      <c r="AA363" t="s">
        <v>1297</v>
      </c>
      <c r="AB363" s="4">
        <v>1.4E-3</v>
      </c>
      <c r="AC363" t="s">
        <v>1295</v>
      </c>
      <c r="AD363" t="s">
        <v>1344</v>
      </c>
    </row>
    <row r="364" spans="1:30" hidden="1" x14ac:dyDescent="0.55000000000000004">
      <c r="A364">
        <v>6600833580</v>
      </c>
      <c r="B364">
        <v>16</v>
      </c>
      <c r="C364">
        <v>844808</v>
      </c>
      <c r="D364" t="s">
        <v>1293</v>
      </c>
      <c r="E364">
        <v>0.18</v>
      </c>
      <c r="F364">
        <v>21</v>
      </c>
      <c r="G364">
        <v>9310026</v>
      </c>
      <c r="H364">
        <v>206924182</v>
      </c>
      <c r="I364">
        <v>275412</v>
      </c>
      <c r="J364">
        <v>703619</v>
      </c>
      <c r="K364">
        <v>0</v>
      </c>
      <c r="L364">
        <v>368181</v>
      </c>
      <c r="M364">
        <v>542784</v>
      </c>
      <c r="N364">
        <v>9286992</v>
      </c>
      <c r="O364">
        <v>12823</v>
      </c>
      <c r="P364">
        <v>37858</v>
      </c>
      <c r="Q364">
        <v>0</v>
      </c>
      <c r="R364">
        <v>15972</v>
      </c>
      <c r="S364" t="s">
        <v>1294</v>
      </c>
      <c r="T364" s="4">
        <v>5.0000000000000001E-4</v>
      </c>
      <c r="U364" t="s">
        <v>1295</v>
      </c>
      <c r="V364" s="4">
        <v>5.1000000000000004E-3</v>
      </c>
      <c r="W364" t="s">
        <v>1296</v>
      </c>
      <c r="X364" s="4">
        <v>1.1999999999999999E-3</v>
      </c>
      <c r="Y364" t="s">
        <v>1295</v>
      </c>
      <c r="Z364" s="4">
        <v>1.2999999999999999E-3</v>
      </c>
      <c r="AA364" t="s">
        <v>1297</v>
      </c>
      <c r="AB364" s="4">
        <v>1.1999999999999999E-3</v>
      </c>
      <c r="AC364" t="s">
        <v>1295</v>
      </c>
      <c r="AD364" t="s">
        <v>1343</v>
      </c>
    </row>
    <row r="365" spans="1:30" hidden="1" x14ac:dyDescent="0.55000000000000004">
      <c r="A365">
        <v>6600911795</v>
      </c>
      <c r="B365">
        <v>10</v>
      </c>
      <c r="C365">
        <v>844807</v>
      </c>
      <c r="D365" t="s">
        <v>1293</v>
      </c>
      <c r="E365">
        <v>0.18</v>
      </c>
      <c r="F365">
        <v>21</v>
      </c>
      <c r="G365">
        <v>9056560</v>
      </c>
      <c r="H365">
        <v>207183331</v>
      </c>
      <c r="I365">
        <v>295164</v>
      </c>
      <c r="J365">
        <v>654821</v>
      </c>
      <c r="K365">
        <v>0</v>
      </c>
      <c r="L365">
        <v>321942</v>
      </c>
      <c r="M365">
        <v>531306</v>
      </c>
      <c r="N365">
        <v>9296515</v>
      </c>
      <c r="O365">
        <v>11128</v>
      </c>
      <c r="P365">
        <v>28251</v>
      </c>
      <c r="Q365">
        <v>0</v>
      </c>
      <c r="R365">
        <v>12008</v>
      </c>
      <c r="S365" t="s">
        <v>1294</v>
      </c>
      <c r="T365" s="4">
        <v>4.0000000000000002E-4</v>
      </c>
      <c r="U365" t="s">
        <v>1295</v>
      </c>
      <c r="V365" s="4">
        <v>4.0000000000000001E-3</v>
      </c>
      <c r="W365" t="s">
        <v>1296</v>
      </c>
      <c r="X365" s="4">
        <v>1.2999999999999999E-3</v>
      </c>
      <c r="Y365" t="s">
        <v>1295</v>
      </c>
      <c r="Z365" s="4">
        <v>1.1000000000000001E-3</v>
      </c>
      <c r="AA365" t="s">
        <v>1297</v>
      </c>
      <c r="AB365" s="4">
        <v>1E-3</v>
      </c>
      <c r="AC365" t="s">
        <v>1295</v>
      </c>
      <c r="AD365" t="s">
        <v>1309</v>
      </c>
    </row>
    <row r="366" spans="1:30" hidden="1" x14ac:dyDescent="0.55000000000000004">
      <c r="A366">
        <v>6600950135</v>
      </c>
      <c r="B366">
        <v>12</v>
      </c>
      <c r="C366">
        <v>844807</v>
      </c>
      <c r="D366" t="s">
        <v>1293</v>
      </c>
      <c r="E366">
        <v>0.18</v>
      </c>
      <c r="F366">
        <v>21</v>
      </c>
      <c r="G366">
        <v>8763922</v>
      </c>
      <c r="H366">
        <v>207485396</v>
      </c>
      <c r="I366">
        <v>253606</v>
      </c>
      <c r="J366">
        <v>646943</v>
      </c>
      <c r="K366">
        <v>0</v>
      </c>
      <c r="L366">
        <v>339914</v>
      </c>
      <c r="M366">
        <v>576878</v>
      </c>
      <c r="N366">
        <v>9252728</v>
      </c>
      <c r="O366">
        <v>13519</v>
      </c>
      <c r="P366">
        <v>36870</v>
      </c>
      <c r="Q366">
        <v>0</v>
      </c>
      <c r="R366">
        <v>13405</v>
      </c>
      <c r="S366" t="s">
        <v>1294</v>
      </c>
      <c r="T366" s="4">
        <v>1E-4</v>
      </c>
      <c r="U366" t="s">
        <v>1295</v>
      </c>
      <c r="V366" s="4">
        <v>5.1000000000000004E-3</v>
      </c>
      <c r="W366" t="s">
        <v>1296</v>
      </c>
      <c r="X366" s="4">
        <v>1.1000000000000001E-3</v>
      </c>
      <c r="Y366" t="s">
        <v>1295</v>
      </c>
      <c r="Z366" s="4">
        <v>1.2999999999999999E-3</v>
      </c>
      <c r="AA366" t="s">
        <v>1297</v>
      </c>
      <c r="AB366" s="4">
        <v>1E-3</v>
      </c>
      <c r="AC366" t="s">
        <v>1295</v>
      </c>
      <c r="AD366" t="s">
        <v>1336</v>
      </c>
    </row>
    <row r="367" spans="1:30" hidden="1" x14ac:dyDescent="0.55000000000000004">
      <c r="A367">
        <v>6601064158</v>
      </c>
      <c r="B367">
        <v>9</v>
      </c>
      <c r="C367">
        <v>844807</v>
      </c>
      <c r="D367" t="s">
        <v>1293</v>
      </c>
      <c r="E367">
        <v>0.18</v>
      </c>
      <c r="F367">
        <v>21</v>
      </c>
      <c r="G367">
        <v>10178602</v>
      </c>
      <c r="H367">
        <v>206051353</v>
      </c>
      <c r="I367">
        <v>485948</v>
      </c>
      <c r="J367">
        <v>706083</v>
      </c>
      <c r="K367">
        <v>0</v>
      </c>
      <c r="L367">
        <v>331609</v>
      </c>
      <c r="M367">
        <v>528727</v>
      </c>
      <c r="N367">
        <v>9299017</v>
      </c>
      <c r="O367">
        <v>9216</v>
      </c>
      <c r="P367">
        <v>27593</v>
      </c>
      <c r="Q367">
        <v>0</v>
      </c>
      <c r="R367">
        <v>12933</v>
      </c>
      <c r="S367" t="s">
        <v>1294</v>
      </c>
      <c r="T367" s="4">
        <v>1.5E-3</v>
      </c>
      <c r="U367" t="s">
        <v>1295</v>
      </c>
      <c r="V367" s="4">
        <v>3.7000000000000002E-3</v>
      </c>
      <c r="W367" t="s">
        <v>1296</v>
      </c>
      <c r="X367" s="4">
        <v>2.0000000000000001E-4</v>
      </c>
      <c r="Y367" t="s">
        <v>1295</v>
      </c>
      <c r="Z367" s="4">
        <v>8.9999999999999998E-4</v>
      </c>
      <c r="AA367" t="s">
        <v>1297</v>
      </c>
      <c r="AB367" s="4">
        <v>1.1999999999999999E-3</v>
      </c>
      <c r="AC367" t="s">
        <v>1295</v>
      </c>
      <c r="AD367" t="s">
        <v>1309</v>
      </c>
    </row>
    <row r="368" spans="1:30" hidden="1" x14ac:dyDescent="0.55000000000000004">
      <c r="A368">
        <v>6601071073</v>
      </c>
      <c r="B368">
        <v>5</v>
      </c>
      <c r="C368">
        <v>844807</v>
      </c>
      <c r="D368" t="s">
        <v>1293</v>
      </c>
      <c r="E368">
        <v>0.18</v>
      </c>
      <c r="F368">
        <v>21</v>
      </c>
      <c r="G368">
        <v>9746085</v>
      </c>
      <c r="H368">
        <v>206505694</v>
      </c>
      <c r="I368">
        <v>359747</v>
      </c>
      <c r="J368">
        <v>742444</v>
      </c>
      <c r="K368">
        <v>0</v>
      </c>
      <c r="L368">
        <v>367874</v>
      </c>
      <c r="M368">
        <v>574790</v>
      </c>
      <c r="N368">
        <v>9255193</v>
      </c>
      <c r="O368">
        <v>15236</v>
      </c>
      <c r="P368">
        <v>35485</v>
      </c>
      <c r="Q368">
        <v>0</v>
      </c>
      <c r="R368">
        <v>13110</v>
      </c>
      <c r="S368" t="s">
        <v>1294</v>
      </c>
      <c r="T368" s="4">
        <v>1.1000000000000001E-3</v>
      </c>
      <c r="U368" t="s">
        <v>1295</v>
      </c>
      <c r="V368" s="4">
        <v>5.1000000000000004E-3</v>
      </c>
      <c r="W368" t="s">
        <v>1296</v>
      </c>
      <c r="X368" s="4">
        <v>1.6000000000000001E-3</v>
      </c>
      <c r="Y368" t="s">
        <v>1295</v>
      </c>
      <c r="Z368" s="4">
        <v>1.5E-3</v>
      </c>
      <c r="AA368" t="s">
        <v>1297</v>
      </c>
      <c r="AB368" s="4">
        <v>1.4E-3</v>
      </c>
      <c r="AC368" t="s">
        <v>1295</v>
      </c>
      <c r="AD368" t="s">
        <v>1319</v>
      </c>
    </row>
    <row r="369" spans="1:30" x14ac:dyDescent="0.55000000000000004">
      <c r="A369">
        <v>6601169228</v>
      </c>
      <c r="B369">
        <v>17</v>
      </c>
      <c r="C369">
        <v>844808</v>
      </c>
      <c r="D369" t="s">
        <v>1293</v>
      </c>
      <c r="E369">
        <v>0.18</v>
      </c>
      <c r="F369">
        <v>21</v>
      </c>
      <c r="G369">
        <v>9713576</v>
      </c>
      <c r="H369">
        <v>206536426</v>
      </c>
      <c r="I369">
        <v>290479</v>
      </c>
      <c r="J369">
        <v>679555</v>
      </c>
      <c r="K369">
        <v>0</v>
      </c>
      <c r="L369">
        <v>352373</v>
      </c>
      <c r="M369">
        <v>535662</v>
      </c>
      <c r="N369">
        <v>9294265</v>
      </c>
      <c r="O369">
        <v>9683</v>
      </c>
      <c r="P369">
        <v>26532</v>
      </c>
      <c r="Q369">
        <v>0</v>
      </c>
      <c r="R369">
        <v>10358</v>
      </c>
      <c r="S369" t="s">
        <v>1294</v>
      </c>
      <c r="T369" s="4">
        <v>5.0000000000000001E-4</v>
      </c>
      <c r="U369" t="s">
        <v>1295</v>
      </c>
      <c r="V369" s="4">
        <v>3.5999999999999999E-3</v>
      </c>
      <c r="W369" t="s">
        <v>1296</v>
      </c>
      <c r="X369" s="4">
        <v>1.2999999999999999E-3</v>
      </c>
      <c r="Y369" t="s">
        <v>1295</v>
      </c>
      <c r="Z369" s="4">
        <v>8.9999999999999998E-4</v>
      </c>
      <c r="AA369" t="s">
        <v>1297</v>
      </c>
      <c r="AB369" s="4">
        <v>1.1000000000000001E-3</v>
      </c>
      <c r="AC369" t="s">
        <v>1295</v>
      </c>
      <c r="AD369" t="s">
        <v>1312</v>
      </c>
    </row>
    <row r="370" spans="1:30" hidden="1" x14ac:dyDescent="0.55000000000000004">
      <c r="A370">
        <v>6601255476</v>
      </c>
      <c r="B370">
        <v>3</v>
      </c>
      <c r="C370">
        <v>844807</v>
      </c>
      <c r="D370" t="s">
        <v>1293</v>
      </c>
      <c r="E370">
        <v>0.18</v>
      </c>
      <c r="F370">
        <v>21</v>
      </c>
      <c r="G370">
        <v>10262629</v>
      </c>
      <c r="H370">
        <v>205985422</v>
      </c>
      <c r="I370">
        <v>326421</v>
      </c>
      <c r="J370">
        <v>715813</v>
      </c>
      <c r="K370">
        <v>0</v>
      </c>
      <c r="L370">
        <v>372453</v>
      </c>
      <c r="M370">
        <v>551195</v>
      </c>
      <c r="N370">
        <v>9278608</v>
      </c>
      <c r="O370">
        <v>12464</v>
      </c>
      <c r="P370">
        <v>29049</v>
      </c>
      <c r="Q370">
        <v>0</v>
      </c>
      <c r="R370">
        <v>10885</v>
      </c>
      <c r="S370" t="s">
        <v>1294</v>
      </c>
      <c r="T370" s="4">
        <v>8.0000000000000004E-4</v>
      </c>
      <c r="U370" t="s">
        <v>1295</v>
      </c>
      <c r="V370" s="4">
        <v>4.1999999999999997E-3</v>
      </c>
      <c r="W370" t="s">
        <v>1296</v>
      </c>
      <c r="X370" s="4">
        <v>1.5E-3</v>
      </c>
      <c r="Y370" t="s">
        <v>1295</v>
      </c>
      <c r="Z370" s="4">
        <v>1.1999999999999999E-3</v>
      </c>
      <c r="AA370" t="s">
        <v>1297</v>
      </c>
      <c r="AB370" s="4">
        <v>1.2999999999999999E-3</v>
      </c>
      <c r="AC370" t="s">
        <v>1295</v>
      </c>
      <c r="AD370" t="s">
        <v>1347</v>
      </c>
    </row>
    <row r="371" spans="1:30" hidden="1" x14ac:dyDescent="0.55000000000000004">
      <c r="A371">
        <v>6602592116</v>
      </c>
      <c r="B371">
        <v>2</v>
      </c>
      <c r="C371">
        <v>844807</v>
      </c>
      <c r="D371" t="s">
        <v>1293</v>
      </c>
      <c r="E371">
        <v>0.18</v>
      </c>
      <c r="F371">
        <v>21</v>
      </c>
      <c r="G371">
        <v>9836101</v>
      </c>
      <c r="H371">
        <v>206406860</v>
      </c>
      <c r="I371">
        <v>367100</v>
      </c>
      <c r="J371">
        <v>665899</v>
      </c>
      <c r="K371">
        <v>0</v>
      </c>
      <c r="L371">
        <v>302364</v>
      </c>
      <c r="M371">
        <v>605244</v>
      </c>
      <c r="N371">
        <v>9224559</v>
      </c>
      <c r="O371">
        <v>17576</v>
      </c>
      <c r="P371">
        <v>37816</v>
      </c>
      <c r="Q371">
        <v>0</v>
      </c>
      <c r="R371">
        <v>13045</v>
      </c>
      <c r="S371" t="s">
        <v>1294</v>
      </c>
      <c r="T371" s="4">
        <v>8.0000000000000004E-4</v>
      </c>
      <c r="U371" t="s">
        <v>1295</v>
      </c>
      <c r="V371" s="4">
        <v>5.5999999999999999E-3</v>
      </c>
      <c r="W371" t="s">
        <v>1296</v>
      </c>
      <c r="X371" s="4">
        <v>1.6000000000000001E-3</v>
      </c>
      <c r="Y371" t="s">
        <v>1295</v>
      </c>
      <c r="Z371" s="4">
        <v>1.6999999999999999E-3</v>
      </c>
      <c r="AA371" t="s">
        <v>1297</v>
      </c>
      <c r="AB371" s="4">
        <v>1E-3</v>
      </c>
      <c r="AC371" t="s">
        <v>1295</v>
      </c>
      <c r="AD371" t="s">
        <v>1343</v>
      </c>
    </row>
    <row r="372" spans="1:30" hidden="1" x14ac:dyDescent="0.55000000000000004">
      <c r="A372">
        <v>6602606816</v>
      </c>
      <c r="B372">
        <v>6</v>
      </c>
      <c r="C372">
        <v>844807</v>
      </c>
      <c r="D372" t="s">
        <v>1293</v>
      </c>
      <c r="E372">
        <v>0.18</v>
      </c>
      <c r="F372">
        <v>21</v>
      </c>
      <c r="G372">
        <v>9995272</v>
      </c>
      <c r="H372">
        <v>206253384</v>
      </c>
      <c r="I372">
        <v>362489</v>
      </c>
      <c r="J372">
        <v>732580</v>
      </c>
      <c r="K372">
        <v>0</v>
      </c>
      <c r="L372">
        <v>358193</v>
      </c>
      <c r="M372">
        <v>572162</v>
      </c>
      <c r="N372">
        <v>9257514</v>
      </c>
      <c r="O372">
        <v>13437</v>
      </c>
      <c r="P372">
        <v>37078</v>
      </c>
      <c r="Q372">
        <v>0</v>
      </c>
      <c r="R372">
        <v>16580</v>
      </c>
      <c r="S372" t="s">
        <v>1294</v>
      </c>
      <c r="T372" s="4">
        <v>1E-3</v>
      </c>
      <c r="U372" t="s">
        <v>1295</v>
      </c>
      <c r="V372" s="4">
        <v>5.1000000000000004E-3</v>
      </c>
      <c r="W372" t="s">
        <v>1296</v>
      </c>
      <c r="X372" s="4">
        <v>1.6000000000000001E-3</v>
      </c>
      <c r="Y372" t="s">
        <v>1295</v>
      </c>
      <c r="Z372" s="4">
        <v>1.2999999999999999E-3</v>
      </c>
      <c r="AA372" t="s">
        <v>1297</v>
      </c>
      <c r="AB372" s="4">
        <v>1.4E-3</v>
      </c>
      <c r="AC372" t="s">
        <v>1295</v>
      </c>
      <c r="AD372" t="s">
        <v>1336</v>
      </c>
    </row>
    <row r="373" spans="1:30" hidden="1" x14ac:dyDescent="0.55000000000000004">
      <c r="A373">
        <v>6602805532</v>
      </c>
      <c r="B373">
        <v>14</v>
      </c>
      <c r="C373">
        <v>844807</v>
      </c>
      <c r="D373" t="s">
        <v>1293</v>
      </c>
      <c r="E373">
        <v>0.18</v>
      </c>
      <c r="F373">
        <v>21</v>
      </c>
      <c r="G373">
        <v>9525267</v>
      </c>
      <c r="H373">
        <v>206722042</v>
      </c>
      <c r="I373">
        <v>338164</v>
      </c>
      <c r="J373">
        <v>670691</v>
      </c>
      <c r="K373">
        <v>0</v>
      </c>
      <c r="L373">
        <v>331756</v>
      </c>
      <c r="M373">
        <v>569332</v>
      </c>
      <c r="N373">
        <v>9260412</v>
      </c>
      <c r="O373">
        <v>13353</v>
      </c>
      <c r="P373">
        <v>32589</v>
      </c>
      <c r="Q373">
        <v>0</v>
      </c>
      <c r="R373">
        <v>9523</v>
      </c>
      <c r="S373" t="s">
        <v>1294</v>
      </c>
      <c r="T373" s="4">
        <v>5.9999999999999995E-4</v>
      </c>
      <c r="U373" t="s">
        <v>1295</v>
      </c>
      <c r="V373" s="4">
        <v>4.5999999999999999E-3</v>
      </c>
      <c r="W373" t="s">
        <v>1296</v>
      </c>
      <c r="X373" s="4">
        <v>1.5E-3</v>
      </c>
      <c r="Y373" t="s">
        <v>1295</v>
      </c>
      <c r="Z373" s="4">
        <v>1.2999999999999999E-3</v>
      </c>
      <c r="AA373" t="s">
        <v>1297</v>
      </c>
      <c r="AB373" s="4">
        <v>1.1000000000000001E-3</v>
      </c>
      <c r="AC373" t="s">
        <v>1295</v>
      </c>
      <c r="AD373" t="s">
        <v>1337</v>
      </c>
    </row>
    <row r="374" spans="1:30" hidden="1" x14ac:dyDescent="0.55000000000000004">
      <c r="A374">
        <v>6602819023</v>
      </c>
      <c r="B374">
        <v>15</v>
      </c>
      <c r="C374">
        <v>844807</v>
      </c>
      <c r="D374" t="s">
        <v>1293</v>
      </c>
      <c r="E374">
        <v>0.18</v>
      </c>
      <c r="F374">
        <v>21</v>
      </c>
      <c r="G374">
        <v>10382157</v>
      </c>
      <c r="H374">
        <v>205866083</v>
      </c>
      <c r="I374">
        <v>392886</v>
      </c>
      <c r="J374">
        <v>757179</v>
      </c>
      <c r="K374">
        <v>0</v>
      </c>
      <c r="L374">
        <v>372947</v>
      </c>
      <c r="M374">
        <v>551012</v>
      </c>
      <c r="N374">
        <v>9278871</v>
      </c>
      <c r="O374">
        <v>11216</v>
      </c>
      <c r="P374">
        <v>32800</v>
      </c>
      <c r="Q374">
        <v>0</v>
      </c>
      <c r="R374">
        <v>13718</v>
      </c>
      <c r="S374" t="s">
        <v>1294</v>
      </c>
      <c r="T374" s="4">
        <v>1.2999999999999999E-3</v>
      </c>
      <c r="U374" t="s">
        <v>1295</v>
      </c>
      <c r="V374" s="4">
        <v>4.4000000000000003E-3</v>
      </c>
      <c r="W374" t="s">
        <v>1296</v>
      </c>
      <c r="X374" s="4">
        <v>1.8E-3</v>
      </c>
      <c r="Y374" t="s">
        <v>1295</v>
      </c>
      <c r="Z374" s="4">
        <v>1.1000000000000001E-3</v>
      </c>
      <c r="AA374" t="s">
        <v>1297</v>
      </c>
      <c r="AB374" s="4">
        <v>1.5E-3</v>
      </c>
      <c r="AC374" t="s">
        <v>1295</v>
      </c>
      <c r="AD374" t="s">
        <v>1337</v>
      </c>
    </row>
    <row r="375" spans="1:30" hidden="1" x14ac:dyDescent="0.55000000000000004">
      <c r="A375">
        <v>6603240261</v>
      </c>
      <c r="B375">
        <v>13</v>
      </c>
      <c r="C375">
        <v>844807</v>
      </c>
      <c r="D375" t="s">
        <v>1293</v>
      </c>
      <c r="E375">
        <v>0.18</v>
      </c>
      <c r="F375">
        <v>21</v>
      </c>
      <c r="G375">
        <v>10381761</v>
      </c>
      <c r="H375">
        <v>205870150</v>
      </c>
      <c r="I375">
        <v>438637</v>
      </c>
      <c r="J375">
        <v>757680</v>
      </c>
      <c r="K375">
        <v>0</v>
      </c>
      <c r="L375">
        <v>344799</v>
      </c>
      <c r="M375">
        <v>556710</v>
      </c>
      <c r="N375">
        <v>9273070</v>
      </c>
      <c r="O375">
        <v>11281</v>
      </c>
      <c r="P375">
        <v>32016</v>
      </c>
      <c r="Q375">
        <v>0</v>
      </c>
      <c r="R375">
        <v>12539</v>
      </c>
      <c r="S375" t="s">
        <v>1294</v>
      </c>
      <c r="T375" s="4">
        <v>1.5E-3</v>
      </c>
      <c r="U375" t="s">
        <v>1295</v>
      </c>
      <c r="V375" s="4">
        <v>4.4000000000000003E-3</v>
      </c>
      <c r="W375" t="s">
        <v>1296</v>
      </c>
      <c r="X375" s="4">
        <v>0</v>
      </c>
      <c r="Y375" t="s">
        <v>1295</v>
      </c>
      <c r="Z375" s="4">
        <v>1.1000000000000001E-3</v>
      </c>
      <c r="AA375" t="s">
        <v>1297</v>
      </c>
      <c r="AB375" s="4">
        <v>1.5E-3</v>
      </c>
      <c r="AC375" t="s">
        <v>1295</v>
      </c>
      <c r="AD375" t="s">
        <v>1327</v>
      </c>
    </row>
    <row r="376" spans="1:30" hidden="1" x14ac:dyDescent="0.55000000000000004">
      <c r="A376">
        <v>6900430906</v>
      </c>
      <c r="B376">
        <v>8</v>
      </c>
      <c r="C376">
        <v>883207</v>
      </c>
      <c r="D376" t="s">
        <v>1293</v>
      </c>
      <c r="E376">
        <v>0.18</v>
      </c>
      <c r="F376">
        <v>22</v>
      </c>
      <c r="G376">
        <v>10635438</v>
      </c>
      <c r="H376">
        <v>215443380</v>
      </c>
      <c r="I376">
        <v>410739</v>
      </c>
      <c r="J376">
        <v>751062</v>
      </c>
      <c r="K376">
        <v>0</v>
      </c>
      <c r="L376">
        <v>371698</v>
      </c>
      <c r="M376">
        <v>545266</v>
      </c>
      <c r="N376">
        <v>9284678</v>
      </c>
      <c r="O376">
        <v>10240</v>
      </c>
      <c r="P376">
        <v>28128</v>
      </c>
      <c r="Q376">
        <v>0</v>
      </c>
      <c r="R376">
        <v>12056</v>
      </c>
      <c r="S376" t="s">
        <v>1294</v>
      </c>
      <c r="T376" s="4">
        <v>1.2999999999999999E-3</v>
      </c>
      <c r="U376" t="s">
        <v>1295</v>
      </c>
      <c r="V376" s="4">
        <v>3.8999999999999998E-3</v>
      </c>
      <c r="W376" t="s">
        <v>1296</v>
      </c>
      <c r="X376" s="4">
        <v>1.8E-3</v>
      </c>
      <c r="Y376" t="s">
        <v>1295</v>
      </c>
      <c r="Z376" s="4">
        <v>1E-3</v>
      </c>
      <c r="AA376" t="s">
        <v>1297</v>
      </c>
      <c r="AB376" s="4">
        <v>1.4E-3</v>
      </c>
      <c r="AC376" t="s">
        <v>1295</v>
      </c>
      <c r="AD376" t="s">
        <v>1309</v>
      </c>
    </row>
    <row r="377" spans="1:30" hidden="1" x14ac:dyDescent="0.55000000000000004">
      <c r="A377">
        <v>6900548590</v>
      </c>
      <c r="B377">
        <v>11</v>
      </c>
      <c r="C377">
        <v>883207</v>
      </c>
      <c r="D377" t="s">
        <v>1293</v>
      </c>
      <c r="E377">
        <v>0.18</v>
      </c>
      <c r="F377">
        <v>22</v>
      </c>
      <c r="G377">
        <v>10518833</v>
      </c>
      <c r="H377">
        <v>215561881</v>
      </c>
      <c r="I377">
        <v>306807</v>
      </c>
      <c r="J377">
        <v>721186</v>
      </c>
      <c r="K377">
        <v>0</v>
      </c>
      <c r="L377">
        <v>360889</v>
      </c>
      <c r="M377">
        <v>568141</v>
      </c>
      <c r="N377">
        <v>9261794</v>
      </c>
      <c r="O377">
        <v>11917</v>
      </c>
      <c r="P377">
        <v>31184</v>
      </c>
      <c r="Q377">
        <v>0</v>
      </c>
      <c r="R377">
        <v>10199</v>
      </c>
      <c r="S377" t="s">
        <v>1294</v>
      </c>
      <c r="T377" s="4">
        <v>6.9999999999999999E-4</v>
      </c>
      <c r="U377" t="s">
        <v>1295</v>
      </c>
      <c r="V377" s="4">
        <v>4.3E-3</v>
      </c>
      <c r="W377" t="s">
        <v>1296</v>
      </c>
      <c r="X377" s="4">
        <v>1.2999999999999999E-3</v>
      </c>
      <c r="Y377" t="s">
        <v>1295</v>
      </c>
      <c r="Z377" s="4">
        <v>1.1999999999999999E-3</v>
      </c>
      <c r="AA377" t="s">
        <v>1297</v>
      </c>
      <c r="AB377" s="4">
        <v>1.1999999999999999E-3</v>
      </c>
      <c r="AC377" t="s">
        <v>1295</v>
      </c>
      <c r="AD377" t="s">
        <v>1348</v>
      </c>
    </row>
    <row r="378" spans="1:30" hidden="1" x14ac:dyDescent="0.55000000000000004">
      <c r="A378">
        <v>6900705430</v>
      </c>
      <c r="B378">
        <v>4</v>
      </c>
      <c r="C378">
        <v>883207</v>
      </c>
      <c r="D378" t="s">
        <v>1293</v>
      </c>
      <c r="E378">
        <v>0.18</v>
      </c>
      <c r="F378">
        <v>22</v>
      </c>
      <c r="G378">
        <v>9035818</v>
      </c>
      <c r="H378">
        <v>217027182</v>
      </c>
      <c r="I378">
        <v>297339</v>
      </c>
      <c r="J378">
        <v>717930</v>
      </c>
      <c r="K378">
        <v>0</v>
      </c>
      <c r="L378">
        <v>382135</v>
      </c>
      <c r="M378">
        <v>554217</v>
      </c>
      <c r="N378">
        <v>9275424</v>
      </c>
      <c r="O378">
        <v>13615</v>
      </c>
      <c r="P378">
        <v>36058</v>
      </c>
      <c r="Q378">
        <v>0</v>
      </c>
      <c r="R378">
        <v>13951</v>
      </c>
      <c r="S378" t="s">
        <v>1294</v>
      </c>
      <c r="T378" s="4">
        <v>5.9999999999999995E-4</v>
      </c>
      <c r="U378" t="s">
        <v>1295</v>
      </c>
      <c r="V378" s="4">
        <v>5.0000000000000001E-3</v>
      </c>
      <c r="W378" t="s">
        <v>1296</v>
      </c>
      <c r="X378" s="4">
        <v>1.2999999999999999E-3</v>
      </c>
      <c r="Y378" t="s">
        <v>1295</v>
      </c>
      <c r="Z378" s="4">
        <v>1.2999999999999999E-3</v>
      </c>
      <c r="AA378" t="s">
        <v>1297</v>
      </c>
      <c r="AB378" s="4">
        <v>1.1999999999999999E-3</v>
      </c>
      <c r="AC378" t="s">
        <v>1295</v>
      </c>
      <c r="AD378" t="s">
        <v>1319</v>
      </c>
    </row>
    <row r="379" spans="1:30" hidden="1" x14ac:dyDescent="0.55000000000000004">
      <c r="A379">
        <v>6900739451</v>
      </c>
      <c r="B379">
        <v>1</v>
      </c>
      <c r="C379">
        <v>883207</v>
      </c>
      <c r="D379" t="s">
        <v>1293</v>
      </c>
      <c r="E379">
        <v>0.18</v>
      </c>
      <c r="F379">
        <v>22</v>
      </c>
      <c r="G379">
        <v>9750156</v>
      </c>
      <c r="H379">
        <v>216322047</v>
      </c>
      <c r="I379">
        <v>363742</v>
      </c>
      <c r="J379">
        <v>713889</v>
      </c>
      <c r="K379">
        <v>0</v>
      </c>
      <c r="L379">
        <v>299620</v>
      </c>
      <c r="M379">
        <v>562716</v>
      </c>
      <c r="N379">
        <v>9267035</v>
      </c>
      <c r="O379">
        <v>12688</v>
      </c>
      <c r="P379">
        <v>36034</v>
      </c>
      <c r="Q379">
        <v>0</v>
      </c>
      <c r="R379">
        <v>12567</v>
      </c>
      <c r="S379" t="s">
        <v>1294</v>
      </c>
      <c r="T379" s="4">
        <v>8.9999999999999998E-4</v>
      </c>
      <c r="U379" t="s">
        <v>1295</v>
      </c>
      <c r="V379" s="4">
        <v>4.8999999999999998E-3</v>
      </c>
      <c r="W379" t="s">
        <v>1296</v>
      </c>
      <c r="X379" s="4">
        <v>1.6000000000000001E-3</v>
      </c>
      <c r="Y379" t="s">
        <v>1295</v>
      </c>
      <c r="Z379" s="4">
        <v>1.1999999999999999E-3</v>
      </c>
      <c r="AA379" t="s">
        <v>1297</v>
      </c>
      <c r="AB379" s="4">
        <v>1.1999999999999999E-3</v>
      </c>
      <c r="AC379" t="s">
        <v>1295</v>
      </c>
      <c r="AD379" t="s">
        <v>1319</v>
      </c>
    </row>
    <row r="380" spans="1:30" hidden="1" x14ac:dyDescent="0.55000000000000004">
      <c r="A380">
        <v>6900760271</v>
      </c>
      <c r="B380">
        <v>7</v>
      </c>
      <c r="C380">
        <v>883207</v>
      </c>
      <c r="D380" t="s">
        <v>1293</v>
      </c>
      <c r="E380">
        <v>0.18</v>
      </c>
      <c r="F380">
        <v>22</v>
      </c>
      <c r="G380">
        <v>11128292</v>
      </c>
      <c r="H380">
        <v>214952313</v>
      </c>
      <c r="I380">
        <v>419085</v>
      </c>
      <c r="J380">
        <v>783475</v>
      </c>
      <c r="K380">
        <v>0</v>
      </c>
      <c r="L380">
        <v>333233</v>
      </c>
      <c r="M380">
        <v>578617</v>
      </c>
      <c r="N380">
        <v>9251196</v>
      </c>
      <c r="O380">
        <v>13085</v>
      </c>
      <c r="P380">
        <v>31165</v>
      </c>
      <c r="Q380">
        <v>0</v>
      </c>
      <c r="R380">
        <v>9982</v>
      </c>
      <c r="S380" t="s">
        <v>1294</v>
      </c>
      <c r="T380" s="4">
        <v>1.5E-3</v>
      </c>
      <c r="U380" t="s">
        <v>1295</v>
      </c>
      <c r="V380" s="4">
        <v>4.4999999999999997E-3</v>
      </c>
      <c r="W380" t="s">
        <v>1296</v>
      </c>
      <c r="X380" s="4">
        <v>1.8E-3</v>
      </c>
      <c r="Y380" t="s">
        <v>1295</v>
      </c>
      <c r="Z380" s="4">
        <v>1.2999999999999999E-3</v>
      </c>
      <c r="AA380" t="s">
        <v>1297</v>
      </c>
      <c r="AB380" s="4">
        <v>1.5E-3</v>
      </c>
      <c r="AC380" t="s">
        <v>1295</v>
      </c>
      <c r="AD380" t="s">
        <v>1348</v>
      </c>
    </row>
    <row r="381" spans="1:30" hidden="1" x14ac:dyDescent="0.55000000000000004">
      <c r="A381">
        <v>6900834764</v>
      </c>
      <c r="B381">
        <v>16</v>
      </c>
      <c r="C381">
        <v>883208</v>
      </c>
      <c r="D381" t="s">
        <v>1293</v>
      </c>
      <c r="E381">
        <v>0.18</v>
      </c>
      <c r="F381">
        <v>22</v>
      </c>
      <c r="G381">
        <v>9851632</v>
      </c>
      <c r="H381">
        <v>216210500</v>
      </c>
      <c r="I381">
        <v>287928</v>
      </c>
      <c r="J381">
        <v>741309</v>
      </c>
      <c r="K381">
        <v>0</v>
      </c>
      <c r="L381">
        <v>382532</v>
      </c>
      <c r="M381">
        <v>541603</v>
      </c>
      <c r="N381">
        <v>9286318</v>
      </c>
      <c r="O381">
        <v>12516</v>
      </c>
      <c r="P381">
        <v>37690</v>
      </c>
      <c r="Q381">
        <v>0</v>
      </c>
      <c r="R381">
        <v>14351</v>
      </c>
      <c r="S381" t="s">
        <v>1294</v>
      </c>
      <c r="T381" s="4">
        <v>6.9999999999999999E-4</v>
      </c>
      <c r="U381" t="s">
        <v>1295</v>
      </c>
      <c r="V381" s="4">
        <v>5.1000000000000004E-3</v>
      </c>
      <c r="W381" t="s">
        <v>1296</v>
      </c>
      <c r="X381" s="4">
        <v>1.1999999999999999E-3</v>
      </c>
      <c r="Y381" t="s">
        <v>1295</v>
      </c>
      <c r="Z381" s="4">
        <v>1.1999999999999999E-3</v>
      </c>
      <c r="AA381" t="s">
        <v>1297</v>
      </c>
      <c r="AB381" s="4">
        <v>1.2999999999999999E-3</v>
      </c>
      <c r="AC381" t="s">
        <v>1295</v>
      </c>
      <c r="AD381" t="s">
        <v>1343</v>
      </c>
    </row>
    <row r="382" spans="1:30" hidden="1" x14ac:dyDescent="0.55000000000000004">
      <c r="A382">
        <v>6900913699</v>
      </c>
      <c r="B382">
        <v>10</v>
      </c>
      <c r="C382">
        <v>883207</v>
      </c>
      <c r="D382" t="s">
        <v>1293</v>
      </c>
      <c r="E382">
        <v>0.18</v>
      </c>
      <c r="F382">
        <v>22</v>
      </c>
      <c r="G382">
        <v>9598015</v>
      </c>
      <c r="H382">
        <v>216471647</v>
      </c>
      <c r="I382">
        <v>306661</v>
      </c>
      <c r="J382">
        <v>686196</v>
      </c>
      <c r="K382">
        <v>0</v>
      </c>
      <c r="L382">
        <v>332642</v>
      </c>
      <c r="M382">
        <v>541452</v>
      </c>
      <c r="N382">
        <v>9288316</v>
      </c>
      <c r="O382">
        <v>11497</v>
      </c>
      <c r="P382">
        <v>31375</v>
      </c>
      <c r="Q382">
        <v>0</v>
      </c>
      <c r="R382">
        <v>10700</v>
      </c>
      <c r="S382" t="s">
        <v>1294</v>
      </c>
      <c r="T382" s="4">
        <v>5.0000000000000001E-4</v>
      </c>
      <c r="U382" t="s">
        <v>1295</v>
      </c>
      <c r="V382" s="4">
        <v>4.3E-3</v>
      </c>
      <c r="W382" t="s">
        <v>1296</v>
      </c>
      <c r="X382" s="4">
        <v>1.2999999999999999E-3</v>
      </c>
      <c r="Y382" t="s">
        <v>1295</v>
      </c>
      <c r="Z382" s="4">
        <v>1.1000000000000001E-3</v>
      </c>
      <c r="AA382" t="s">
        <v>1297</v>
      </c>
      <c r="AB382" s="4">
        <v>1.1000000000000001E-3</v>
      </c>
      <c r="AC382" t="s">
        <v>1295</v>
      </c>
      <c r="AD382" t="s">
        <v>1348</v>
      </c>
    </row>
    <row r="383" spans="1:30" hidden="1" x14ac:dyDescent="0.55000000000000004">
      <c r="A383">
        <v>6900952108</v>
      </c>
      <c r="B383">
        <v>12</v>
      </c>
      <c r="C383">
        <v>883207</v>
      </c>
      <c r="D383" t="s">
        <v>1293</v>
      </c>
      <c r="E383">
        <v>0.18</v>
      </c>
      <c r="F383">
        <v>22</v>
      </c>
      <c r="G383">
        <v>9331447</v>
      </c>
      <c r="H383">
        <v>216747682</v>
      </c>
      <c r="I383">
        <v>265918</v>
      </c>
      <c r="J383">
        <v>684747</v>
      </c>
      <c r="K383">
        <v>0</v>
      </c>
      <c r="L383">
        <v>356067</v>
      </c>
      <c r="M383">
        <v>567522</v>
      </c>
      <c r="N383">
        <v>9262286</v>
      </c>
      <c r="O383">
        <v>12312</v>
      </c>
      <c r="P383">
        <v>37804</v>
      </c>
      <c r="Q383">
        <v>0</v>
      </c>
      <c r="R383">
        <v>16153</v>
      </c>
      <c r="S383" t="s">
        <v>1294</v>
      </c>
      <c r="T383" s="4">
        <v>4.0000000000000002E-4</v>
      </c>
      <c r="U383" t="s">
        <v>1295</v>
      </c>
      <c r="V383" s="4">
        <v>5.0000000000000001E-3</v>
      </c>
      <c r="W383" t="s">
        <v>1296</v>
      </c>
      <c r="X383" s="4">
        <v>1.1000000000000001E-3</v>
      </c>
      <c r="Y383" t="s">
        <v>1295</v>
      </c>
      <c r="Z383" s="4">
        <v>1.1999999999999999E-3</v>
      </c>
      <c r="AA383" t="s">
        <v>1297</v>
      </c>
      <c r="AB383" s="4">
        <v>1.1000000000000001E-3</v>
      </c>
      <c r="AC383" t="s">
        <v>1295</v>
      </c>
      <c r="AD383" t="s">
        <v>1343</v>
      </c>
    </row>
    <row r="384" spans="1:30" hidden="1" x14ac:dyDescent="0.55000000000000004">
      <c r="A384">
        <v>6901066627</v>
      </c>
      <c r="B384">
        <v>9</v>
      </c>
      <c r="C384">
        <v>883207</v>
      </c>
      <c r="D384" t="s">
        <v>1293</v>
      </c>
      <c r="E384">
        <v>0.18</v>
      </c>
      <c r="F384">
        <v>22</v>
      </c>
      <c r="G384">
        <v>10749083</v>
      </c>
      <c r="H384">
        <v>215310667</v>
      </c>
      <c r="I384">
        <v>499291</v>
      </c>
      <c r="J384">
        <v>740553</v>
      </c>
      <c r="K384">
        <v>0</v>
      </c>
      <c r="L384">
        <v>345549</v>
      </c>
      <c r="M384">
        <v>570478</v>
      </c>
      <c r="N384">
        <v>9259314</v>
      </c>
      <c r="O384">
        <v>13343</v>
      </c>
      <c r="P384">
        <v>34470</v>
      </c>
      <c r="Q384">
        <v>0</v>
      </c>
      <c r="R384">
        <v>13940</v>
      </c>
      <c r="S384" t="s">
        <v>1294</v>
      </c>
      <c r="T384" s="4">
        <v>1.6000000000000001E-3</v>
      </c>
      <c r="U384" t="s">
        <v>1295</v>
      </c>
      <c r="V384" s="4">
        <v>4.7999999999999996E-3</v>
      </c>
      <c r="W384" t="s">
        <v>1296</v>
      </c>
      <c r="X384" s="4">
        <v>2.9999999999999997E-4</v>
      </c>
      <c r="Y384" t="s">
        <v>1295</v>
      </c>
      <c r="Z384" s="4">
        <v>1.2999999999999999E-3</v>
      </c>
      <c r="AA384" t="s">
        <v>1297</v>
      </c>
      <c r="AB384" s="4">
        <v>1.2999999999999999E-3</v>
      </c>
      <c r="AC384" t="s">
        <v>1295</v>
      </c>
      <c r="AD384" t="s">
        <v>1321</v>
      </c>
    </row>
    <row r="385" spans="1:30" hidden="1" x14ac:dyDescent="0.55000000000000004">
      <c r="A385">
        <v>6901073374</v>
      </c>
      <c r="B385">
        <v>5</v>
      </c>
      <c r="C385">
        <v>883207</v>
      </c>
      <c r="D385" t="s">
        <v>1293</v>
      </c>
      <c r="E385">
        <v>0.18</v>
      </c>
      <c r="F385">
        <v>22</v>
      </c>
      <c r="G385">
        <v>10322831</v>
      </c>
      <c r="H385">
        <v>215758882</v>
      </c>
      <c r="I385">
        <v>372776</v>
      </c>
      <c r="J385">
        <v>776455</v>
      </c>
      <c r="K385">
        <v>0</v>
      </c>
      <c r="L385">
        <v>379953</v>
      </c>
      <c r="M385">
        <v>576743</v>
      </c>
      <c r="N385">
        <v>9253188</v>
      </c>
      <c r="O385">
        <v>13029</v>
      </c>
      <c r="P385">
        <v>34011</v>
      </c>
      <c r="Q385">
        <v>0</v>
      </c>
      <c r="R385">
        <v>12079</v>
      </c>
      <c r="S385" t="s">
        <v>1294</v>
      </c>
      <c r="T385" s="4">
        <v>1.1999999999999999E-3</v>
      </c>
      <c r="U385" t="s">
        <v>1295</v>
      </c>
      <c r="V385" s="4">
        <v>4.7000000000000002E-3</v>
      </c>
      <c r="W385" t="s">
        <v>1296</v>
      </c>
      <c r="X385" s="4">
        <v>1.6000000000000001E-3</v>
      </c>
      <c r="Y385" t="s">
        <v>1295</v>
      </c>
      <c r="Z385" s="4">
        <v>1.2999999999999999E-3</v>
      </c>
      <c r="AA385" t="s">
        <v>1297</v>
      </c>
      <c r="AB385" s="4">
        <v>1.5E-3</v>
      </c>
      <c r="AC385" t="s">
        <v>1295</v>
      </c>
      <c r="AD385" t="s">
        <v>1323</v>
      </c>
    </row>
    <row r="386" spans="1:30" x14ac:dyDescent="0.55000000000000004">
      <c r="A386">
        <v>6901171203</v>
      </c>
      <c r="B386">
        <v>17</v>
      </c>
      <c r="C386">
        <v>883208</v>
      </c>
      <c r="D386" t="s">
        <v>1293</v>
      </c>
      <c r="E386">
        <v>0.18</v>
      </c>
      <c r="F386">
        <v>22</v>
      </c>
      <c r="G386">
        <v>10285299</v>
      </c>
      <c r="H386">
        <v>215794607</v>
      </c>
      <c r="I386">
        <v>304862</v>
      </c>
      <c r="J386">
        <v>712823</v>
      </c>
      <c r="K386">
        <v>0</v>
      </c>
      <c r="L386">
        <v>363035</v>
      </c>
      <c r="M386">
        <v>571720</v>
      </c>
      <c r="N386">
        <v>9258181</v>
      </c>
      <c r="O386">
        <v>14383</v>
      </c>
      <c r="P386">
        <v>33268</v>
      </c>
      <c r="Q386">
        <v>0</v>
      </c>
      <c r="R386">
        <v>10662</v>
      </c>
      <c r="S386" t="s">
        <v>1294</v>
      </c>
      <c r="T386" s="4">
        <v>6.9999999999999999E-4</v>
      </c>
      <c r="U386" t="s">
        <v>1295</v>
      </c>
      <c r="V386" s="4">
        <v>4.7999999999999996E-3</v>
      </c>
      <c r="W386" t="s">
        <v>1296</v>
      </c>
      <c r="X386" s="4">
        <v>1.2999999999999999E-3</v>
      </c>
      <c r="Y386" t="s">
        <v>1295</v>
      </c>
      <c r="Z386" s="4">
        <v>1.4E-3</v>
      </c>
      <c r="AA386" t="s">
        <v>1297</v>
      </c>
      <c r="AB386" s="4">
        <v>1.1999999999999999E-3</v>
      </c>
      <c r="AC386" t="s">
        <v>1295</v>
      </c>
      <c r="AD386" t="s">
        <v>1337</v>
      </c>
    </row>
    <row r="387" spans="1:30" hidden="1" x14ac:dyDescent="0.55000000000000004">
      <c r="A387">
        <v>6901257365</v>
      </c>
      <c r="B387">
        <v>3</v>
      </c>
      <c r="C387">
        <v>883207</v>
      </c>
      <c r="D387" t="s">
        <v>1293</v>
      </c>
      <c r="E387">
        <v>0.18</v>
      </c>
      <c r="F387">
        <v>22</v>
      </c>
      <c r="G387">
        <v>10816015</v>
      </c>
      <c r="H387">
        <v>215261932</v>
      </c>
      <c r="I387">
        <v>338085</v>
      </c>
      <c r="J387">
        <v>746607</v>
      </c>
      <c r="K387">
        <v>0</v>
      </c>
      <c r="L387">
        <v>385055</v>
      </c>
      <c r="M387">
        <v>553383</v>
      </c>
      <c r="N387">
        <v>9276510</v>
      </c>
      <c r="O387">
        <v>11664</v>
      </c>
      <c r="P387">
        <v>30794</v>
      </c>
      <c r="Q387">
        <v>0</v>
      </c>
      <c r="R387">
        <v>12602</v>
      </c>
      <c r="S387" t="s">
        <v>1294</v>
      </c>
      <c r="T387" s="4">
        <v>8.9999999999999998E-4</v>
      </c>
      <c r="U387" t="s">
        <v>1295</v>
      </c>
      <c r="V387" s="4">
        <v>4.3E-3</v>
      </c>
      <c r="W387" t="s">
        <v>1296</v>
      </c>
      <c r="X387" s="4">
        <v>1.4E-3</v>
      </c>
      <c r="Y387" t="s">
        <v>1295</v>
      </c>
      <c r="Z387" s="4">
        <v>1.1000000000000001E-3</v>
      </c>
      <c r="AA387" t="s">
        <v>1297</v>
      </c>
      <c r="AB387" s="4">
        <v>1.4E-3</v>
      </c>
      <c r="AC387" t="s">
        <v>1295</v>
      </c>
      <c r="AD387" t="s">
        <v>1348</v>
      </c>
    </row>
    <row r="388" spans="1:30" hidden="1" x14ac:dyDescent="0.55000000000000004">
      <c r="A388">
        <v>6902594291</v>
      </c>
      <c r="B388">
        <v>2</v>
      </c>
      <c r="C388">
        <v>883207</v>
      </c>
      <c r="D388" t="s">
        <v>1293</v>
      </c>
      <c r="E388">
        <v>0.18</v>
      </c>
      <c r="F388">
        <v>22</v>
      </c>
      <c r="G388">
        <v>10401233</v>
      </c>
      <c r="H388">
        <v>215669482</v>
      </c>
      <c r="I388">
        <v>379373</v>
      </c>
      <c r="J388">
        <v>697263</v>
      </c>
      <c r="K388">
        <v>0</v>
      </c>
      <c r="L388">
        <v>313559</v>
      </c>
      <c r="M388">
        <v>565129</v>
      </c>
      <c r="N388">
        <v>9262622</v>
      </c>
      <c r="O388">
        <v>12273</v>
      </c>
      <c r="P388">
        <v>31364</v>
      </c>
      <c r="Q388">
        <v>0</v>
      </c>
      <c r="R388">
        <v>11195</v>
      </c>
      <c r="S388" t="s">
        <v>1294</v>
      </c>
      <c r="T388" s="4">
        <v>8.9999999999999998E-4</v>
      </c>
      <c r="U388" t="s">
        <v>1295</v>
      </c>
      <c r="V388" s="4">
        <v>4.4000000000000003E-3</v>
      </c>
      <c r="W388" t="s">
        <v>1296</v>
      </c>
      <c r="X388" s="4">
        <v>1.6000000000000001E-3</v>
      </c>
      <c r="Y388" t="s">
        <v>1295</v>
      </c>
      <c r="Z388" s="4">
        <v>1.1999999999999999E-3</v>
      </c>
      <c r="AA388" t="s">
        <v>1297</v>
      </c>
      <c r="AB388" s="4">
        <v>1.1000000000000001E-3</v>
      </c>
      <c r="AC388" t="s">
        <v>1295</v>
      </c>
      <c r="AD388" t="s">
        <v>1348</v>
      </c>
    </row>
    <row r="389" spans="1:30" hidden="1" x14ac:dyDescent="0.55000000000000004">
      <c r="A389">
        <v>6902609047</v>
      </c>
      <c r="B389">
        <v>6</v>
      </c>
      <c r="C389">
        <v>883207</v>
      </c>
      <c r="D389" t="s">
        <v>1293</v>
      </c>
      <c r="E389">
        <v>0.18</v>
      </c>
      <c r="F389">
        <v>22</v>
      </c>
      <c r="G389">
        <v>10555052</v>
      </c>
      <c r="H389">
        <v>215523256</v>
      </c>
      <c r="I389">
        <v>374010</v>
      </c>
      <c r="J389">
        <v>764542</v>
      </c>
      <c r="K389">
        <v>0</v>
      </c>
      <c r="L389">
        <v>372802</v>
      </c>
      <c r="M389">
        <v>559777</v>
      </c>
      <c r="N389">
        <v>9269872</v>
      </c>
      <c r="O389">
        <v>11521</v>
      </c>
      <c r="P389">
        <v>31962</v>
      </c>
      <c r="Q389">
        <v>0</v>
      </c>
      <c r="R389">
        <v>14609</v>
      </c>
      <c r="S389" t="s">
        <v>1294</v>
      </c>
      <c r="T389" s="4">
        <v>1.1999999999999999E-3</v>
      </c>
      <c r="U389" t="s">
        <v>1295</v>
      </c>
      <c r="V389" s="4">
        <v>4.4000000000000003E-3</v>
      </c>
      <c r="W389" t="s">
        <v>1296</v>
      </c>
      <c r="X389" s="4">
        <v>1.6000000000000001E-3</v>
      </c>
      <c r="Y389" t="s">
        <v>1295</v>
      </c>
      <c r="Z389" s="4">
        <v>1.1000000000000001E-3</v>
      </c>
      <c r="AA389" t="s">
        <v>1297</v>
      </c>
      <c r="AB389" s="4">
        <v>1.4E-3</v>
      </c>
      <c r="AC389" t="s">
        <v>1295</v>
      </c>
      <c r="AD389" t="s">
        <v>1327</v>
      </c>
    </row>
    <row r="390" spans="1:30" hidden="1" x14ac:dyDescent="0.55000000000000004">
      <c r="A390">
        <v>6902808132</v>
      </c>
      <c r="B390">
        <v>14</v>
      </c>
      <c r="C390">
        <v>883207</v>
      </c>
      <c r="D390" t="s">
        <v>1293</v>
      </c>
      <c r="E390">
        <v>0.18</v>
      </c>
      <c r="F390">
        <v>22</v>
      </c>
      <c r="G390">
        <v>10077783</v>
      </c>
      <c r="H390">
        <v>215999217</v>
      </c>
      <c r="I390">
        <v>349757</v>
      </c>
      <c r="J390">
        <v>702715</v>
      </c>
      <c r="K390">
        <v>0</v>
      </c>
      <c r="L390">
        <v>345327</v>
      </c>
      <c r="M390">
        <v>552513</v>
      </c>
      <c r="N390">
        <v>9277175</v>
      </c>
      <c r="O390">
        <v>11593</v>
      </c>
      <c r="P390">
        <v>32024</v>
      </c>
      <c r="Q390">
        <v>0</v>
      </c>
      <c r="R390">
        <v>13571</v>
      </c>
      <c r="S390" t="s">
        <v>1294</v>
      </c>
      <c r="T390" s="4">
        <v>8.0000000000000004E-4</v>
      </c>
      <c r="U390" t="s">
        <v>1295</v>
      </c>
      <c r="V390" s="4">
        <v>4.4000000000000003E-3</v>
      </c>
      <c r="W390" t="s">
        <v>1296</v>
      </c>
      <c r="X390" s="4">
        <v>1.5E-3</v>
      </c>
      <c r="Y390" t="s">
        <v>1295</v>
      </c>
      <c r="Z390" s="4">
        <v>1.1000000000000001E-3</v>
      </c>
      <c r="AA390" t="s">
        <v>1297</v>
      </c>
      <c r="AB390" s="4">
        <v>1.1999999999999999E-3</v>
      </c>
      <c r="AC390" t="s">
        <v>1295</v>
      </c>
      <c r="AD390" t="s">
        <v>1327</v>
      </c>
    </row>
    <row r="391" spans="1:30" hidden="1" x14ac:dyDescent="0.55000000000000004">
      <c r="A391">
        <v>6902820855</v>
      </c>
      <c r="B391">
        <v>15</v>
      </c>
      <c r="C391">
        <v>883207</v>
      </c>
      <c r="D391" t="s">
        <v>1293</v>
      </c>
      <c r="E391">
        <v>0.18</v>
      </c>
      <c r="F391">
        <v>22</v>
      </c>
      <c r="G391">
        <v>10943700</v>
      </c>
      <c r="H391">
        <v>215134582</v>
      </c>
      <c r="I391">
        <v>404468</v>
      </c>
      <c r="J391">
        <v>790465</v>
      </c>
      <c r="K391">
        <v>0</v>
      </c>
      <c r="L391">
        <v>385637</v>
      </c>
      <c r="M391">
        <v>561540</v>
      </c>
      <c r="N391">
        <v>9268499</v>
      </c>
      <c r="O391">
        <v>11582</v>
      </c>
      <c r="P391">
        <v>33286</v>
      </c>
      <c r="Q391">
        <v>0</v>
      </c>
      <c r="R391">
        <v>12690</v>
      </c>
      <c r="S391" t="s">
        <v>1294</v>
      </c>
      <c r="T391" s="4">
        <v>1.4E-3</v>
      </c>
      <c r="U391" t="s">
        <v>1295</v>
      </c>
      <c r="V391" s="4">
        <v>4.4999999999999997E-3</v>
      </c>
      <c r="W391" t="s">
        <v>1296</v>
      </c>
      <c r="X391" s="4">
        <v>1.6999999999999999E-3</v>
      </c>
      <c r="Y391" t="s">
        <v>1295</v>
      </c>
      <c r="Z391" s="4">
        <v>1.1000000000000001E-3</v>
      </c>
      <c r="AA391" t="s">
        <v>1297</v>
      </c>
      <c r="AB391" s="4">
        <v>1.5E-3</v>
      </c>
      <c r="AC391" t="s">
        <v>1295</v>
      </c>
      <c r="AD391" t="s">
        <v>1337</v>
      </c>
    </row>
    <row r="392" spans="1:30" hidden="1" x14ac:dyDescent="0.55000000000000004">
      <c r="A392">
        <v>6903242068</v>
      </c>
      <c r="B392">
        <v>13</v>
      </c>
      <c r="C392">
        <v>883207</v>
      </c>
      <c r="D392" t="s">
        <v>1293</v>
      </c>
      <c r="E392">
        <v>0.18</v>
      </c>
      <c r="F392">
        <v>22</v>
      </c>
      <c r="G392">
        <v>10936292</v>
      </c>
      <c r="H392">
        <v>215145363</v>
      </c>
      <c r="I392">
        <v>450367</v>
      </c>
      <c r="J392">
        <v>787496</v>
      </c>
      <c r="K392">
        <v>0</v>
      </c>
      <c r="L392">
        <v>356654</v>
      </c>
      <c r="M392">
        <v>554529</v>
      </c>
      <c r="N392">
        <v>9275213</v>
      </c>
      <c r="O392">
        <v>11730</v>
      </c>
      <c r="P392">
        <v>29816</v>
      </c>
      <c r="Q392">
        <v>0</v>
      </c>
      <c r="R392">
        <v>11855</v>
      </c>
      <c r="S392" t="s">
        <v>1294</v>
      </c>
      <c r="T392" s="4">
        <v>1.6000000000000001E-3</v>
      </c>
      <c r="U392" t="s">
        <v>1295</v>
      </c>
      <c r="V392" s="4">
        <v>4.1999999999999997E-3</v>
      </c>
      <c r="W392" t="s">
        <v>1296</v>
      </c>
      <c r="X392" s="4">
        <v>0</v>
      </c>
      <c r="Y392" t="s">
        <v>1295</v>
      </c>
      <c r="Z392" s="4">
        <v>1.1000000000000001E-3</v>
      </c>
      <c r="AA392" t="s">
        <v>1297</v>
      </c>
      <c r="AB392" s="4">
        <v>1.5E-3</v>
      </c>
      <c r="AC392" t="s">
        <v>1295</v>
      </c>
      <c r="AD392" t="s">
        <v>1344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topLeftCell="A460" workbookViewId="0">
      <selection activeCell="H484" sqref="H484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8" customFormat="1" x14ac:dyDescent="0.55000000000000004">
      <c r="A1" s="7"/>
      <c r="C1" s="9" t="s">
        <v>1365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8" customFormat="1" x14ac:dyDescent="0.55000000000000004">
      <c r="A2" s="7"/>
      <c r="C2" s="8" t="s">
        <v>1366</v>
      </c>
      <c r="D2" s="8" t="s">
        <v>1367</v>
      </c>
      <c r="E2" s="8" t="s">
        <v>1368</v>
      </c>
      <c r="F2" s="8" t="s">
        <v>1369</v>
      </c>
      <c r="H2" s="10" t="s">
        <v>1370</v>
      </c>
      <c r="I2" s="10"/>
      <c r="J2" s="10"/>
      <c r="K2" s="10"/>
      <c r="L2" s="11"/>
      <c r="N2" s="12" t="s">
        <v>1371</v>
      </c>
      <c r="O2" s="13"/>
      <c r="P2" s="13"/>
      <c r="R2" s="16" t="s">
        <v>1372</v>
      </c>
      <c r="S2" s="17"/>
      <c r="T2" s="17"/>
      <c r="U2" s="17"/>
      <c r="V2" s="18"/>
    </row>
    <row r="3" spans="1:22" ht="15.75" customHeight="1" x14ac:dyDescent="0.55000000000000004">
      <c r="A3" s="19" t="s">
        <v>1373</v>
      </c>
      <c r="B3">
        <v>5</v>
      </c>
      <c r="C3" s="20">
        <v>106934</v>
      </c>
      <c r="D3" s="20">
        <v>9723381</v>
      </c>
      <c r="E3" s="20">
        <v>13053</v>
      </c>
      <c r="F3" s="20">
        <v>73800</v>
      </c>
      <c r="G3" t="s">
        <v>1374</v>
      </c>
      <c r="H3" s="21" t="s">
        <v>1359</v>
      </c>
      <c r="I3" s="21" t="s">
        <v>1360</v>
      </c>
      <c r="J3" s="21" t="s">
        <v>1375</v>
      </c>
      <c r="K3" s="21" t="s">
        <v>1376</v>
      </c>
      <c r="L3" s="21" t="s">
        <v>1377</v>
      </c>
      <c r="M3" s="21" t="s">
        <v>1374</v>
      </c>
      <c r="N3" s="22" t="s">
        <v>1375</v>
      </c>
      <c r="O3" s="22" t="s">
        <v>1376</v>
      </c>
      <c r="P3" s="23" t="s">
        <v>1377</v>
      </c>
      <c r="Q3" s="21"/>
      <c r="R3" s="21" t="s">
        <v>1359</v>
      </c>
      <c r="S3" s="21" t="s">
        <v>1360</v>
      </c>
      <c r="T3" s="21" t="s">
        <v>1375</v>
      </c>
      <c r="U3" s="21" t="s">
        <v>1376</v>
      </c>
      <c r="V3" s="21" t="s">
        <v>1377</v>
      </c>
    </row>
    <row r="4" spans="1:22" x14ac:dyDescent="0.55000000000000004">
      <c r="A4" s="19"/>
      <c r="B4">
        <v>10</v>
      </c>
      <c r="C4" s="20">
        <v>189734</v>
      </c>
      <c r="D4" s="20">
        <v>19470212</v>
      </c>
      <c r="E4" s="20">
        <v>15663</v>
      </c>
      <c r="F4" s="20">
        <v>84076</v>
      </c>
      <c r="G4">
        <v>10</v>
      </c>
      <c r="H4" s="24">
        <f>(C4-C3)*0.33*3/32768/300</f>
        <v>8.3386230468750003E-3</v>
      </c>
      <c r="I4" s="24">
        <f>(D4-D3)*0.0011*3/327680/30</f>
        <v>3.2719464416503907E-3</v>
      </c>
      <c r="J4" s="24">
        <f>(E4-E3)*17.4*3/327680/30</f>
        <v>1.3859252929687498E-2</v>
      </c>
      <c r="K4" s="24">
        <f>(F4-F3)*18.8*3/327680/30</f>
        <v>5.8956542968749998E-2</v>
      </c>
      <c r="L4" s="24">
        <f>SUM(H4:K4)</f>
        <v>8.4426365386962882E-2</v>
      </c>
      <c r="M4">
        <v>10</v>
      </c>
      <c r="N4" s="25">
        <f>(E4-E3)/(C4-C3+D4-D3)</f>
        <v>2.655237007370877E-4</v>
      </c>
      <c r="O4" s="25">
        <f>(F4-F3)/(C4-C3+D4-D3)</f>
        <v>1.0454105550859437E-3</v>
      </c>
      <c r="P4" s="26">
        <f t="shared" ref="P4:P8" si="0">SUM(N4:O4)</f>
        <v>1.3109342558230313E-3</v>
      </c>
      <c r="Q4">
        <v>10</v>
      </c>
      <c r="R4" s="24">
        <f>(C4-C$3)*0.33*3/32768</f>
        <v>2.5015869140625</v>
      </c>
      <c r="S4" s="24">
        <f>(D4-D$3)*0.0011*3/32768</f>
        <v>0.98158393249511722</v>
      </c>
      <c r="T4" s="24">
        <f>(E4-E$3)*17.4*3/32768</f>
        <v>4.1577758789062491</v>
      </c>
      <c r="U4" s="24">
        <f>(E4-E$3)*18.8*3/32768</f>
        <v>4.4923095703125</v>
      </c>
      <c r="V4" s="24">
        <f t="shared" ref="V4:V8" si="1">SUM(R4:U4)</f>
        <v>12.133256295776366</v>
      </c>
    </row>
    <row r="5" spans="1:22" x14ac:dyDescent="0.55000000000000004">
      <c r="A5" s="19"/>
      <c r="B5">
        <v>15</v>
      </c>
      <c r="C5" s="20">
        <v>437590</v>
      </c>
      <c r="D5" s="20">
        <v>29052383</v>
      </c>
      <c r="E5" s="20">
        <v>30445</v>
      </c>
      <c r="F5" s="20">
        <v>112523</v>
      </c>
      <c r="G5">
        <v>15</v>
      </c>
      <c r="H5" s="24">
        <f t="shared" ref="H5:H25" si="2">(C5-C4)*0.33*3/32768/300</f>
        <v>2.4961083984375004E-2</v>
      </c>
      <c r="I5" s="24">
        <f t="shared" ref="I5:I24" si="3">(D5-D4)*0.0011*3/327680/30</f>
        <v>3.2166711730957031E-3</v>
      </c>
      <c r="J5" s="24">
        <f t="shared" ref="J5:J24" si="4">(E5-E4)*17.4*3/327680/30</f>
        <v>7.8493286132812493E-2</v>
      </c>
      <c r="K5" s="24">
        <f t="shared" ref="K5:K24" si="5">(F5-F4)*18.8*3/327680/30</f>
        <v>0.16320910644531247</v>
      </c>
      <c r="L5" s="24">
        <f t="shared" ref="L5:L25" si="6">SUM(H5:K5)</f>
        <v>0.26988014773559565</v>
      </c>
      <c r="M5">
        <v>15</v>
      </c>
      <c r="N5" s="25">
        <f t="shared" ref="N5:N25" si="7">(E5-E4)/(C5-C4+D5-D4)</f>
        <v>1.5037598574246032E-3</v>
      </c>
      <c r="O5" s="25">
        <f t="shared" ref="O5:O25" si="8">(F5-F4)/(C5-C4+D5-D4)</f>
        <v>2.8938882873872068E-3</v>
      </c>
      <c r="P5" s="26">
        <f t="shared" si="0"/>
        <v>4.3976481448118098E-3</v>
      </c>
      <c r="Q5">
        <v>15</v>
      </c>
      <c r="R5" s="24">
        <f t="shared" ref="R5:R25" si="9">(C5-C$3)*0.33*3/32768</f>
        <v>9.9899121093750018</v>
      </c>
      <c r="S5" s="24">
        <f t="shared" ref="S5:S25" si="10">(D5-D$3)*0.0011*3/32768</f>
        <v>1.9465852844238283</v>
      </c>
      <c r="T5" s="24">
        <f t="shared" ref="T5:T25" si="11">(E5-E$3)*17.4*3/32768</f>
        <v>27.705761718749997</v>
      </c>
      <c r="U5" s="24">
        <f t="shared" ref="U5:U25" si="12">(E5-E$3)*18.8*3/32768</f>
        <v>29.934960937500001</v>
      </c>
      <c r="V5" s="24">
        <f t="shared" si="1"/>
        <v>69.577220050048822</v>
      </c>
    </row>
    <row r="6" spans="1:22" x14ac:dyDescent="0.55000000000000004">
      <c r="A6" s="19"/>
      <c r="B6">
        <v>20</v>
      </c>
      <c r="C6" s="20">
        <v>672023</v>
      </c>
      <c r="D6" s="20">
        <v>38647098</v>
      </c>
      <c r="E6" s="20">
        <v>31037</v>
      </c>
      <c r="F6" s="20">
        <v>124157</v>
      </c>
      <c r="G6">
        <v>20</v>
      </c>
      <c r="H6" s="24">
        <f t="shared" si="2"/>
        <v>2.360928039550781E-2</v>
      </c>
      <c r="I6" s="24">
        <f t="shared" si="3"/>
        <v>3.2208821105957027E-3</v>
      </c>
      <c r="J6" s="24">
        <f t="shared" si="4"/>
        <v>3.1435546874999999E-3</v>
      </c>
      <c r="K6" s="24">
        <f t="shared" si="5"/>
        <v>6.6747802734375014E-2</v>
      </c>
      <c r="L6" s="24">
        <f t="shared" si="6"/>
        <v>9.6721519927978533E-2</v>
      </c>
      <c r="M6">
        <v>20</v>
      </c>
      <c r="N6" s="25">
        <f t="shared" si="7"/>
        <v>6.0229024936851089E-5</v>
      </c>
      <c r="O6" s="25">
        <f t="shared" si="8"/>
        <v>1.1836224258704824E-3</v>
      </c>
      <c r="P6" s="26">
        <f t="shared" si="0"/>
        <v>1.2438514508073335E-3</v>
      </c>
      <c r="Q6">
        <v>20</v>
      </c>
      <c r="R6" s="24">
        <f t="shared" si="9"/>
        <v>17.072696228027343</v>
      </c>
      <c r="S6" s="24">
        <f t="shared" si="10"/>
        <v>2.9128499176025393</v>
      </c>
      <c r="T6" s="24">
        <f t="shared" si="11"/>
        <v>28.648828124999998</v>
      </c>
      <c r="U6" s="24">
        <f t="shared" si="12"/>
        <v>30.953906250000003</v>
      </c>
      <c r="V6" s="24">
        <f t="shared" si="1"/>
        <v>79.58828052062988</v>
      </c>
    </row>
    <row r="7" spans="1:22" x14ac:dyDescent="0.55000000000000004">
      <c r="A7" s="19"/>
      <c r="B7">
        <v>25</v>
      </c>
      <c r="C7" s="20">
        <v>911493</v>
      </c>
      <c r="D7" s="20">
        <v>48237759</v>
      </c>
      <c r="E7" s="20">
        <v>37137</v>
      </c>
      <c r="F7" s="20">
        <v>135683</v>
      </c>
      <c r="G7">
        <v>25</v>
      </c>
      <c r="H7" s="24">
        <f t="shared" si="2"/>
        <v>2.4116546630859378E-2</v>
      </c>
      <c r="I7" s="24">
        <f t="shared" si="3"/>
        <v>3.2195212097167968E-3</v>
      </c>
      <c r="J7" s="24">
        <f t="shared" si="4"/>
        <v>3.2391357421874996E-2</v>
      </c>
      <c r="K7" s="24">
        <f t="shared" si="5"/>
        <v>6.6128173828124998E-2</v>
      </c>
      <c r="L7" s="24">
        <f t="shared" si="6"/>
        <v>0.12585559909057617</v>
      </c>
      <c r="M7">
        <v>25</v>
      </c>
      <c r="N7" s="25">
        <f t="shared" si="7"/>
        <v>6.2054106908646491E-4</v>
      </c>
      <c r="O7" s="25">
        <f t="shared" si="8"/>
        <v>1.1725174364410811E-3</v>
      </c>
      <c r="P7" s="26">
        <f t="shared" si="0"/>
        <v>1.793058505527546E-3</v>
      </c>
      <c r="Q7">
        <v>25</v>
      </c>
      <c r="R7" s="24">
        <f t="shared" si="9"/>
        <v>24.307660217285161</v>
      </c>
      <c r="S7" s="24">
        <f t="shared" si="10"/>
        <v>3.8787062805175783</v>
      </c>
      <c r="T7" s="24">
        <f t="shared" si="11"/>
        <v>38.366235351562494</v>
      </c>
      <c r="U7" s="24">
        <f t="shared" si="12"/>
        <v>41.453173828125003</v>
      </c>
      <c r="V7" s="24">
        <f t="shared" si="1"/>
        <v>108.00577567749023</v>
      </c>
    </row>
    <row r="8" spans="1:22" x14ac:dyDescent="0.55000000000000004">
      <c r="A8" s="19"/>
      <c r="B8">
        <v>30</v>
      </c>
      <c r="C8" s="20">
        <v>1129918</v>
      </c>
      <c r="D8" s="20">
        <v>57849406</v>
      </c>
      <c r="E8" s="20">
        <v>37137</v>
      </c>
      <c r="F8" s="20">
        <v>143592</v>
      </c>
      <c r="G8">
        <v>30</v>
      </c>
      <c r="H8" s="24">
        <f t="shared" si="2"/>
        <v>2.1997146606445313E-2</v>
      </c>
      <c r="I8" s="24">
        <f t="shared" si="3"/>
        <v>3.226566070556641E-3</v>
      </c>
      <c r="J8" s="24">
        <f t="shared" si="4"/>
        <v>0</v>
      </c>
      <c r="K8" s="24">
        <f t="shared" si="5"/>
        <v>4.5376342773437502E-2</v>
      </c>
      <c r="L8" s="24">
        <f t="shared" si="6"/>
        <v>7.0600055450439458E-2</v>
      </c>
      <c r="M8">
        <v>30</v>
      </c>
      <c r="N8" s="25">
        <f t="shared" si="7"/>
        <v>0</v>
      </c>
      <c r="O8" s="25">
        <f t="shared" si="8"/>
        <v>8.0457192989023883E-4</v>
      </c>
      <c r="P8" s="26">
        <f t="shared" si="0"/>
        <v>8.0457192989023883E-4</v>
      </c>
      <c r="Q8">
        <v>30</v>
      </c>
      <c r="R8" s="24">
        <f t="shared" si="9"/>
        <v>30.906804199218755</v>
      </c>
      <c r="S8" s="24">
        <f t="shared" si="10"/>
        <v>4.8466761016845705</v>
      </c>
      <c r="T8" s="24">
        <f t="shared" si="11"/>
        <v>38.366235351562494</v>
      </c>
      <c r="U8" s="24">
        <f t="shared" si="12"/>
        <v>41.453173828125003</v>
      </c>
      <c r="V8" s="24">
        <f t="shared" si="1"/>
        <v>115.57288948059083</v>
      </c>
    </row>
    <row r="9" spans="1:22" x14ac:dyDescent="0.55000000000000004">
      <c r="B9">
        <v>35</v>
      </c>
      <c r="C9" s="27">
        <v>1348230</v>
      </c>
      <c r="D9" s="27">
        <v>67461176</v>
      </c>
      <c r="E9" s="27">
        <v>37137</v>
      </c>
      <c r="F9" s="27">
        <v>151501</v>
      </c>
      <c r="G9">
        <v>35</v>
      </c>
      <c r="H9" s="24">
        <f t="shared" si="2"/>
        <v>2.1985766601562502E-2</v>
      </c>
      <c r="I9" s="24">
        <f t="shared" si="3"/>
        <v>3.2266073608398439E-3</v>
      </c>
      <c r="J9" s="24">
        <f t="shared" si="4"/>
        <v>0</v>
      </c>
      <c r="K9" s="24">
        <f t="shared" si="5"/>
        <v>4.5376342773437502E-2</v>
      </c>
      <c r="L9" s="24">
        <f t="shared" si="6"/>
        <v>7.0588716735839843E-2</v>
      </c>
      <c r="N9" s="25">
        <f t="shared" si="7"/>
        <v>0</v>
      </c>
      <c r="O9" s="25">
        <f t="shared" si="8"/>
        <v>8.0457111141087122E-4</v>
      </c>
      <c r="P9" s="26">
        <f t="shared" ref="P9:P25" si="13">SUM(N9:O9)</f>
        <v>8.0457111141087122E-4</v>
      </c>
      <c r="R9" s="24">
        <f t="shared" si="9"/>
        <v>37.502534179687501</v>
      </c>
      <c r="S9" s="24">
        <f t="shared" si="10"/>
        <v>5.8146583099365241</v>
      </c>
      <c r="T9" s="24">
        <f t="shared" si="11"/>
        <v>38.366235351562494</v>
      </c>
      <c r="U9" s="24">
        <f t="shared" si="12"/>
        <v>41.453173828125003</v>
      </c>
      <c r="V9" s="24">
        <f t="shared" ref="V9:V25" si="14">SUM(R9:U9)</f>
        <v>123.13660166931153</v>
      </c>
    </row>
    <row r="10" spans="1:22" x14ac:dyDescent="0.55000000000000004">
      <c r="B10">
        <v>40</v>
      </c>
      <c r="C10" s="27">
        <v>1786625</v>
      </c>
      <c r="D10" s="27">
        <v>76852807</v>
      </c>
      <c r="E10" s="27">
        <v>161689</v>
      </c>
      <c r="F10" s="27">
        <v>213885</v>
      </c>
      <c r="G10">
        <v>40</v>
      </c>
      <c r="H10" s="24">
        <f t="shared" si="2"/>
        <v>4.414988708496094E-2</v>
      </c>
      <c r="I10" s="24">
        <f t="shared" si="3"/>
        <v>3.152708160400391E-3</v>
      </c>
      <c r="J10" s="24">
        <f t="shared" si="4"/>
        <v>0.66137841796874997</v>
      </c>
      <c r="K10" s="24">
        <f t="shared" si="5"/>
        <v>0.35791601562499997</v>
      </c>
      <c r="L10" s="24">
        <f t="shared" si="6"/>
        <v>1.0665970288391113</v>
      </c>
      <c r="N10" s="25">
        <f t="shared" si="7"/>
        <v>1.2670566690261042E-2</v>
      </c>
      <c r="O10" s="25">
        <f t="shared" si="8"/>
        <v>6.3462700912489955E-3</v>
      </c>
      <c r="P10" s="26">
        <f t="shared" si="13"/>
        <v>1.9016836781510039E-2</v>
      </c>
      <c r="R10" s="24">
        <f t="shared" si="9"/>
        <v>50.747500305175784</v>
      </c>
      <c r="S10" s="24">
        <f t="shared" si="10"/>
        <v>6.7604707580566412</v>
      </c>
      <c r="T10" s="24">
        <f t="shared" si="11"/>
        <v>236.77976074218748</v>
      </c>
      <c r="U10" s="24">
        <f t="shared" si="12"/>
        <v>255.83100585937501</v>
      </c>
      <c r="V10" s="24">
        <f t="shared" si="14"/>
        <v>550.11873766479493</v>
      </c>
    </row>
    <row r="11" spans="1:22" x14ac:dyDescent="0.55000000000000004">
      <c r="B11">
        <v>45</v>
      </c>
      <c r="C11" s="27">
        <v>2064558</v>
      </c>
      <c r="D11" s="27">
        <v>86402823</v>
      </c>
      <c r="E11" s="27">
        <v>171219</v>
      </c>
      <c r="F11" s="27">
        <v>224695</v>
      </c>
      <c r="G11">
        <v>45</v>
      </c>
      <c r="H11" s="24">
        <f t="shared" si="2"/>
        <v>2.7990078735351562E-2</v>
      </c>
      <c r="I11" s="24">
        <f t="shared" si="3"/>
        <v>3.2058769531250002E-3</v>
      </c>
      <c r="J11" s="24">
        <f t="shared" si="4"/>
        <v>5.0604858398437501E-2</v>
      </c>
      <c r="K11" s="24">
        <f t="shared" si="5"/>
        <v>6.2020263671874999E-2</v>
      </c>
      <c r="L11" s="24">
        <f t="shared" si="6"/>
        <v>0.14382107775878905</v>
      </c>
      <c r="N11" s="25">
        <f t="shared" si="7"/>
        <v>9.6968350161361235E-4</v>
      </c>
      <c r="O11" s="25">
        <f t="shared" si="8"/>
        <v>1.0999243077065215E-3</v>
      </c>
      <c r="P11" s="26">
        <f t="shared" si="13"/>
        <v>2.0696078093201337E-3</v>
      </c>
      <c r="R11" s="24">
        <f t="shared" si="9"/>
        <v>59.144523925781257</v>
      </c>
      <c r="S11" s="24">
        <f t="shared" si="10"/>
        <v>7.7222338439941414</v>
      </c>
      <c r="T11" s="24">
        <f t="shared" si="11"/>
        <v>251.96121826171873</v>
      </c>
      <c r="U11" s="24">
        <f t="shared" si="12"/>
        <v>272.23395996093751</v>
      </c>
      <c r="V11" s="24">
        <f t="shared" si="14"/>
        <v>591.0619359924317</v>
      </c>
    </row>
    <row r="12" spans="1:22" x14ac:dyDescent="0.55000000000000004">
      <c r="B12">
        <v>50</v>
      </c>
      <c r="C12" s="27">
        <v>2470429</v>
      </c>
      <c r="D12" s="27">
        <v>95824742</v>
      </c>
      <c r="E12" s="27">
        <v>181070</v>
      </c>
      <c r="F12" s="27">
        <v>246966</v>
      </c>
      <c r="G12">
        <v>50</v>
      </c>
      <c r="H12" s="24">
        <f t="shared" si="2"/>
        <v>4.0874459838867186E-2</v>
      </c>
      <c r="I12" s="24">
        <f t="shared" si="3"/>
        <v>3.1628756408691411E-3</v>
      </c>
      <c r="J12" s="24">
        <f t="shared" si="4"/>
        <v>5.2309387207031245E-2</v>
      </c>
      <c r="K12" s="24">
        <f t="shared" si="5"/>
        <v>0.12777551269531248</v>
      </c>
      <c r="L12" s="24">
        <f t="shared" si="6"/>
        <v>0.22412223538208004</v>
      </c>
      <c r="N12" s="25">
        <f t="shared" si="7"/>
        <v>1.002361670324661E-3</v>
      </c>
      <c r="O12" s="25">
        <f t="shared" si="8"/>
        <v>2.2661249375495406E-3</v>
      </c>
      <c r="P12" s="26">
        <f t="shared" si="13"/>
        <v>3.2684866078742016E-3</v>
      </c>
      <c r="R12" s="24">
        <f t="shared" si="9"/>
        <v>71.406861877441415</v>
      </c>
      <c r="S12" s="24">
        <f t="shared" si="10"/>
        <v>8.6710965362548826</v>
      </c>
      <c r="T12" s="24">
        <f t="shared" si="11"/>
        <v>267.65403442382808</v>
      </c>
      <c r="U12" s="24">
        <f t="shared" si="12"/>
        <v>289.18941650390627</v>
      </c>
      <c r="V12" s="24">
        <f t="shared" si="14"/>
        <v>636.92140934143072</v>
      </c>
    </row>
    <row r="13" spans="1:22" x14ac:dyDescent="0.55000000000000004">
      <c r="B13">
        <v>55</v>
      </c>
      <c r="C13" s="27">
        <v>3008726</v>
      </c>
      <c r="D13" s="27">
        <v>105114224</v>
      </c>
      <c r="E13" s="27">
        <v>190702</v>
      </c>
      <c r="F13" s="27">
        <v>276535</v>
      </c>
      <c r="G13">
        <v>55</v>
      </c>
      <c r="H13" s="24">
        <f t="shared" si="2"/>
        <v>5.4210818481445315E-2</v>
      </c>
      <c r="I13" s="24">
        <f t="shared" si="3"/>
        <v>3.1184174194335934E-3</v>
      </c>
      <c r="J13" s="24">
        <f t="shared" si="4"/>
        <v>5.1146484374999995E-2</v>
      </c>
      <c r="K13" s="24">
        <f t="shared" si="5"/>
        <v>0.16964636230468749</v>
      </c>
      <c r="L13" s="24">
        <f t="shared" si="6"/>
        <v>0.27812208258056637</v>
      </c>
      <c r="N13" s="25">
        <f t="shared" si="7"/>
        <v>9.800790188708964E-4</v>
      </c>
      <c r="O13" s="25">
        <f t="shared" si="8"/>
        <v>3.0087164149702594E-3</v>
      </c>
      <c r="P13" s="26">
        <f t="shared" si="13"/>
        <v>3.9887954338411555E-3</v>
      </c>
      <c r="R13" s="24">
        <f t="shared" si="9"/>
        <v>87.670107421875002</v>
      </c>
      <c r="S13" s="24">
        <f t="shared" si="10"/>
        <v>9.6066217620849628</v>
      </c>
      <c r="T13" s="24">
        <f t="shared" si="11"/>
        <v>282.99797973632809</v>
      </c>
      <c r="U13" s="24">
        <f t="shared" si="12"/>
        <v>305.7679321289063</v>
      </c>
      <c r="V13" s="24">
        <f t="shared" si="14"/>
        <v>686.04264104919434</v>
      </c>
    </row>
    <row r="14" spans="1:22" x14ac:dyDescent="0.55000000000000004">
      <c r="B14">
        <v>60</v>
      </c>
      <c r="C14" s="27">
        <v>3537462</v>
      </c>
      <c r="D14" s="27">
        <v>114415260</v>
      </c>
      <c r="E14" s="27">
        <v>200242</v>
      </c>
      <c r="F14" s="27">
        <v>305574</v>
      </c>
      <c r="G14">
        <v>60</v>
      </c>
      <c r="H14" s="24">
        <f t="shared" si="2"/>
        <v>5.324794921875E-2</v>
      </c>
      <c r="I14" s="24">
        <f t="shared" si="3"/>
        <v>3.1222960205078126E-3</v>
      </c>
      <c r="J14" s="24">
        <f t="shared" si="4"/>
        <v>5.0657958984375001E-2</v>
      </c>
      <c r="K14" s="24">
        <f t="shared" si="5"/>
        <v>0.16660559082031251</v>
      </c>
      <c r="L14" s="24">
        <f t="shared" si="6"/>
        <v>0.27363379504394536</v>
      </c>
      <c r="N14" s="25">
        <f t="shared" si="7"/>
        <v>9.7052098461693724E-4</v>
      </c>
      <c r="O14" s="25">
        <f t="shared" si="8"/>
        <v>2.9541885610368177E-3</v>
      </c>
      <c r="P14" s="26">
        <f t="shared" si="13"/>
        <v>3.924709545653755E-3</v>
      </c>
      <c r="R14" s="24">
        <f t="shared" si="9"/>
        <v>103.64449218749999</v>
      </c>
      <c r="S14" s="24">
        <f t="shared" si="10"/>
        <v>10.543310568237306</v>
      </c>
      <c r="T14" s="24">
        <f t="shared" si="11"/>
        <v>298.19536743164059</v>
      </c>
      <c r="U14" s="24">
        <f t="shared" si="12"/>
        <v>322.1880981445313</v>
      </c>
      <c r="V14" s="24">
        <f t="shared" si="14"/>
        <v>734.57126833190921</v>
      </c>
    </row>
    <row r="15" spans="1:22" x14ac:dyDescent="0.55000000000000004">
      <c r="B15">
        <v>65</v>
      </c>
      <c r="C15" s="27">
        <v>4107919</v>
      </c>
      <c r="D15" s="27">
        <v>123674809</v>
      </c>
      <c r="E15" s="27">
        <v>217920</v>
      </c>
      <c r="F15" s="27">
        <v>347635</v>
      </c>
      <c r="G15">
        <v>65</v>
      </c>
      <c r="H15" s="24">
        <f t="shared" si="2"/>
        <v>5.7449588012695306E-2</v>
      </c>
      <c r="I15" s="24">
        <f t="shared" si="3"/>
        <v>3.108369110107422E-3</v>
      </c>
      <c r="J15" s="24">
        <f t="shared" si="4"/>
        <v>9.3871215820312492E-2</v>
      </c>
      <c r="K15" s="24">
        <f t="shared" si="5"/>
        <v>0.24131677246093755</v>
      </c>
      <c r="L15" s="24">
        <f t="shared" si="6"/>
        <v>0.39574594540405278</v>
      </c>
      <c r="N15" s="25">
        <f t="shared" si="7"/>
        <v>1.7983712319198991E-3</v>
      </c>
      <c r="O15" s="25">
        <f t="shared" si="8"/>
        <v>4.2788376731407894E-3</v>
      </c>
      <c r="P15" s="26">
        <f t="shared" si="13"/>
        <v>6.0772089050606885E-3</v>
      </c>
      <c r="R15" s="24">
        <f t="shared" si="9"/>
        <v>120.87936859130861</v>
      </c>
      <c r="S15" s="24">
        <f t="shared" si="10"/>
        <v>11.475821301269532</v>
      </c>
      <c r="T15" s="24">
        <f t="shared" si="11"/>
        <v>326.35673217773433</v>
      </c>
      <c r="U15" s="24">
        <f t="shared" si="12"/>
        <v>352.61531982421877</v>
      </c>
      <c r="V15" s="24">
        <f t="shared" si="14"/>
        <v>811.3272418945312</v>
      </c>
    </row>
    <row r="16" spans="1:22" x14ac:dyDescent="0.55000000000000004">
      <c r="B16">
        <v>70</v>
      </c>
      <c r="C16" s="27">
        <v>4679620</v>
      </c>
      <c r="D16" s="27">
        <v>132932729</v>
      </c>
      <c r="E16" s="27">
        <v>235820</v>
      </c>
      <c r="F16" s="27">
        <v>387391</v>
      </c>
      <c r="G16">
        <v>70</v>
      </c>
      <c r="H16" s="24">
        <f t="shared" si="2"/>
        <v>5.7574868774414062E-2</v>
      </c>
      <c r="I16" s="24">
        <f t="shared" si="3"/>
        <v>3.1078222656250004E-3</v>
      </c>
      <c r="J16" s="24">
        <f t="shared" si="4"/>
        <v>9.5050048828124997E-2</v>
      </c>
      <c r="K16" s="24">
        <f t="shared" si="5"/>
        <v>0.22809228515625002</v>
      </c>
      <c r="L16" s="24">
        <f t="shared" si="6"/>
        <v>0.38382502502441407</v>
      </c>
      <c r="N16" s="25">
        <f t="shared" si="7"/>
        <v>1.8210264668393624E-3</v>
      </c>
      <c r="O16" s="25">
        <f t="shared" si="8"/>
        <v>4.0445099561824405E-3</v>
      </c>
      <c r="P16" s="26">
        <f t="shared" si="13"/>
        <v>5.8655364230218027E-3</v>
      </c>
      <c r="R16" s="24">
        <f t="shared" si="9"/>
        <v>138.15182922363283</v>
      </c>
      <c r="S16" s="24">
        <f t="shared" si="10"/>
        <v>12.408167980957032</v>
      </c>
      <c r="T16" s="24">
        <f t="shared" si="11"/>
        <v>354.87174682617183</v>
      </c>
      <c r="U16" s="24">
        <f t="shared" si="12"/>
        <v>383.42464599609377</v>
      </c>
      <c r="V16" s="24">
        <f t="shared" si="14"/>
        <v>888.85639002685548</v>
      </c>
    </row>
    <row r="17" spans="1:22" x14ac:dyDescent="0.55000000000000004">
      <c r="B17">
        <v>75</v>
      </c>
      <c r="C17" s="27">
        <v>5247316</v>
      </c>
      <c r="D17" s="27">
        <v>142194770</v>
      </c>
      <c r="E17" s="27">
        <v>252736</v>
      </c>
      <c r="F17" s="27">
        <v>424459</v>
      </c>
      <c r="G17">
        <v>75</v>
      </c>
      <c r="H17" s="24">
        <f t="shared" si="2"/>
        <v>5.7171533203125006E-2</v>
      </c>
      <c r="I17" s="24">
        <f t="shared" si="3"/>
        <v>3.1092056579589845E-3</v>
      </c>
      <c r="J17" s="24">
        <f t="shared" si="4"/>
        <v>8.9824951171874987E-2</v>
      </c>
      <c r="K17" s="24">
        <f t="shared" si="5"/>
        <v>0.21267041015625002</v>
      </c>
      <c r="L17" s="24">
        <f t="shared" si="6"/>
        <v>0.36277610018920903</v>
      </c>
      <c r="N17" s="25">
        <f t="shared" si="7"/>
        <v>1.720900569364165E-3</v>
      </c>
      <c r="O17" s="25">
        <f t="shared" si="8"/>
        <v>3.7710062842983491E-3</v>
      </c>
      <c r="P17" s="26">
        <f t="shared" si="13"/>
        <v>5.4919068536625143E-3</v>
      </c>
      <c r="R17" s="24">
        <f t="shared" si="9"/>
        <v>155.3032891845703</v>
      </c>
      <c r="S17" s="24">
        <f t="shared" si="10"/>
        <v>13.340929678344729</v>
      </c>
      <c r="T17" s="24">
        <f t="shared" si="11"/>
        <v>381.81923217773436</v>
      </c>
      <c r="U17" s="24">
        <f t="shared" si="12"/>
        <v>412.54031982421878</v>
      </c>
      <c r="V17" s="24">
        <f t="shared" si="14"/>
        <v>963.0037708648681</v>
      </c>
    </row>
    <row r="18" spans="1:22" x14ac:dyDescent="0.55000000000000004">
      <c r="B18">
        <v>80</v>
      </c>
      <c r="C18" s="27">
        <v>5807747</v>
      </c>
      <c r="D18" s="27">
        <v>151464111</v>
      </c>
      <c r="E18" s="27">
        <v>265109</v>
      </c>
      <c r="F18" s="27">
        <v>462754</v>
      </c>
      <c r="G18">
        <v>80</v>
      </c>
      <c r="H18" s="24">
        <f t="shared" si="2"/>
        <v>5.6439889526367193E-2</v>
      </c>
      <c r="I18" s="24">
        <f t="shared" si="3"/>
        <v>3.1116562194824222E-3</v>
      </c>
      <c r="J18" s="24">
        <f t="shared" si="4"/>
        <v>6.5701354980468751E-2</v>
      </c>
      <c r="K18" s="24">
        <f t="shared" si="5"/>
        <v>0.2197100830078125</v>
      </c>
      <c r="L18" s="24">
        <f t="shared" si="6"/>
        <v>0.34496298373413087</v>
      </c>
      <c r="N18" s="25">
        <f t="shared" si="7"/>
        <v>1.258727058979598E-3</v>
      </c>
      <c r="O18" s="25">
        <f t="shared" si="8"/>
        <v>3.8958177259859131E-3</v>
      </c>
      <c r="P18" s="26">
        <f t="shared" si="13"/>
        <v>5.1545447849655115E-3</v>
      </c>
      <c r="R18" s="24">
        <f t="shared" si="9"/>
        <v>172.23525604248047</v>
      </c>
      <c r="S18" s="24">
        <f t="shared" si="10"/>
        <v>14.274426544189454</v>
      </c>
      <c r="T18" s="24">
        <f t="shared" si="11"/>
        <v>401.52963867187498</v>
      </c>
      <c r="U18" s="24">
        <f t="shared" si="12"/>
        <v>433.83662109374995</v>
      </c>
      <c r="V18" s="24">
        <f t="shared" si="14"/>
        <v>1021.8759423522948</v>
      </c>
    </row>
    <row r="19" spans="1:22" x14ac:dyDescent="0.55000000000000004">
      <c r="B19">
        <v>85</v>
      </c>
      <c r="C19" s="27">
        <v>6365515</v>
      </c>
      <c r="D19" s="27">
        <v>160734200</v>
      </c>
      <c r="E19" s="27">
        <v>278702</v>
      </c>
      <c r="F19" s="27">
        <v>497671</v>
      </c>
      <c r="G19">
        <v>85</v>
      </c>
      <c r="H19" s="24">
        <f t="shared" si="2"/>
        <v>5.6171704101562504E-2</v>
      </c>
      <c r="I19" s="24">
        <f t="shared" si="3"/>
        <v>3.1119073181152344E-3</v>
      </c>
      <c r="J19" s="24">
        <f t="shared" si="4"/>
        <v>7.2179626464843744E-2</v>
      </c>
      <c r="K19" s="24">
        <f t="shared" si="5"/>
        <v>0.20032946777343746</v>
      </c>
      <c r="L19" s="24">
        <f t="shared" si="6"/>
        <v>0.33179270565795893</v>
      </c>
      <c r="N19" s="25">
        <f t="shared" si="7"/>
        <v>1.3831092576947345E-3</v>
      </c>
      <c r="O19" s="25">
        <f t="shared" si="8"/>
        <v>3.5528599978611819E-3</v>
      </c>
      <c r="P19" s="26">
        <f t="shared" si="13"/>
        <v>4.9359692555559168E-3</v>
      </c>
      <c r="R19" s="24">
        <f t="shared" si="9"/>
        <v>189.0867672729492</v>
      </c>
      <c r="S19" s="24">
        <f t="shared" si="10"/>
        <v>15.207998739624024</v>
      </c>
      <c r="T19" s="24">
        <f t="shared" si="11"/>
        <v>423.18352661132809</v>
      </c>
      <c r="U19" s="24">
        <f t="shared" si="12"/>
        <v>457.2327758789063</v>
      </c>
      <c r="V19" s="24">
        <f t="shared" si="14"/>
        <v>1084.7110685028076</v>
      </c>
    </row>
    <row r="20" spans="1:22" x14ac:dyDescent="0.55000000000000004">
      <c r="B20">
        <v>90</v>
      </c>
      <c r="C20" s="27">
        <v>6933883</v>
      </c>
      <c r="D20" s="27">
        <v>169993478</v>
      </c>
      <c r="E20" s="27">
        <v>293429</v>
      </c>
      <c r="F20" s="27">
        <v>533650</v>
      </c>
      <c r="G20">
        <v>90</v>
      </c>
      <c r="H20" s="24">
        <f t="shared" si="2"/>
        <v>5.7239208984375005E-2</v>
      </c>
      <c r="I20" s="24">
        <f t="shared" si="3"/>
        <v>3.1082781372070312E-3</v>
      </c>
      <c r="J20" s="24">
        <f t="shared" si="4"/>
        <v>7.8201232910156238E-2</v>
      </c>
      <c r="K20" s="24">
        <f t="shared" si="5"/>
        <v>0.20642248535156249</v>
      </c>
      <c r="L20" s="24">
        <f t="shared" si="6"/>
        <v>0.34497120538330073</v>
      </c>
      <c r="N20" s="25">
        <f t="shared" si="7"/>
        <v>1.4985277247471062E-3</v>
      </c>
      <c r="O20" s="25">
        <f t="shared" si="8"/>
        <v>3.6609987783442748E-3</v>
      </c>
      <c r="P20" s="26">
        <f t="shared" si="13"/>
        <v>5.1595265030913813E-3</v>
      </c>
      <c r="R20" s="24">
        <f t="shared" si="9"/>
        <v>206.25852996826171</v>
      </c>
      <c r="S20" s="24">
        <f t="shared" si="10"/>
        <v>16.140482180786133</v>
      </c>
      <c r="T20" s="24">
        <f t="shared" si="11"/>
        <v>446.64389648437498</v>
      </c>
      <c r="U20" s="24">
        <f t="shared" si="12"/>
        <v>482.58076171874995</v>
      </c>
      <c r="V20" s="24">
        <f t="shared" si="14"/>
        <v>1151.6236703521727</v>
      </c>
    </row>
    <row r="21" spans="1:22" x14ac:dyDescent="0.55000000000000004">
      <c r="B21">
        <v>95</v>
      </c>
      <c r="C21" s="27">
        <v>7504249</v>
      </c>
      <c r="D21" s="27">
        <v>179250846</v>
      </c>
      <c r="E21" s="27">
        <v>308715</v>
      </c>
      <c r="F21" s="27">
        <v>570058</v>
      </c>
      <c r="G21">
        <v>95</v>
      </c>
      <c r="H21" s="24">
        <f t="shared" si="2"/>
        <v>5.7440423583984372E-2</v>
      </c>
      <c r="I21" s="24">
        <f t="shared" si="3"/>
        <v>3.1076369628906253E-3</v>
      </c>
      <c r="J21" s="24">
        <f t="shared" si="4"/>
        <v>8.1169555664062504E-2</v>
      </c>
      <c r="K21" s="24">
        <f t="shared" si="5"/>
        <v>0.20888378906250002</v>
      </c>
      <c r="L21" s="24">
        <f t="shared" si="6"/>
        <v>0.35060140527343753</v>
      </c>
      <c r="N21" s="25">
        <f t="shared" si="7"/>
        <v>1.5553941529145986E-3</v>
      </c>
      <c r="O21" s="25">
        <f t="shared" si="8"/>
        <v>3.704617971955692E-3</v>
      </c>
      <c r="P21" s="26">
        <f t="shared" si="13"/>
        <v>5.2600121248702909E-3</v>
      </c>
      <c r="R21" s="24">
        <f t="shared" si="9"/>
        <v>223.49065704345705</v>
      </c>
      <c r="S21" s="24">
        <f t="shared" si="10"/>
        <v>17.072773269653322</v>
      </c>
      <c r="T21" s="24">
        <f t="shared" si="11"/>
        <v>470.9947631835937</v>
      </c>
      <c r="U21" s="24">
        <f t="shared" si="12"/>
        <v>508.89089355468752</v>
      </c>
      <c r="V21" s="24">
        <f t="shared" si="14"/>
        <v>1220.4490870513914</v>
      </c>
    </row>
    <row r="22" spans="1:22" x14ac:dyDescent="0.55000000000000004">
      <c r="B22">
        <v>100</v>
      </c>
      <c r="C22" s="27">
        <v>8066069</v>
      </c>
      <c r="D22" s="27">
        <v>188516836</v>
      </c>
      <c r="E22" s="27">
        <v>322576</v>
      </c>
      <c r="F22" s="27">
        <v>606029</v>
      </c>
      <c r="G22">
        <v>100</v>
      </c>
      <c r="H22" s="24">
        <f t="shared" si="2"/>
        <v>5.6579772949218753E-2</v>
      </c>
      <c r="I22" s="24">
        <f t="shared" si="3"/>
        <v>3.1105313110351561E-3</v>
      </c>
      <c r="J22" s="24">
        <f t="shared" si="4"/>
        <v>7.3602722167968745E-2</v>
      </c>
      <c r="K22" s="24">
        <f t="shared" si="5"/>
        <v>0.20637658691406249</v>
      </c>
      <c r="L22" s="24">
        <f t="shared" si="6"/>
        <v>0.33966961334228518</v>
      </c>
      <c r="N22" s="25">
        <f t="shared" si="7"/>
        <v>1.4103854266616876E-3</v>
      </c>
      <c r="O22" s="25">
        <f t="shared" si="8"/>
        <v>3.6601236694645094E-3</v>
      </c>
      <c r="P22" s="26">
        <f t="shared" si="13"/>
        <v>5.0705090961261972E-3</v>
      </c>
      <c r="R22" s="24">
        <f t="shared" si="9"/>
        <v>240.46458892822267</v>
      </c>
      <c r="S22" s="24">
        <f t="shared" si="10"/>
        <v>18.005932662963868</v>
      </c>
      <c r="T22" s="24">
        <f t="shared" si="11"/>
        <v>493.07557983398431</v>
      </c>
      <c r="U22" s="24">
        <f t="shared" si="12"/>
        <v>532.74832763671884</v>
      </c>
      <c r="V22" s="24">
        <f t="shared" si="14"/>
        <v>1284.2944290618898</v>
      </c>
    </row>
    <row r="23" spans="1:22" x14ac:dyDescent="0.55000000000000004">
      <c r="B23">
        <v>105</v>
      </c>
      <c r="C23" s="27">
        <v>8619071</v>
      </c>
      <c r="D23" s="27">
        <v>197793717</v>
      </c>
      <c r="E23" s="27">
        <v>336068</v>
      </c>
      <c r="F23" s="27">
        <v>639424</v>
      </c>
      <c r="G23">
        <v>105</v>
      </c>
      <c r="H23" s="24">
        <f t="shared" si="2"/>
        <v>5.5691729736328126E-2</v>
      </c>
      <c r="I23" s="24">
        <f t="shared" si="3"/>
        <v>3.1141873474121095E-3</v>
      </c>
      <c r="J23" s="24">
        <f t="shared" si="4"/>
        <v>7.1643310546874991E-2</v>
      </c>
      <c r="K23" s="24">
        <f t="shared" si="5"/>
        <v>0.19159729003906248</v>
      </c>
      <c r="L23" s="24">
        <f t="shared" si="6"/>
        <v>0.32204651766967773</v>
      </c>
      <c r="N23" s="25">
        <f t="shared" si="7"/>
        <v>1.3725493986042356E-3</v>
      </c>
      <c r="O23" s="25">
        <f t="shared" si="8"/>
        <v>3.3972937419499295E-3</v>
      </c>
      <c r="P23" s="26">
        <f t="shared" si="13"/>
        <v>4.7698431405541648E-3</v>
      </c>
      <c r="R23" s="24">
        <f t="shared" si="9"/>
        <v>257.17210784912106</v>
      </c>
      <c r="S23" s="24">
        <f t="shared" si="10"/>
        <v>18.940188867187501</v>
      </c>
      <c r="T23" s="24">
        <f t="shared" si="11"/>
        <v>514.56857299804688</v>
      </c>
      <c r="U23" s="24">
        <f t="shared" si="12"/>
        <v>555.97064208984375</v>
      </c>
      <c r="V23" s="24">
        <f t="shared" si="14"/>
        <v>1346.6515118041991</v>
      </c>
    </row>
    <row r="24" spans="1:22" x14ac:dyDescent="0.55000000000000004">
      <c r="B24">
        <v>110</v>
      </c>
      <c r="C24" s="27">
        <v>9187437</v>
      </c>
      <c r="D24" s="27">
        <v>207055012</v>
      </c>
      <c r="E24" s="27">
        <v>351054</v>
      </c>
      <c r="F24" s="27">
        <v>677855</v>
      </c>
      <c r="G24">
        <v>110</v>
      </c>
      <c r="H24" s="24">
        <f t="shared" si="2"/>
        <v>5.7239007568359375E-2</v>
      </c>
      <c r="I24" s="24">
        <f t="shared" si="3"/>
        <v>3.1089552307128907E-3</v>
      </c>
      <c r="J24" s="24">
        <f t="shared" si="4"/>
        <v>7.9576538085937495E-2</v>
      </c>
      <c r="K24" s="24">
        <f t="shared" si="5"/>
        <v>0.22049035644531254</v>
      </c>
      <c r="L24" s="24">
        <f t="shared" si="6"/>
        <v>0.3604148573303223</v>
      </c>
      <c r="N24" s="25">
        <f t="shared" si="7"/>
        <v>1.5245693620563312E-3</v>
      </c>
      <c r="O24" s="25">
        <f t="shared" si="8"/>
        <v>3.9096973944472754E-3</v>
      </c>
      <c r="P24" s="26">
        <f t="shared" si="13"/>
        <v>5.4342667565036064E-3</v>
      </c>
      <c r="R24" s="24">
        <f t="shared" si="9"/>
        <v>274.34381011962893</v>
      </c>
      <c r="S24" s="24">
        <f t="shared" si="10"/>
        <v>19.872875436401365</v>
      </c>
      <c r="T24" s="24">
        <f t="shared" si="11"/>
        <v>538.4415344238281</v>
      </c>
      <c r="U24" s="24">
        <f t="shared" si="12"/>
        <v>581.7644165039062</v>
      </c>
      <c r="V24" s="24">
        <f t="shared" si="14"/>
        <v>1414.4226364837646</v>
      </c>
    </row>
    <row r="25" spans="1:22" x14ac:dyDescent="0.55000000000000004">
      <c r="B25">
        <v>115</v>
      </c>
      <c r="C25" s="27">
        <v>9750156</v>
      </c>
      <c r="D25" s="27">
        <v>216322047</v>
      </c>
      <c r="E25" s="27">
        <v>363742</v>
      </c>
      <c r="F25" s="27">
        <v>713889</v>
      </c>
      <c r="G25">
        <v>115</v>
      </c>
      <c r="H25" s="24">
        <f t="shared" si="2"/>
        <v>5.6670309448242195E-2</v>
      </c>
      <c r="I25" s="24">
        <f>(D25-D24)*0.0011*3/32768/300</f>
        <v>3.1108821105957037E-3</v>
      </c>
      <c r="J25" s="24">
        <f>(E25-E24)*17.4*3/32768/300</f>
        <v>6.73740234375E-2</v>
      </c>
      <c r="K25" s="24">
        <f>(F25-F24)*18.8*3/327680/30</f>
        <v>0.20673803710937502</v>
      </c>
      <c r="L25" s="24">
        <f t="shared" si="6"/>
        <v>0.33389325210571291</v>
      </c>
      <c r="N25" s="25">
        <f t="shared" si="7"/>
        <v>1.2907749268191249E-3</v>
      </c>
      <c r="O25" s="25">
        <f t="shared" si="8"/>
        <v>3.6658089307219691E-3</v>
      </c>
      <c r="P25" s="26">
        <f t="shared" si="13"/>
        <v>4.9565838575410942E-3</v>
      </c>
      <c r="R25" s="24">
        <f t="shared" si="9"/>
        <v>291.3449029541016</v>
      </c>
      <c r="S25" s="24">
        <f t="shared" si="10"/>
        <v>20.806140069580078</v>
      </c>
      <c r="T25" s="24">
        <f t="shared" si="11"/>
        <v>558.65374145507803</v>
      </c>
      <c r="U25" s="24">
        <f t="shared" si="12"/>
        <v>603.6028930664063</v>
      </c>
      <c r="V25" s="24">
        <f t="shared" si="14"/>
        <v>1474.4076775451661</v>
      </c>
    </row>
    <row r="26" spans="1:22" x14ac:dyDescent="0.55000000000000004">
      <c r="L26" s="21">
        <f>AVERAGE(L4:L25)</f>
        <v>0.29886673795665392</v>
      </c>
    </row>
    <row r="29" spans="1:22" s="8" customFormat="1" x14ac:dyDescent="0.55000000000000004">
      <c r="A29" s="7"/>
      <c r="C29" s="9" t="s">
        <v>1365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8" customFormat="1" x14ac:dyDescent="0.55000000000000004">
      <c r="A30" s="7"/>
      <c r="C30" s="8" t="s">
        <v>1366</v>
      </c>
      <c r="D30" s="8" t="s">
        <v>1367</v>
      </c>
      <c r="E30" s="8" t="s">
        <v>1368</v>
      </c>
      <c r="F30" s="8" t="s">
        <v>1369</v>
      </c>
      <c r="H30" s="10" t="s">
        <v>1370</v>
      </c>
      <c r="I30" s="10"/>
      <c r="J30" s="10"/>
      <c r="K30" s="10"/>
      <c r="L30" s="11"/>
      <c r="N30" s="12" t="s">
        <v>1371</v>
      </c>
      <c r="O30" s="13"/>
      <c r="P30" s="13"/>
      <c r="R30" s="16" t="s">
        <v>1372</v>
      </c>
      <c r="S30" s="17"/>
      <c r="T30" s="17"/>
      <c r="U30" s="17"/>
      <c r="V30" s="18"/>
    </row>
    <row r="31" spans="1:22" ht="15.75" customHeight="1" x14ac:dyDescent="0.55000000000000004">
      <c r="A31" s="19" t="s">
        <v>1378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1374</v>
      </c>
      <c r="H31" s="21" t="s">
        <v>1359</v>
      </c>
      <c r="I31" s="21" t="s">
        <v>1360</v>
      </c>
      <c r="J31" s="21" t="s">
        <v>1375</v>
      </c>
      <c r="K31" s="21" t="s">
        <v>1376</v>
      </c>
      <c r="L31" s="21" t="s">
        <v>1377</v>
      </c>
      <c r="M31" s="21" t="s">
        <v>1374</v>
      </c>
      <c r="N31" s="22" t="s">
        <v>1375</v>
      </c>
      <c r="O31" s="22" t="s">
        <v>1376</v>
      </c>
      <c r="P31" s="23" t="s">
        <v>1377</v>
      </c>
      <c r="Q31" s="21"/>
      <c r="R31" s="21" t="s">
        <v>1359</v>
      </c>
      <c r="S31" s="21" t="s">
        <v>1360</v>
      </c>
      <c r="T31" s="21" t="s">
        <v>1375</v>
      </c>
      <c r="U31" s="21" t="s">
        <v>1376</v>
      </c>
      <c r="V31" s="21" t="s">
        <v>1377</v>
      </c>
    </row>
    <row r="32" spans="1:22" x14ac:dyDescent="0.55000000000000004">
      <c r="A32" s="19"/>
      <c r="B32">
        <v>10</v>
      </c>
      <c r="C32">
        <v>189472</v>
      </c>
      <c r="D32">
        <v>19470496</v>
      </c>
      <c r="E32">
        <v>15663</v>
      </c>
      <c r="F32">
        <v>85319</v>
      </c>
      <c r="G32">
        <v>10</v>
      </c>
      <c r="H32" s="24">
        <f>(C32-C31)*0.33*3/32768/300</f>
        <v>8.347988891601564E-3</v>
      </c>
      <c r="I32" s="24">
        <f>(D32-D31)*0.0011*3/327680/30</f>
        <v>3.2719135437011717E-3</v>
      </c>
      <c r="J32" s="24">
        <f>(E32-E31)*17.4*3/327680/30</f>
        <v>1.3859252929687498E-2</v>
      </c>
      <c r="K32" s="24">
        <f>(F32-F31)*18.8*3/327680/30</f>
        <v>6.0540039062500009E-2</v>
      </c>
      <c r="L32" s="24">
        <f>SUM(H32:K32)</f>
        <v>8.6019194427490245E-2</v>
      </c>
      <c r="M32">
        <v>10</v>
      </c>
      <c r="N32" s="25">
        <f>(E32-E31)/(C32-C31+D32-D31)</f>
        <v>2.6552383580005995E-4</v>
      </c>
      <c r="O32" s="25">
        <f>(F32-F31)/(C32-C31+D32-D31)</f>
        <v>1.0734894694874454E-3</v>
      </c>
      <c r="P32" s="26">
        <f t="shared" ref="P32:P36" si="15">SUM(N32:O32)</f>
        <v>1.3390133052875054E-3</v>
      </c>
      <c r="Q32">
        <v>10</v>
      </c>
      <c r="R32" s="24">
        <f>(C32-C$3)*0.33*3/32768</f>
        <v>2.4936712646484374</v>
      </c>
      <c r="S32" s="24">
        <f>(D32-D$3)*0.0011*3/32768</f>
        <v>0.98161253356933598</v>
      </c>
      <c r="T32" s="24">
        <f>(E32-E$3)*17.4*3/32768</f>
        <v>4.1577758789062491</v>
      </c>
      <c r="U32" s="24">
        <f>(E32-E$3)*18.8*3/32768</f>
        <v>4.4923095703125</v>
      </c>
      <c r="V32" s="24">
        <f t="shared" ref="V32:V36" si="16">SUM(R32:U32)</f>
        <v>12.125369247436522</v>
      </c>
    </row>
    <row r="33" spans="1:22" x14ac:dyDescent="0.55000000000000004">
      <c r="A33" s="19"/>
      <c r="B33">
        <v>15</v>
      </c>
      <c r="C33">
        <v>400507</v>
      </c>
      <c r="D33">
        <v>29087240</v>
      </c>
      <c r="E33">
        <v>41594</v>
      </c>
      <c r="F33">
        <v>101598</v>
      </c>
      <c r="G33">
        <v>15</v>
      </c>
      <c r="H33" s="24">
        <f t="shared" ref="H33:H53" si="17">(C33-C32)*0.33*3/32768/300</f>
        <v>2.1252914428710939E-2</v>
      </c>
      <c r="I33" s="24">
        <f t="shared" ref="I33:I52" si="18">(D33-D32)*0.0011*3/327680/30</f>
        <v>3.2282770996093753E-3</v>
      </c>
      <c r="J33" s="24">
        <f t="shared" ref="J33:J52" si="19">(E33-E32)*17.4*3/327680/30</f>
        <v>0.13769512939453127</v>
      </c>
      <c r="K33" s="24">
        <f t="shared" ref="K33:K52" si="20">(F33-F32)*18.8*3/327680/30</f>
        <v>9.3397583007812507E-2</v>
      </c>
      <c r="L33" s="24">
        <f t="shared" ref="L33:L53" si="21">SUM(H33:K33)</f>
        <v>0.25557390393066409</v>
      </c>
      <c r="M33">
        <v>15</v>
      </c>
      <c r="N33" s="25">
        <f t="shared" ref="N33:N53" si="22">(E33-E32)/(C33-C32+D33-D32)</f>
        <v>2.6385412207580168E-3</v>
      </c>
      <c r="O33" s="25">
        <f t="shared" ref="O33:O53" si="23">(F33-F32)/(C33-C32+D33-D32)</f>
        <v>1.6564271540904613E-3</v>
      </c>
      <c r="P33" s="26">
        <f t="shared" si="15"/>
        <v>4.2949683748484783E-3</v>
      </c>
      <c r="Q33">
        <v>15</v>
      </c>
      <c r="R33" s="24">
        <f t="shared" ref="R33:R53" si="24">(C33-C$3)*0.33*3/32768</f>
        <v>8.8695455932617193</v>
      </c>
      <c r="S33" s="24">
        <f t="shared" ref="S33:S53" si="25">(D33-D$3)*0.0011*3/32768</f>
        <v>1.9500956634521485</v>
      </c>
      <c r="T33" s="24">
        <f t="shared" ref="T33:T53" si="26">(E33-E$3)*17.4*3/32768</f>
        <v>45.466314697265624</v>
      </c>
      <c r="U33" s="24">
        <f t="shared" ref="U33:U53" si="27">(E33-E$3)*18.8*3/32768</f>
        <v>49.124523925781254</v>
      </c>
      <c r="V33" s="24">
        <f t="shared" si="16"/>
        <v>105.41047987976074</v>
      </c>
    </row>
    <row r="34" spans="1:22" x14ac:dyDescent="0.55000000000000004">
      <c r="A34" s="19"/>
      <c r="B34">
        <v>20</v>
      </c>
      <c r="C34">
        <v>570514</v>
      </c>
      <c r="D34">
        <v>38744910</v>
      </c>
      <c r="E34">
        <v>43494</v>
      </c>
      <c r="F34">
        <v>110715</v>
      </c>
      <c r="G34">
        <v>20</v>
      </c>
      <c r="H34" s="24">
        <f t="shared" si="17"/>
        <v>1.7121066284179691E-2</v>
      </c>
      <c r="I34" s="24">
        <f t="shared" si="18"/>
        <v>3.2420156860351562E-3</v>
      </c>
      <c r="J34" s="24">
        <f t="shared" si="19"/>
        <v>1.0089111328125001E-2</v>
      </c>
      <c r="K34" s="24">
        <f t="shared" si="20"/>
        <v>5.2307006835937503E-2</v>
      </c>
      <c r="L34" s="24">
        <f t="shared" si="21"/>
        <v>8.2759200134277344E-2</v>
      </c>
      <c r="M34">
        <v>20</v>
      </c>
      <c r="N34" s="25">
        <f t="shared" si="22"/>
        <v>1.9333154722117954E-4</v>
      </c>
      <c r="O34" s="25">
        <f t="shared" si="23"/>
        <v>9.2768616632394414E-4</v>
      </c>
      <c r="P34" s="26">
        <f t="shared" si="15"/>
        <v>1.1210177135451238E-3</v>
      </c>
      <c r="Q34">
        <v>20</v>
      </c>
      <c r="R34" s="24">
        <f t="shared" si="24"/>
        <v>14.005865478515624</v>
      </c>
      <c r="S34" s="24">
        <f t="shared" si="25"/>
        <v>2.9227003692626958</v>
      </c>
      <c r="T34" s="24">
        <f t="shared" si="26"/>
        <v>48.493048095703116</v>
      </c>
      <c r="U34" s="24">
        <f t="shared" si="27"/>
        <v>52.394787597656254</v>
      </c>
      <c r="V34" s="24">
        <f t="shared" si="16"/>
        <v>117.81640154113768</v>
      </c>
    </row>
    <row r="35" spans="1:22" x14ac:dyDescent="0.55000000000000004">
      <c r="A35" s="19"/>
      <c r="B35">
        <v>25</v>
      </c>
      <c r="C35">
        <v>839329</v>
      </c>
      <c r="D35">
        <v>48303903</v>
      </c>
      <c r="E35">
        <v>89134</v>
      </c>
      <c r="F35">
        <v>136948</v>
      </c>
      <c r="G35">
        <v>25</v>
      </c>
      <c r="H35" s="24">
        <f t="shared" si="17"/>
        <v>2.7071823120117185E-2</v>
      </c>
      <c r="I35" s="24">
        <f t="shared" si="18"/>
        <v>3.2088904724121097E-3</v>
      </c>
      <c r="J35" s="24">
        <f t="shared" si="19"/>
        <v>0.24235107421874996</v>
      </c>
      <c r="K35" s="24">
        <f t="shared" si="20"/>
        <v>0.15050671386718753</v>
      </c>
      <c r="L35" s="24">
        <f t="shared" si="21"/>
        <v>0.42313850167846678</v>
      </c>
      <c r="M35">
        <v>25</v>
      </c>
      <c r="N35" s="25">
        <f t="shared" si="22"/>
        <v>4.6439653684728069E-3</v>
      </c>
      <c r="O35" s="25">
        <f t="shared" si="23"/>
        <v>2.669262565976055E-3</v>
      </c>
      <c r="P35" s="26">
        <f t="shared" si="15"/>
        <v>7.3132279344488623E-3</v>
      </c>
      <c r="Q35">
        <v>25</v>
      </c>
      <c r="R35" s="24">
        <f t="shared" si="24"/>
        <v>22.127412414550783</v>
      </c>
      <c r="S35" s="24">
        <f t="shared" si="25"/>
        <v>3.8853675109863284</v>
      </c>
      <c r="T35" s="24">
        <f t="shared" si="26"/>
        <v>121.19837036132812</v>
      </c>
      <c r="U35" s="24">
        <f t="shared" si="27"/>
        <v>130.94996337890626</v>
      </c>
      <c r="V35" s="24">
        <f t="shared" si="16"/>
        <v>278.1611136657715</v>
      </c>
    </row>
    <row r="36" spans="1:22" x14ac:dyDescent="0.55000000000000004">
      <c r="A36" s="19"/>
      <c r="B36">
        <v>30</v>
      </c>
      <c r="C36">
        <v>1159955</v>
      </c>
      <c r="D36">
        <v>57811131</v>
      </c>
      <c r="E36">
        <v>123931</v>
      </c>
      <c r="F36">
        <v>170517</v>
      </c>
      <c r="G36">
        <v>30</v>
      </c>
      <c r="H36" s="24">
        <f t="shared" si="17"/>
        <v>3.2289605712890627E-2</v>
      </c>
      <c r="I36" s="24">
        <f t="shared" si="18"/>
        <v>3.1915133056640631E-3</v>
      </c>
      <c r="J36" s="24">
        <f t="shared" si="19"/>
        <v>0.18477410888671875</v>
      </c>
      <c r="K36" s="24">
        <f t="shared" si="20"/>
        <v>0.19259558105468749</v>
      </c>
      <c r="L36" s="24">
        <f t="shared" si="21"/>
        <v>0.41285080895996096</v>
      </c>
      <c r="M36">
        <v>30</v>
      </c>
      <c r="N36" s="25">
        <f t="shared" si="22"/>
        <v>3.5406508887901671E-3</v>
      </c>
      <c r="O36" s="25">
        <f t="shared" si="23"/>
        <v>3.4156999076298852E-3</v>
      </c>
      <c r="P36" s="26">
        <f t="shared" si="15"/>
        <v>6.9563507964200523E-3</v>
      </c>
      <c r="Q36">
        <v>30</v>
      </c>
      <c r="R36" s="24">
        <f t="shared" si="24"/>
        <v>31.81429412841797</v>
      </c>
      <c r="S36" s="24">
        <f t="shared" si="25"/>
        <v>4.8428215026855472</v>
      </c>
      <c r="T36" s="24">
        <f t="shared" si="26"/>
        <v>176.63060302734374</v>
      </c>
      <c r="U36" s="24">
        <f t="shared" si="27"/>
        <v>190.84226074218751</v>
      </c>
      <c r="V36" s="24">
        <f t="shared" si="16"/>
        <v>404.12997940063474</v>
      </c>
    </row>
    <row r="37" spans="1:22" x14ac:dyDescent="0.55000000000000004">
      <c r="B37">
        <v>35</v>
      </c>
      <c r="C37">
        <v>1536805</v>
      </c>
      <c r="D37">
        <v>67264401</v>
      </c>
      <c r="E37">
        <v>141690</v>
      </c>
      <c r="F37">
        <v>196955</v>
      </c>
      <c r="G37">
        <v>35</v>
      </c>
      <c r="H37" s="24">
        <f t="shared" si="17"/>
        <v>3.7951812744140626E-2</v>
      </c>
      <c r="I37" s="24">
        <f t="shared" si="18"/>
        <v>3.1733999633789061E-3</v>
      </c>
      <c r="J37" s="24">
        <f t="shared" si="19"/>
        <v>9.4301330566406244E-2</v>
      </c>
      <c r="K37" s="24">
        <f t="shared" si="20"/>
        <v>0.151682861328125</v>
      </c>
      <c r="L37" s="24">
        <f t="shared" si="21"/>
        <v>0.28710940460205081</v>
      </c>
      <c r="N37" s="25">
        <f t="shared" si="22"/>
        <v>1.8065903569844518E-3</v>
      </c>
      <c r="O37" s="25">
        <f t="shared" si="23"/>
        <v>2.6894890398082628E-3</v>
      </c>
      <c r="P37" s="26">
        <f t="shared" ref="P37:P53" si="28">SUM(N37:O37)</f>
        <v>4.4960793967927151E-3</v>
      </c>
      <c r="R37" s="24">
        <f t="shared" si="24"/>
        <v>43.199837951660157</v>
      </c>
      <c r="S37" s="24">
        <f t="shared" si="25"/>
        <v>5.794841491699219</v>
      </c>
      <c r="T37" s="24">
        <f t="shared" si="26"/>
        <v>204.92100219726561</v>
      </c>
      <c r="U37" s="24">
        <f t="shared" si="27"/>
        <v>221.40889892578127</v>
      </c>
      <c r="V37" s="24">
        <f t="shared" ref="V37:V53" si="29">SUM(R37:U37)</f>
        <v>475.32458056640627</v>
      </c>
    </row>
    <row r="38" spans="1:22" x14ac:dyDescent="0.55000000000000004">
      <c r="B38">
        <v>40</v>
      </c>
      <c r="C38">
        <v>1981153</v>
      </c>
      <c r="D38">
        <v>76649865</v>
      </c>
      <c r="E38">
        <v>170506</v>
      </c>
      <c r="F38">
        <v>219193</v>
      </c>
      <c r="G38">
        <v>40</v>
      </c>
      <c r="H38" s="24">
        <f t="shared" si="17"/>
        <v>4.4749401855468753E-2</v>
      </c>
      <c r="I38" s="24">
        <f t="shared" si="18"/>
        <v>3.1506379394531255E-3</v>
      </c>
      <c r="J38" s="24">
        <f t="shared" si="19"/>
        <v>0.15301464843749998</v>
      </c>
      <c r="K38" s="24">
        <f t="shared" si="20"/>
        <v>0.12758618164062502</v>
      </c>
      <c r="L38" s="24">
        <f t="shared" si="21"/>
        <v>0.32850086987304689</v>
      </c>
      <c r="N38" s="25">
        <f t="shared" si="22"/>
        <v>2.9314904496647544E-3</v>
      </c>
      <c r="O38" s="25">
        <f t="shared" si="23"/>
        <v>2.2623016594823992E-3</v>
      </c>
      <c r="P38" s="26">
        <f t="shared" si="28"/>
        <v>5.193792109147154E-3</v>
      </c>
      <c r="R38" s="24">
        <f t="shared" si="24"/>
        <v>56.624658508300783</v>
      </c>
      <c r="S38" s="24">
        <f t="shared" si="25"/>
        <v>6.7400328735351565</v>
      </c>
      <c r="T38" s="24">
        <f t="shared" si="26"/>
        <v>250.82539672851561</v>
      </c>
      <c r="U38" s="24">
        <f t="shared" si="27"/>
        <v>271.00675048828123</v>
      </c>
      <c r="V38" s="24">
        <f t="shared" si="29"/>
        <v>585.19683859863278</v>
      </c>
    </row>
    <row r="39" spans="1:22" x14ac:dyDescent="0.55000000000000004">
      <c r="B39">
        <v>45</v>
      </c>
      <c r="C39">
        <v>2439880</v>
      </c>
      <c r="D39">
        <v>86021140</v>
      </c>
      <c r="E39">
        <v>181705</v>
      </c>
      <c r="F39">
        <v>238580</v>
      </c>
      <c r="G39">
        <v>45</v>
      </c>
      <c r="H39" s="24">
        <f t="shared" si="17"/>
        <v>4.6197482299804686E-2</v>
      </c>
      <c r="I39" s="24">
        <f t="shared" si="18"/>
        <v>3.1458747863769535E-3</v>
      </c>
      <c r="J39" s="24">
        <f t="shared" si="19"/>
        <v>5.9467346191406242E-2</v>
      </c>
      <c r="K39" s="24">
        <f t="shared" si="20"/>
        <v>0.11122912597656251</v>
      </c>
      <c r="L39" s="24">
        <f t="shared" si="21"/>
        <v>0.22003982925415039</v>
      </c>
      <c r="N39" s="25">
        <f t="shared" si="22"/>
        <v>1.1392673165275043E-3</v>
      </c>
      <c r="O39" s="25">
        <f t="shared" si="23"/>
        <v>1.97222747258851E-3</v>
      </c>
      <c r="P39" s="26">
        <f t="shared" si="28"/>
        <v>3.1114947891160141E-3</v>
      </c>
      <c r="R39" s="24">
        <f t="shared" si="24"/>
        <v>70.483903198242189</v>
      </c>
      <c r="S39" s="24">
        <f t="shared" si="25"/>
        <v>7.6837953094482421</v>
      </c>
      <c r="T39" s="24">
        <f t="shared" si="26"/>
        <v>268.66560058593745</v>
      </c>
      <c r="U39" s="24">
        <f t="shared" si="27"/>
        <v>290.28237304687502</v>
      </c>
      <c r="V39" s="24">
        <f t="shared" si="29"/>
        <v>637.11567214050297</v>
      </c>
    </row>
    <row r="40" spans="1:22" x14ac:dyDescent="0.55000000000000004">
      <c r="B40">
        <v>50</v>
      </c>
      <c r="C40">
        <v>2936703</v>
      </c>
      <c r="D40">
        <v>95354074</v>
      </c>
      <c r="E40">
        <v>200921</v>
      </c>
      <c r="F40">
        <v>272241</v>
      </c>
      <c r="G40">
        <v>50</v>
      </c>
      <c r="H40" s="24">
        <f t="shared" si="17"/>
        <v>5.0034054565429691E-2</v>
      </c>
      <c r="I40" s="24">
        <f t="shared" si="18"/>
        <v>3.1330039672851561E-3</v>
      </c>
      <c r="J40" s="24">
        <f t="shared" si="19"/>
        <v>0.10203808593749999</v>
      </c>
      <c r="K40" s="24">
        <f t="shared" si="20"/>
        <v>0.1931234130859375</v>
      </c>
      <c r="L40" s="24">
        <f t="shared" si="21"/>
        <v>0.34832855755615233</v>
      </c>
      <c r="N40" s="25">
        <f t="shared" si="22"/>
        <v>1.9548804716128789E-3</v>
      </c>
      <c r="O40" s="25">
        <f t="shared" si="23"/>
        <v>3.4243979785054707E-3</v>
      </c>
      <c r="P40" s="26">
        <f t="shared" si="28"/>
        <v>5.3792784501183501E-3</v>
      </c>
      <c r="R40" s="24">
        <f t="shared" si="24"/>
        <v>85.494119567871095</v>
      </c>
      <c r="S40" s="24">
        <f t="shared" si="25"/>
        <v>8.6236964996337893</v>
      </c>
      <c r="T40" s="24">
        <f t="shared" si="26"/>
        <v>299.27702636718749</v>
      </c>
      <c r="U40" s="24">
        <f t="shared" si="27"/>
        <v>323.35678710937498</v>
      </c>
      <c r="V40" s="24">
        <f t="shared" si="29"/>
        <v>716.75162954406733</v>
      </c>
    </row>
    <row r="41" spans="1:22" x14ac:dyDescent="0.55000000000000004">
      <c r="B41">
        <v>55</v>
      </c>
      <c r="C41">
        <v>3517013</v>
      </c>
      <c r="D41">
        <v>104603659</v>
      </c>
      <c r="E41">
        <v>215952</v>
      </c>
      <c r="F41">
        <v>306333</v>
      </c>
      <c r="G41">
        <v>55</v>
      </c>
      <c r="H41" s="24">
        <f t="shared" si="17"/>
        <v>5.8441864013671879E-2</v>
      </c>
      <c r="I41" s="24">
        <f t="shared" si="18"/>
        <v>3.1050242614746094E-3</v>
      </c>
      <c r="J41" s="24">
        <f t="shared" si="19"/>
        <v>7.9815490722656243E-2</v>
      </c>
      <c r="K41" s="24">
        <f t="shared" si="20"/>
        <v>0.19559619140624998</v>
      </c>
      <c r="L41" s="24">
        <f t="shared" si="21"/>
        <v>0.33695857040405275</v>
      </c>
      <c r="N41" s="25">
        <f t="shared" si="22"/>
        <v>1.5291109416733343E-3</v>
      </c>
      <c r="O41" s="25">
        <f t="shared" si="23"/>
        <v>3.468195743698178E-3</v>
      </c>
      <c r="P41" s="26">
        <f t="shared" si="28"/>
        <v>4.9973066853715121E-3</v>
      </c>
      <c r="R41" s="24">
        <f t="shared" si="24"/>
        <v>103.02667877197266</v>
      </c>
      <c r="S41" s="24">
        <f t="shared" si="25"/>
        <v>9.5552037780761729</v>
      </c>
      <c r="T41" s="24">
        <f t="shared" si="26"/>
        <v>323.22167358398434</v>
      </c>
      <c r="U41" s="24">
        <f t="shared" si="27"/>
        <v>349.2280151367188</v>
      </c>
      <c r="V41" s="24">
        <f t="shared" si="29"/>
        <v>785.03157127075201</v>
      </c>
    </row>
    <row r="42" spans="1:22" x14ac:dyDescent="0.55000000000000004">
      <c r="B42">
        <v>60</v>
      </c>
      <c r="C42">
        <v>4067535</v>
      </c>
      <c r="D42">
        <v>113883003</v>
      </c>
      <c r="E42">
        <v>225728</v>
      </c>
      <c r="F42">
        <v>334116</v>
      </c>
      <c r="G42">
        <v>60</v>
      </c>
      <c r="H42" s="24">
        <f t="shared" si="17"/>
        <v>5.5441973876953127E-2</v>
      </c>
      <c r="I42" s="24">
        <f t="shared" si="18"/>
        <v>3.11501416015625E-3</v>
      </c>
      <c r="J42" s="24">
        <f t="shared" si="19"/>
        <v>5.1911132812499997E-2</v>
      </c>
      <c r="K42" s="24">
        <f t="shared" si="20"/>
        <v>0.15939953613281252</v>
      </c>
      <c r="L42" s="24">
        <f t="shared" si="21"/>
        <v>0.26986765698242188</v>
      </c>
      <c r="N42" s="25">
        <f t="shared" si="22"/>
        <v>9.9452016945093661E-4</v>
      </c>
      <c r="O42" s="25">
        <f t="shared" si="23"/>
        <v>2.8263864431112284E-3</v>
      </c>
      <c r="P42" s="26">
        <f t="shared" si="28"/>
        <v>3.8209066125621648E-3</v>
      </c>
      <c r="R42" s="24">
        <f t="shared" si="24"/>
        <v>119.6592709350586</v>
      </c>
      <c r="S42" s="24">
        <f t="shared" si="25"/>
        <v>10.489708026123047</v>
      </c>
      <c r="T42" s="24">
        <f t="shared" si="26"/>
        <v>338.79501342773432</v>
      </c>
      <c r="U42" s="24">
        <f t="shared" si="27"/>
        <v>366.05438232421875</v>
      </c>
      <c r="V42" s="24">
        <f t="shared" si="29"/>
        <v>834.99837471313469</v>
      </c>
    </row>
    <row r="43" spans="1:22" x14ac:dyDescent="0.55000000000000004">
      <c r="B43">
        <v>65</v>
      </c>
      <c r="C43">
        <v>4608810</v>
      </c>
      <c r="D43">
        <v>123171311</v>
      </c>
      <c r="E43">
        <v>235324</v>
      </c>
      <c r="F43">
        <v>361729</v>
      </c>
      <c r="G43">
        <v>65</v>
      </c>
      <c r="H43" s="24">
        <f t="shared" si="17"/>
        <v>5.4510726928710937E-2</v>
      </c>
      <c r="I43" s="24">
        <f t="shared" si="18"/>
        <v>3.1180233154296877E-3</v>
      </c>
      <c r="J43" s="24">
        <f t="shared" si="19"/>
        <v>5.0955322265624999E-2</v>
      </c>
      <c r="K43" s="24">
        <f t="shared" si="20"/>
        <v>0.15842419433593752</v>
      </c>
      <c r="L43" s="24">
        <f t="shared" si="21"/>
        <v>0.26700826684570311</v>
      </c>
      <c r="N43" s="25">
        <f t="shared" si="22"/>
        <v>9.7623673354200276E-4</v>
      </c>
      <c r="O43" s="25">
        <f t="shared" si="23"/>
        <v>2.809173084961997E-3</v>
      </c>
      <c r="P43" s="26">
        <f t="shared" si="28"/>
        <v>3.7854098185039998E-3</v>
      </c>
      <c r="R43" s="24">
        <f t="shared" si="24"/>
        <v>136.01248901367188</v>
      </c>
      <c r="S43" s="24">
        <f t="shared" si="25"/>
        <v>11.425115020751955</v>
      </c>
      <c r="T43" s="24">
        <f t="shared" si="26"/>
        <v>354.08161010742185</v>
      </c>
      <c r="U43" s="24">
        <f t="shared" si="27"/>
        <v>382.57093505859376</v>
      </c>
      <c r="V43" s="24">
        <f t="shared" si="29"/>
        <v>884.09014920043944</v>
      </c>
    </row>
    <row r="44" spans="1:22" x14ac:dyDescent="0.55000000000000004">
      <c r="B44">
        <v>70</v>
      </c>
      <c r="C44">
        <v>5232763</v>
      </c>
      <c r="D44">
        <v>132376900</v>
      </c>
      <c r="E44">
        <v>259229</v>
      </c>
      <c r="F44">
        <v>407113</v>
      </c>
      <c r="G44">
        <v>70</v>
      </c>
      <c r="H44" s="24">
        <f t="shared" si="17"/>
        <v>6.2837063598632822E-2</v>
      </c>
      <c r="I44" s="24">
        <f t="shared" si="18"/>
        <v>3.0902550964355467E-3</v>
      </c>
      <c r="J44" s="24">
        <f t="shared" si="19"/>
        <v>0.12693695068359373</v>
      </c>
      <c r="K44" s="24">
        <f t="shared" si="20"/>
        <v>0.26038183593750003</v>
      </c>
      <c r="L44" s="24">
        <f t="shared" si="21"/>
        <v>0.45324610531616211</v>
      </c>
      <c r="N44" s="25">
        <f t="shared" si="22"/>
        <v>2.431954611923933E-3</v>
      </c>
      <c r="O44" s="25">
        <f t="shared" si="23"/>
        <v>4.6171022006925655E-3</v>
      </c>
      <c r="P44" s="26">
        <f t="shared" si="28"/>
        <v>7.0490568126164981E-3</v>
      </c>
      <c r="R44" s="24">
        <f t="shared" si="24"/>
        <v>154.86360809326172</v>
      </c>
      <c r="S44" s="24">
        <f t="shared" si="25"/>
        <v>12.352191549682619</v>
      </c>
      <c r="T44" s="24">
        <f t="shared" si="26"/>
        <v>392.16269531249998</v>
      </c>
      <c r="U44" s="24">
        <f t="shared" si="27"/>
        <v>423.71601562499995</v>
      </c>
      <c r="V44" s="24">
        <f t="shared" si="29"/>
        <v>983.09451058044431</v>
      </c>
    </row>
    <row r="45" spans="1:22" x14ac:dyDescent="0.55000000000000004">
      <c r="B45">
        <v>75</v>
      </c>
      <c r="C45">
        <v>5782283</v>
      </c>
      <c r="D45">
        <v>141656949</v>
      </c>
      <c r="E45">
        <v>269447</v>
      </c>
      <c r="F45">
        <v>435469</v>
      </c>
      <c r="G45">
        <v>75</v>
      </c>
      <c r="H45" s="24">
        <f t="shared" si="17"/>
        <v>5.5341064453125005E-2</v>
      </c>
      <c r="I45" s="24">
        <f t="shared" si="18"/>
        <v>3.1152508239746099E-3</v>
      </c>
      <c r="J45" s="24">
        <f t="shared" si="19"/>
        <v>5.42581787109375E-2</v>
      </c>
      <c r="K45" s="24">
        <f t="shared" si="20"/>
        <v>0.16268701171875002</v>
      </c>
      <c r="L45" s="24">
        <f t="shared" si="21"/>
        <v>0.27540150570678712</v>
      </c>
      <c r="N45" s="25">
        <f t="shared" si="22"/>
        <v>1.0395165851117174E-3</v>
      </c>
      <c r="O45" s="25">
        <f t="shared" si="23"/>
        <v>2.8847653442383892E-3</v>
      </c>
      <c r="P45" s="26">
        <f t="shared" si="28"/>
        <v>3.9242819293501064E-3</v>
      </c>
      <c r="R45" s="24">
        <f t="shared" si="24"/>
        <v>171.46592742919924</v>
      </c>
      <c r="S45" s="24">
        <f t="shared" si="25"/>
        <v>13.286766796875</v>
      </c>
      <c r="T45" s="24">
        <f t="shared" si="26"/>
        <v>408.44014892578122</v>
      </c>
      <c r="U45" s="24">
        <f t="shared" si="27"/>
        <v>441.30314941406255</v>
      </c>
      <c r="V45" s="24">
        <f t="shared" si="29"/>
        <v>1034.495992565918</v>
      </c>
    </row>
    <row r="46" spans="1:22" x14ac:dyDescent="0.55000000000000004">
      <c r="B46">
        <v>80</v>
      </c>
      <c r="C46">
        <v>6376615</v>
      </c>
      <c r="D46">
        <v>150892226</v>
      </c>
      <c r="E46">
        <v>284163</v>
      </c>
      <c r="F46">
        <v>469345</v>
      </c>
      <c r="G46">
        <v>80</v>
      </c>
      <c r="H46" s="24">
        <f t="shared" si="17"/>
        <v>5.9853991699218741E-2</v>
      </c>
      <c r="I46" s="24">
        <f t="shared" si="18"/>
        <v>3.100221160888672E-3</v>
      </c>
      <c r="J46" s="24">
        <f t="shared" si="19"/>
        <v>7.8142822265624995E-2</v>
      </c>
      <c r="K46" s="24">
        <f t="shared" si="20"/>
        <v>0.19435693359375</v>
      </c>
      <c r="L46" s="24">
        <f t="shared" si="21"/>
        <v>0.33545396871948241</v>
      </c>
      <c r="N46" s="25">
        <f t="shared" si="22"/>
        <v>1.4971093967216804E-3</v>
      </c>
      <c r="O46" s="25">
        <f t="shared" si="23"/>
        <v>3.4463222290937513E-3</v>
      </c>
      <c r="P46" s="26">
        <f t="shared" si="28"/>
        <v>4.9434316258154315E-3</v>
      </c>
      <c r="R46" s="24">
        <f t="shared" si="24"/>
        <v>189.42212493896483</v>
      </c>
      <c r="S46" s="24">
        <f t="shared" si="25"/>
        <v>14.216833145141603</v>
      </c>
      <c r="T46" s="24">
        <f t="shared" si="26"/>
        <v>431.88299560546875</v>
      </c>
      <c r="U46" s="24">
        <f t="shared" si="27"/>
        <v>466.6322021484375</v>
      </c>
      <c r="V46" s="24">
        <f t="shared" si="29"/>
        <v>1102.1541558380127</v>
      </c>
    </row>
    <row r="47" spans="1:22" x14ac:dyDescent="0.55000000000000004">
      <c r="B47">
        <v>85</v>
      </c>
      <c r="C47">
        <v>6932078</v>
      </c>
      <c r="D47">
        <v>160166494</v>
      </c>
      <c r="E47">
        <v>295606</v>
      </c>
      <c r="F47">
        <v>497988</v>
      </c>
      <c r="G47">
        <v>85</v>
      </c>
      <c r="H47" s="24">
        <f t="shared" si="17"/>
        <v>5.5939572143554689E-2</v>
      </c>
      <c r="I47" s="24">
        <f t="shared" si="18"/>
        <v>3.1133101806640629E-3</v>
      </c>
      <c r="J47" s="24">
        <f t="shared" si="19"/>
        <v>6.0763000488281246E-2</v>
      </c>
      <c r="K47" s="24">
        <f t="shared" si="20"/>
        <v>0.16433361816406253</v>
      </c>
      <c r="L47" s="24">
        <f t="shared" si="21"/>
        <v>0.28414950097656255</v>
      </c>
      <c r="N47" s="25">
        <f t="shared" si="22"/>
        <v>1.1641213782961101E-3</v>
      </c>
      <c r="O47" s="25">
        <f t="shared" si="23"/>
        <v>2.9139149382622982E-3</v>
      </c>
      <c r="P47" s="26">
        <f t="shared" si="28"/>
        <v>4.0780363165584081E-3</v>
      </c>
      <c r="R47" s="24">
        <f t="shared" si="24"/>
        <v>206.20399658203127</v>
      </c>
      <c r="S47" s="24">
        <f t="shared" si="25"/>
        <v>15.150826199340822</v>
      </c>
      <c r="T47" s="24">
        <f t="shared" si="26"/>
        <v>450.11189575195306</v>
      </c>
      <c r="U47" s="24">
        <f t="shared" si="27"/>
        <v>486.32779541015628</v>
      </c>
      <c r="V47" s="24">
        <f t="shared" si="29"/>
        <v>1157.7945139434814</v>
      </c>
    </row>
    <row r="48" spans="1:22" x14ac:dyDescent="0.55000000000000004">
      <c r="B48">
        <v>90</v>
      </c>
      <c r="C48">
        <v>7518446</v>
      </c>
      <c r="D48">
        <v>169407647</v>
      </c>
      <c r="E48">
        <v>311727</v>
      </c>
      <c r="F48">
        <v>535269</v>
      </c>
      <c r="G48">
        <v>90</v>
      </c>
      <c r="H48" s="24">
        <f t="shared" si="17"/>
        <v>5.9051953125000008E-2</v>
      </c>
      <c r="I48" s="24">
        <f t="shared" si="18"/>
        <v>3.1021936950683593E-3</v>
      </c>
      <c r="J48" s="24">
        <f t="shared" si="19"/>
        <v>8.5603454589843739E-2</v>
      </c>
      <c r="K48" s="24">
        <f t="shared" si="20"/>
        <v>0.21389245605468751</v>
      </c>
      <c r="L48" s="24">
        <f t="shared" si="21"/>
        <v>0.36165005746459966</v>
      </c>
      <c r="N48" s="25">
        <f t="shared" si="22"/>
        <v>1.6403933402940579E-3</v>
      </c>
      <c r="O48" s="25">
        <f t="shared" si="23"/>
        <v>3.7935304335650873E-3</v>
      </c>
      <c r="P48" s="26">
        <f t="shared" si="28"/>
        <v>5.4339237738591454E-3</v>
      </c>
      <c r="R48" s="24">
        <f t="shared" si="24"/>
        <v>223.91958251953125</v>
      </c>
      <c r="S48" s="24">
        <f t="shared" si="25"/>
        <v>16.081484307861331</v>
      </c>
      <c r="T48" s="24">
        <f t="shared" si="26"/>
        <v>475.79293212890622</v>
      </c>
      <c r="U48" s="24">
        <f t="shared" si="27"/>
        <v>514.07512207031255</v>
      </c>
      <c r="V48" s="24">
        <f t="shared" si="29"/>
        <v>1229.8691210266113</v>
      </c>
    </row>
    <row r="49" spans="1:22" x14ac:dyDescent="0.55000000000000004">
      <c r="B49">
        <v>95</v>
      </c>
      <c r="C49">
        <v>8086743</v>
      </c>
      <c r="D49">
        <v>178668985</v>
      </c>
      <c r="E49">
        <v>323783</v>
      </c>
      <c r="F49">
        <v>566090</v>
      </c>
      <c r="G49">
        <v>95</v>
      </c>
      <c r="H49" s="24">
        <f t="shared" si="17"/>
        <v>5.7232058715820315E-2</v>
      </c>
      <c r="I49" s="24">
        <f t="shared" si="18"/>
        <v>3.1089696655273442E-3</v>
      </c>
      <c r="J49" s="24">
        <f t="shared" si="19"/>
        <v>6.401806640624999E-2</v>
      </c>
      <c r="K49" s="24">
        <f t="shared" si="20"/>
        <v>0.1768294677734375</v>
      </c>
      <c r="L49" s="24">
        <f t="shared" si="21"/>
        <v>0.30118856256103516</v>
      </c>
      <c r="N49" s="25">
        <f t="shared" si="22"/>
        <v>1.2264951852230526E-3</v>
      </c>
      <c r="O49" s="25">
        <f t="shared" si="23"/>
        <v>3.1355182567816609E-3</v>
      </c>
      <c r="P49" s="26">
        <f t="shared" si="28"/>
        <v>4.3620134420047137E-3</v>
      </c>
      <c r="R49" s="24">
        <f t="shared" si="24"/>
        <v>241.08920013427735</v>
      </c>
      <c r="S49" s="24">
        <f t="shared" si="25"/>
        <v>17.014175207519532</v>
      </c>
      <c r="T49" s="24">
        <f t="shared" si="26"/>
        <v>494.99835205078125</v>
      </c>
      <c r="U49" s="24">
        <f t="shared" si="27"/>
        <v>534.8258056640625</v>
      </c>
      <c r="V49" s="24">
        <f t="shared" si="29"/>
        <v>1287.9275330566406</v>
      </c>
    </row>
    <row r="50" spans="1:22" x14ac:dyDescent="0.55000000000000004">
      <c r="B50">
        <v>100</v>
      </c>
      <c r="C50">
        <v>8668719</v>
      </c>
      <c r="D50">
        <v>187914650</v>
      </c>
      <c r="E50">
        <v>337844</v>
      </c>
      <c r="F50">
        <v>598500</v>
      </c>
      <c r="G50">
        <v>100</v>
      </c>
      <c r="H50" s="24">
        <f t="shared" si="17"/>
        <v>5.86096435546875E-2</v>
      </c>
      <c r="I50" s="24">
        <f t="shared" si="18"/>
        <v>3.1037083435058593E-3</v>
      </c>
      <c r="J50" s="24">
        <f t="shared" si="19"/>
        <v>7.4664733886718751E-2</v>
      </c>
      <c r="K50" s="24">
        <f t="shared" si="20"/>
        <v>0.185946044921875</v>
      </c>
      <c r="L50" s="24">
        <f t="shared" si="21"/>
        <v>0.32232413070678712</v>
      </c>
      <c r="N50" s="25">
        <f t="shared" si="22"/>
        <v>1.4307604439356301E-3</v>
      </c>
      <c r="O50" s="25">
        <f t="shared" si="23"/>
        <v>3.2978412622113487E-3</v>
      </c>
      <c r="P50" s="26">
        <f t="shared" si="28"/>
        <v>4.7286017061469784E-3</v>
      </c>
      <c r="R50" s="24">
        <f t="shared" si="24"/>
        <v>258.67209320068361</v>
      </c>
      <c r="S50" s="24">
        <f t="shared" si="25"/>
        <v>17.945287710571289</v>
      </c>
      <c r="T50" s="24">
        <f t="shared" si="26"/>
        <v>517.39777221679685</v>
      </c>
      <c r="U50" s="24">
        <f t="shared" si="27"/>
        <v>559.0274780273437</v>
      </c>
      <c r="V50" s="24">
        <f t="shared" si="29"/>
        <v>1353.0426311553954</v>
      </c>
    </row>
    <row r="51" spans="1:22" x14ac:dyDescent="0.55000000000000004">
      <c r="B51">
        <v>105</v>
      </c>
      <c r="C51">
        <v>9230854</v>
      </c>
      <c r="D51">
        <v>197182301</v>
      </c>
      <c r="E51">
        <v>349524</v>
      </c>
      <c r="F51">
        <v>628083</v>
      </c>
      <c r="G51">
        <v>105</v>
      </c>
      <c r="H51" s="24">
        <f t="shared" si="17"/>
        <v>5.6611495971679693E-2</v>
      </c>
      <c r="I51" s="24">
        <f t="shared" si="18"/>
        <v>3.1110888977050779E-3</v>
      </c>
      <c r="J51" s="24">
        <f t="shared" si="19"/>
        <v>6.2021484374999991E-2</v>
      </c>
      <c r="K51" s="24">
        <f t="shared" si="20"/>
        <v>0.16972668457031254</v>
      </c>
      <c r="L51" s="24">
        <f t="shared" si="21"/>
        <v>0.29147075381469728</v>
      </c>
      <c r="N51" s="25">
        <f t="shared" si="22"/>
        <v>1.1882252573962445E-3</v>
      </c>
      <c r="O51" s="25">
        <f t="shared" si="23"/>
        <v>3.0095263518452996E-3</v>
      </c>
      <c r="P51" s="26">
        <f t="shared" si="28"/>
        <v>4.1977516092415439E-3</v>
      </c>
      <c r="R51" s="24">
        <f t="shared" si="24"/>
        <v>275.65554199218752</v>
      </c>
      <c r="S51" s="24">
        <f t="shared" si="25"/>
        <v>18.878614379882812</v>
      </c>
      <c r="T51" s="24">
        <f t="shared" si="26"/>
        <v>536.00421752929685</v>
      </c>
      <c r="U51" s="24">
        <f t="shared" si="27"/>
        <v>579.1309936523437</v>
      </c>
      <c r="V51" s="24">
        <f t="shared" si="29"/>
        <v>1409.6693675537108</v>
      </c>
    </row>
    <row r="52" spans="1:22" x14ac:dyDescent="0.55000000000000004">
      <c r="B52">
        <v>110</v>
      </c>
      <c r="C52">
        <v>9836101</v>
      </c>
      <c r="D52">
        <v>206406860</v>
      </c>
      <c r="E52">
        <v>367100</v>
      </c>
      <c r="F52">
        <v>665899</v>
      </c>
      <c r="G52">
        <v>110</v>
      </c>
      <c r="H52" s="24">
        <f t="shared" si="17"/>
        <v>6.0953219604492188E-2</v>
      </c>
      <c r="I52" s="24">
        <f t="shared" si="18"/>
        <v>3.0966231994628904E-3</v>
      </c>
      <c r="J52" s="24">
        <f t="shared" si="19"/>
        <v>9.3329589843750005E-2</v>
      </c>
      <c r="K52" s="24">
        <f t="shared" si="20"/>
        <v>0.21696191406250004</v>
      </c>
      <c r="L52" s="24">
        <f t="shared" si="21"/>
        <v>0.37434134671020514</v>
      </c>
      <c r="N52" s="25">
        <f t="shared" si="22"/>
        <v>1.7880312185204876E-3</v>
      </c>
      <c r="O52" s="25">
        <f t="shared" si="23"/>
        <v>3.8470749066665203E-3</v>
      </c>
      <c r="P52" s="26">
        <f t="shared" si="28"/>
        <v>5.6351061251870074E-3</v>
      </c>
      <c r="R52" s="24">
        <f t="shared" si="24"/>
        <v>293.94150787353522</v>
      </c>
      <c r="S52" s="24">
        <f t="shared" si="25"/>
        <v>19.807601339721682</v>
      </c>
      <c r="T52" s="24">
        <f t="shared" si="26"/>
        <v>564.00309448242183</v>
      </c>
      <c r="U52" s="24">
        <f t="shared" si="27"/>
        <v>609.38265380859377</v>
      </c>
      <c r="V52" s="24">
        <f t="shared" si="29"/>
        <v>1487.1348575042725</v>
      </c>
    </row>
    <row r="53" spans="1:22" x14ac:dyDescent="0.55000000000000004">
      <c r="B53">
        <v>115</v>
      </c>
      <c r="C53">
        <v>10401233</v>
      </c>
      <c r="D53">
        <v>215669482</v>
      </c>
      <c r="E53">
        <v>379373</v>
      </c>
      <c r="F53">
        <v>697263</v>
      </c>
      <c r="G53">
        <v>115</v>
      </c>
      <c r="H53" s="24">
        <f t="shared" si="17"/>
        <v>5.6913317871093744E-2</v>
      </c>
      <c r="I53" s="24">
        <f>(D53-D52)*0.0011*3/32768/300</f>
        <v>3.1094006958007816E-3</v>
      </c>
      <c r="J53" s="24">
        <f>(E53-E52)*17.4*3/32768/300</f>
        <v>6.5170349121093749E-2</v>
      </c>
      <c r="K53" s="24">
        <f>(F53-F52)*18.8*3/327680/30</f>
        <v>0.17994482421875002</v>
      </c>
      <c r="L53" s="24">
        <f t="shared" si="21"/>
        <v>0.30513789190673829</v>
      </c>
      <c r="N53" s="25">
        <f t="shared" si="22"/>
        <v>1.2488102571553989E-3</v>
      </c>
      <c r="O53" s="25">
        <f t="shared" si="23"/>
        <v>3.191370072958684E-3</v>
      </c>
      <c r="P53" s="26">
        <f t="shared" si="28"/>
        <v>4.4401803301140829E-3</v>
      </c>
      <c r="R53" s="24">
        <f t="shared" si="24"/>
        <v>311.01550323486333</v>
      </c>
      <c r="S53" s="24">
        <f t="shared" si="25"/>
        <v>20.740421548461917</v>
      </c>
      <c r="T53" s="24">
        <f t="shared" si="26"/>
        <v>583.55419921874989</v>
      </c>
      <c r="U53" s="24">
        <f t="shared" si="27"/>
        <v>630.5068359375</v>
      </c>
      <c r="V53" s="24">
        <f t="shared" si="29"/>
        <v>1545.8169599395751</v>
      </c>
    </row>
    <row r="54" spans="1:22" x14ac:dyDescent="0.55000000000000004">
      <c r="L54" s="21">
        <f>AVERAGE(L32:L53)</f>
        <v>0.30102357220597697</v>
      </c>
    </row>
    <row r="57" spans="1:22" s="8" customFormat="1" x14ac:dyDescent="0.55000000000000004">
      <c r="A57" s="7"/>
      <c r="C57" s="9" t="s">
        <v>1365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8" customFormat="1" x14ac:dyDescent="0.55000000000000004">
      <c r="A58" s="7"/>
      <c r="C58" s="8" t="s">
        <v>1366</v>
      </c>
      <c r="D58" s="8" t="s">
        <v>1367</v>
      </c>
      <c r="E58" s="8" t="s">
        <v>1368</v>
      </c>
      <c r="F58" s="8" t="s">
        <v>1369</v>
      </c>
      <c r="H58" s="10" t="s">
        <v>1370</v>
      </c>
      <c r="I58" s="10"/>
      <c r="J58" s="10"/>
      <c r="K58" s="10"/>
      <c r="L58" s="11"/>
      <c r="N58" s="12" t="s">
        <v>1371</v>
      </c>
      <c r="O58" s="13"/>
      <c r="P58" s="13"/>
      <c r="R58" s="16" t="s">
        <v>1372</v>
      </c>
      <c r="S58" s="17"/>
      <c r="T58" s="17"/>
      <c r="U58" s="17"/>
      <c r="V58" s="18"/>
    </row>
    <row r="59" spans="1:22" ht="15.75" customHeight="1" x14ac:dyDescent="0.55000000000000004">
      <c r="A59" s="19" t="s">
        <v>1379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1374</v>
      </c>
      <c r="H59" s="21" t="s">
        <v>1359</v>
      </c>
      <c r="I59" s="21" t="s">
        <v>1360</v>
      </c>
      <c r="J59" s="21" t="s">
        <v>1375</v>
      </c>
      <c r="K59" s="21" t="s">
        <v>1376</v>
      </c>
      <c r="L59" s="21" t="s">
        <v>1377</v>
      </c>
      <c r="M59" s="21" t="s">
        <v>1374</v>
      </c>
      <c r="N59" s="22" t="s">
        <v>1375</v>
      </c>
      <c r="O59" s="22" t="s">
        <v>1376</v>
      </c>
      <c r="P59" s="23" t="s">
        <v>1377</v>
      </c>
      <c r="Q59" s="21"/>
      <c r="R59" s="21" t="s">
        <v>1359</v>
      </c>
      <c r="S59" s="21" t="s">
        <v>1360</v>
      </c>
      <c r="T59" s="21" t="s">
        <v>1375</v>
      </c>
      <c r="U59" s="21" t="s">
        <v>1376</v>
      </c>
      <c r="V59" s="21" t="s">
        <v>1377</v>
      </c>
    </row>
    <row r="60" spans="1:22" x14ac:dyDescent="0.55000000000000004">
      <c r="A60" s="19"/>
      <c r="B60">
        <v>10</v>
      </c>
      <c r="C60">
        <v>190162</v>
      </c>
      <c r="D60">
        <v>19469784</v>
      </c>
      <c r="E60">
        <v>15666</v>
      </c>
      <c r="F60">
        <v>86310</v>
      </c>
      <c r="G60">
        <v>10</v>
      </c>
      <c r="H60" s="24">
        <f>(C60-C59)*0.33*3/32768/300</f>
        <v>8.3711517333984378E-3</v>
      </c>
      <c r="I60" s="24">
        <f>(D60-D59)*0.0011*3/327680/30</f>
        <v>3.2718363342285157E-3</v>
      </c>
      <c r="J60" s="24">
        <f>(E60-E59)*17.4*3/327680/30</f>
        <v>1.3880493164062499E-2</v>
      </c>
      <c r="K60" s="24">
        <f>(F60-F59)*18.8*3/327680/30</f>
        <v>6.2909545898437502E-2</v>
      </c>
      <c r="L60" s="24">
        <f>SUM(H60:K60)</f>
        <v>8.8433027130126962E-2</v>
      </c>
      <c r="M60">
        <v>10</v>
      </c>
      <c r="N60" s="25">
        <f>(E60-E59)/(C60-C59+D60-D59)</f>
        <v>2.6593076888174587E-4</v>
      </c>
      <c r="O60" s="25">
        <f>(F60-F59)/(C60-C59+D60-D59)</f>
        <v>1.1155053101715162E-3</v>
      </c>
      <c r="P60" s="26">
        <f t="shared" ref="P60:P64" si="30">SUM(N60:O60)</f>
        <v>1.381436079053262E-3</v>
      </c>
      <c r="Q60">
        <v>10</v>
      </c>
      <c r="R60" s="24">
        <f>(C60-C$3)*0.33*3/32768</f>
        <v>2.514517822265625</v>
      </c>
      <c r="S60" s="24">
        <f>(D60-D$3)*0.0011*3/32768</f>
        <v>0.98154082946777355</v>
      </c>
      <c r="T60" s="24">
        <f>(E60-E$3)*17.4*3/32768</f>
        <v>4.1625549316406243</v>
      </c>
      <c r="U60" s="24">
        <f>(E60-E$3)*18.8*3/32768</f>
        <v>4.4974731445312504</v>
      </c>
      <c r="V60" s="24">
        <f t="shared" ref="V60:V64" si="31">SUM(R60:U60)</f>
        <v>12.156086727905272</v>
      </c>
    </row>
    <row r="61" spans="1:22" x14ac:dyDescent="0.55000000000000004">
      <c r="A61" s="19"/>
      <c r="B61">
        <v>15</v>
      </c>
      <c r="C61">
        <v>485955</v>
      </c>
      <c r="D61">
        <v>29003980</v>
      </c>
      <c r="E61">
        <v>33806</v>
      </c>
      <c r="F61">
        <v>111057</v>
      </c>
      <c r="G61">
        <v>15</v>
      </c>
      <c r="H61" s="24">
        <f t="shared" ref="H61:H81" si="32">(C61-C60)*0.33*3/32768/300</f>
        <v>2.9788723754882812E-2</v>
      </c>
      <c r="I61" s="24">
        <f t="shared" ref="I61:I80" si="33">(D61-D60)*0.0011*3/327680/30</f>
        <v>3.2005662841796878E-3</v>
      </c>
      <c r="J61" s="24">
        <f t="shared" ref="J61:J80" si="34">(E61-E60)*17.4*3/327680/30</f>
        <v>9.6324462890625004E-2</v>
      </c>
      <c r="K61" s="24">
        <f t="shared" ref="K61:K80" si="35">(F61-F60)*18.8*3/327680/30</f>
        <v>0.14198107910156252</v>
      </c>
      <c r="L61" s="24">
        <f t="shared" ref="L61:L81" si="36">SUM(H61:K61)</f>
        <v>0.27129483203125004</v>
      </c>
      <c r="M61">
        <v>15</v>
      </c>
      <c r="N61" s="25">
        <f t="shared" ref="N61:N81" si="37">(E61-E60)/(C61-C60+D61-D60)</f>
        <v>1.8453733773252442E-3</v>
      </c>
      <c r="O61" s="25">
        <f t="shared" ref="O61:O81" si="38">(F61-F60)/(C61-C60+D61-D60)</f>
        <v>2.5175002739067157E-3</v>
      </c>
      <c r="P61" s="26">
        <f t="shared" si="30"/>
        <v>4.3628736512319596E-3</v>
      </c>
      <c r="Q61">
        <v>15</v>
      </c>
      <c r="R61" s="24">
        <f t="shared" ref="R61:R81" si="39">(C61-C$3)*0.33*3/32768</f>
        <v>11.45113494873047</v>
      </c>
      <c r="S61" s="24">
        <f t="shared" ref="S61:S81" si="40">(D61-D$3)*0.0011*3/32768</f>
        <v>1.9417107147216799</v>
      </c>
      <c r="T61" s="24">
        <f t="shared" ref="T61:T81" si="41">(E61-E$3)*17.4*3/32768</f>
        <v>33.059893798828121</v>
      </c>
      <c r="U61" s="24">
        <f t="shared" ref="U61:U81" si="42">(E61-E$3)*18.8*3/32768</f>
        <v>35.719885253906256</v>
      </c>
      <c r="V61" s="24">
        <f t="shared" si="31"/>
        <v>82.172624716186533</v>
      </c>
    </row>
    <row r="62" spans="1:22" x14ac:dyDescent="0.55000000000000004">
      <c r="A62" s="19"/>
      <c r="B62">
        <v>20</v>
      </c>
      <c r="C62">
        <v>764077</v>
      </c>
      <c r="D62">
        <v>38553484</v>
      </c>
      <c r="E62">
        <v>35700</v>
      </c>
      <c r="F62">
        <v>123619</v>
      </c>
      <c r="G62">
        <v>20</v>
      </c>
      <c r="H62" s="24">
        <f t="shared" si="32"/>
        <v>2.8009112548828128E-2</v>
      </c>
      <c r="I62" s="24">
        <f t="shared" si="33"/>
        <v>3.2057050781250001E-3</v>
      </c>
      <c r="J62" s="24">
        <f t="shared" si="34"/>
        <v>1.0057250976562498E-2</v>
      </c>
      <c r="K62" s="24">
        <f t="shared" si="35"/>
        <v>7.2072021484375012E-2</v>
      </c>
      <c r="L62" s="24">
        <f t="shared" si="36"/>
        <v>0.11334409008789063</v>
      </c>
      <c r="M62">
        <v>20</v>
      </c>
      <c r="N62" s="25">
        <f t="shared" si="37"/>
        <v>1.9272202666239027E-4</v>
      </c>
      <c r="O62" s="25">
        <f t="shared" si="38"/>
        <v>1.2782334207671314E-3</v>
      </c>
      <c r="P62" s="26">
        <f t="shared" si="30"/>
        <v>1.4709554474295217E-3</v>
      </c>
      <c r="Q62">
        <v>20</v>
      </c>
      <c r="R62" s="24">
        <f t="shared" si="39"/>
        <v>19.853868713378908</v>
      </c>
      <c r="S62" s="24">
        <f t="shared" si="40"/>
        <v>2.9034222381591799</v>
      </c>
      <c r="T62" s="24">
        <f t="shared" si="41"/>
        <v>36.077069091796872</v>
      </c>
      <c r="U62" s="24">
        <f t="shared" si="42"/>
        <v>38.979821777343751</v>
      </c>
      <c r="V62" s="24">
        <f t="shared" si="31"/>
        <v>97.814181820678712</v>
      </c>
    </row>
    <row r="63" spans="1:22" x14ac:dyDescent="0.55000000000000004">
      <c r="A63" s="19"/>
      <c r="B63">
        <v>25</v>
      </c>
      <c r="C63">
        <v>1198307</v>
      </c>
      <c r="D63">
        <v>47948992</v>
      </c>
      <c r="E63">
        <v>93873</v>
      </c>
      <c r="F63">
        <v>179101</v>
      </c>
      <c r="G63">
        <v>25</v>
      </c>
      <c r="H63" s="24">
        <f t="shared" si="32"/>
        <v>4.373043823242187E-2</v>
      </c>
      <c r="I63" s="24">
        <f t="shared" si="33"/>
        <v>3.154009643554688E-3</v>
      </c>
      <c r="J63" s="24">
        <f t="shared" si="34"/>
        <v>0.30890203857421866</v>
      </c>
      <c r="K63" s="24">
        <f t="shared" si="35"/>
        <v>0.31831713867187506</v>
      </c>
      <c r="L63" s="24">
        <f t="shared" si="36"/>
        <v>0.67410362512207023</v>
      </c>
      <c r="M63">
        <v>25</v>
      </c>
      <c r="N63" s="25">
        <f t="shared" si="37"/>
        <v>5.9180621090816456E-3</v>
      </c>
      <c r="O63" s="25">
        <f t="shared" si="38"/>
        <v>5.6443009976461225E-3</v>
      </c>
      <c r="P63" s="26">
        <f t="shared" si="30"/>
        <v>1.1562363106727768E-2</v>
      </c>
      <c r="Q63">
        <v>25</v>
      </c>
      <c r="R63" s="24">
        <f t="shared" si="39"/>
        <v>32.973000183105469</v>
      </c>
      <c r="S63" s="24">
        <f t="shared" si="40"/>
        <v>3.8496251312255865</v>
      </c>
      <c r="T63" s="24">
        <f t="shared" si="41"/>
        <v>128.7476806640625</v>
      </c>
      <c r="U63" s="24">
        <f t="shared" si="42"/>
        <v>139.106689453125</v>
      </c>
      <c r="V63" s="24">
        <f t="shared" si="31"/>
        <v>304.67699543151855</v>
      </c>
    </row>
    <row r="64" spans="1:22" x14ac:dyDescent="0.55000000000000004">
      <c r="A64" s="19"/>
      <c r="B64">
        <v>30</v>
      </c>
      <c r="C64">
        <v>1551574</v>
      </c>
      <c r="D64">
        <v>57423487</v>
      </c>
      <c r="E64">
        <v>94689</v>
      </c>
      <c r="F64">
        <v>206329</v>
      </c>
      <c r="G64">
        <v>30</v>
      </c>
      <c r="H64" s="24">
        <f t="shared" si="32"/>
        <v>3.5576815795898442E-2</v>
      </c>
      <c r="I64" s="24">
        <f t="shared" si="33"/>
        <v>3.1805250549316409E-3</v>
      </c>
      <c r="J64" s="24">
        <f t="shared" si="34"/>
        <v>4.3330078124999994E-3</v>
      </c>
      <c r="K64" s="24">
        <f t="shared" si="35"/>
        <v>0.15621533203125001</v>
      </c>
      <c r="L64" s="24">
        <f t="shared" si="36"/>
        <v>0.1993056806945801</v>
      </c>
      <c r="M64">
        <v>30</v>
      </c>
      <c r="N64" s="25">
        <f t="shared" si="37"/>
        <v>8.3030093728358499E-5</v>
      </c>
      <c r="O64" s="25">
        <f t="shared" si="38"/>
        <v>2.7705188627889037E-3</v>
      </c>
      <c r="P64" s="26">
        <f t="shared" si="30"/>
        <v>2.8535489565172621E-3</v>
      </c>
      <c r="Q64">
        <v>30</v>
      </c>
      <c r="R64" s="24">
        <f t="shared" si="39"/>
        <v>43.646044921875003</v>
      </c>
      <c r="S64" s="24">
        <f t="shared" si="40"/>
        <v>4.803782647705078</v>
      </c>
      <c r="T64" s="24">
        <f t="shared" si="41"/>
        <v>130.04758300781248</v>
      </c>
      <c r="U64" s="24">
        <f t="shared" si="42"/>
        <v>140.51118164062501</v>
      </c>
      <c r="V64" s="24">
        <f t="shared" si="31"/>
        <v>319.00859221801755</v>
      </c>
    </row>
    <row r="65" spans="2:22" x14ac:dyDescent="0.55000000000000004">
      <c r="B65">
        <v>35</v>
      </c>
      <c r="C65">
        <v>2038774</v>
      </c>
      <c r="D65">
        <v>66766070</v>
      </c>
      <c r="E65">
        <v>116320</v>
      </c>
      <c r="F65">
        <v>246753</v>
      </c>
      <c r="G65">
        <v>35</v>
      </c>
      <c r="H65" s="24">
        <f t="shared" si="32"/>
        <v>4.906494140625E-2</v>
      </c>
      <c r="I65" s="24">
        <f t="shared" si="33"/>
        <v>3.1362430725097655E-3</v>
      </c>
      <c r="J65" s="24">
        <f t="shared" si="34"/>
        <v>0.11486187744140625</v>
      </c>
      <c r="K65" s="24">
        <f t="shared" si="35"/>
        <v>0.23192480468750001</v>
      </c>
      <c r="L65" s="24">
        <f t="shared" si="36"/>
        <v>0.39898786660766605</v>
      </c>
      <c r="N65" s="25">
        <f t="shared" si="37"/>
        <v>2.2005572249153417E-3</v>
      </c>
      <c r="O65" s="25">
        <f t="shared" si="38"/>
        <v>4.112400039756727E-3</v>
      </c>
      <c r="P65" s="26">
        <f t="shared" ref="P65:P81" si="43">SUM(N65:O65)</f>
        <v>6.3129572646720682E-3</v>
      </c>
      <c r="R65" s="24">
        <f t="shared" si="39"/>
        <v>58.365527343750003</v>
      </c>
      <c r="S65" s="24">
        <f t="shared" si="40"/>
        <v>5.7446555694580077</v>
      </c>
      <c r="T65" s="24">
        <f t="shared" si="41"/>
        <v>164.50614624023436</v>
      </c>
      <c r="U65" s="24">
        <f t="shared" si="42"/>
        <v>177.74227294921877</v>
      </c>
      <c r="V65" s="24">
        <f t="shared" ref="V65:V81" si="44">SUM(R65:U65)</f>
        <v>406.35860210266117</v>
      </c>
    </row>
    <row r="66" spans="2:22" x14ac:dyDescent="0.55000000000000004">
      <c r="B66">
        <v>40</v>
      </c>
      <c r="C66">
        <v>2532525</v>
      </c>
      <c r="D66">
        <v>76102150</v>
      </c>
      <c r="E66">
        <v>137681</v>
      </c>
      <c r="F66">
        <v>282129</v>
      </c>
      <c r="G66">
        <v>40</v>
      </c>
      <c r="H66" s="24">
        <f t="shared" si="32"/>
        <v>4.972467956542969E-2</v>
      </c>
      <c r="I66" s="24">
        <f t="shared" si="33"/>
        <v>3.1340600585937498E-3</v>
      </c>
      <c r="J66" s="24">
        <f t="shared" si="34"/>
        <v>0.11342816162109375</v>
      </c>
      <c r="K66" s="24">
        <f t="shared" si="35"/>
        <v>0.202962890625</v>
      </c>
      <c r="L66" s="24">
        <f t="shared" si="36"/>
        <v>0.36924979187011719</v>
      </c>
      <c r="N66" s="25">
        <f t="shared" si="37"/>
        <v>2.173079069212889E-3</v>
      </c>
      <c r="O66" s="25">
        <f t="shared" si="38"/>
        <v>3.5988411194454919E-3</v>
      </c>
      <c r="P66" s="26">
        <f t="shared" si="43"/>
        <v>5.7719201886583804E-3</v>
      </c>
      <c r="R66" s="24">
        <f t="shared" si="39"/>
        <v>73.282931213378902</v>
      </c>
      <c r="S66" s="24">
        <f t="shared" si="40"/>
        <v>6.6848735870361331</v>
      </c>
      <c r="T66" s="24">
        <f t="shared" si="41"/>
        <v>198.53459472656249</v>
      </c>
      <c r="U66" s="24">
        <f t="shared" si="42"/>
        <v>214.50864257812498</v>
      </c>
      <c r="V66" s="24">
        <f t="shared" si="44"/>
        <v>493.01104210510249</v>
      </c>
    </row>
    <row r="67" spans="2:22" x14ac:dyDescent="0.55000000000000004">
      <c r="B67">
        <v>45</v>
      </c>
      <c r="C67">
        <v>3087856</v>
      </c>
      <c r="D67">
        <v>85376673</v>
      </c>
      <c r="E67">
        <v>169651</v>
      </c>
      <c r="F67">
        <v>319831</v>
      </c>
      <c r="G67">
        <v>45</v>
      </c>
      <c r="H67" s="24">
        <f t="shared" si="32"/>
        <v>5.5926278686523445E-2</v>
      </c>
      <c r="I67" s="24">
        <f t="shared" si="33"/>
        <v>3.1133957824707034E-3</v>
      </c>
      <c r="J67" s="24">
        <f t="shared" si="34"/>
        <v>0.16976257324218749</v>
      </c>
      <c r="K67" s="24">
        <f t="shared" si="35"/>
        <v>0.21630786132812496</v>
      </c>
      <c r="L67" s="24">
        <f t="shared" si="36"/>
        <v>0.44511010903930659</v>
      </c>
      <c r="N67" s="25">
        <f t="shared" si="37"/>
        <v>3.2523372168091202E-3</v>
      </c>
      <c r="O67" s="25">
        <f t="shared" si="38"/>
        <v>3.835458797251719E-3</v>
      </c>
      <c r="P67" s="26">
        <f t="shared" si="43"/>
        <v>7.0877960140608397E-3</v>
      </c>
      <c r="R67" s="24">
        <f t="shared" si="39"/>
        <v>90.060814819335945</v>
      </c>
      <c r="S67" s="24">
        <f t="shared" si="40"/>
        <v>7.618892321777345</v>
      </c>
      <c r="T67" s="24">
        <f t="shared" si="41"/>
        <v>249.46336669921874</v>
      </c>
      <c r="U67" s="24">
        <f t="shared" si="42"/>
        <v>269.53513183593748</v>
      </c>
      <c r="V67" s="24">
        <f t="shared" si="44"/>
        <v>616.6782056762695</v>
      </c>
    </row>
    <row r="68" spans="2:22" x14ac:dyDescent="0.55000000000000004">
      <c r="B68">
        <v>50</v>
      </c>
      <c r="C68">
        <v>3638566</v>
      </c>
      <c r="D68">
        <v>94653695</v>
      </c>
      <c r="E68">
        <v>182762</v>
      </c>
      <c r="F68">
        <v>356525</v>
      </c>
      <c r="G68">
        <v>50</v>
      </c>
      <c r="H68" s="24">
        <f t="shared" si="32"/>
        <v>5.5460906982421877E-2</v>
      </c>
      <c r="I68" s="24">
        <f t="shared" si="33"/>
        <v>3.1142346801757816E-3</v>
      </c>
      <c r="J68" s="24">
        <f t="shared" si="34"/>
        <v>6.9620178222656245E-2</v>
      </c>
      <c r="K68" s="24">
        <f t="shared" si="35"/>
        <v>0.21052465820312499</v>
      </c>
      <c r="L68" s="24">
        <f t="shared" si="36"/>
        <v>0.33871997808837889</v>
      </c>
      <c r="N68" s="25">
        <f t="shared" si="37"/>
        <v>1.3340819631630166E-3</v>
      </c>
      <c r="O68" s="25">
        <f t="shared" si="38"/>
        <v>3.7337200485320519E-3</v>
      </c>
      <c r="P68" s="26">
        <f t="shared" si="43"/>
        <v>5.0678020116950682E-3</v>
      </c>
      <c r="R68" s="24">
        <f t="shared" si="39"/>
        <v>106.69908691406251</v>
      </c>
      <c r="S68" s="24">
        <f t="shared" si="40"/>
        <v>8.5531627258300791</v>
      </c>
      <c r="T68" s="24">
        <f t="shared" si="41"/>
        <v>270.34942016601559</v>
      </c>
      <c r="U68" s="24">
        <f t="shared" si="42"/>
        <v>292.1016723632813</v>
      </c>
      <c r="V68" s="24">
        <f t="shared" si="44"/>
        <v>677.70334216918945</v>
      </c>
    </row>
    <row r="69" spans="2:22" x14ac:dyDescent="0.55000000000000004">
      <c r="B69">
        <v>55</v>
      </c>
      <c r="C69">
        <v>4207058</v>
      </c>
      <c r="D69">
        <v>103913034</v>
      </c>
      <c r="E69">
        <v>196174</v>
      </c>
      <c r="F69">
        <v>388890</v>
      </c>
      <c r="G69">
        <v>55</v>
      </c>
      <c r="H69" s="24">
        <f t="shared" si="32"/>
        <v>5.7251696777343757E-2</v>
      </c>
      <c r="I69" s="24">
        <f t="shared" si="33"/>
        <v>3.108298614501953E-3</v>
      </c>
      <c r="J69" s="24">
        <f t="shared" si="34"/>
        <v>7.1218505859374989E-2</v>
      </c>
      <c r="K69" s="24">
        <f t="shared" si="35"/>
        <v>0.1856878662109375</v>
      </c>
      <c r="L69" s="24">
        <f t="shared" si="36"/>
        <v>0.31726636746215819</v>
      </c>
      <c r="N69" s="25">
        <f t="shared" si="37"/>
        <v>1.3646958316641789E-3</v>
      </c>
      <c r="O69" s="25">
        <f t="shared" si="38"/>
        <v>3.2931986722197402E-3</v>
      </c>
      <c r="P69" s="26">
        <f t="shared" si="43"/>
        <v>4.6578945038839191E-3</v>
      </c>
      <c r="R69" s="24">
        <f t="shared" si="39"/>
        <v>123.87459594726565</v>
      </c>
      <c r="S69" s="24">
        <f t="shared" si="40"/>
        <v>9.4856523101806651</v>
      </c>
      <c r="T69" s="24">
        <f t="shared" si="41"/>
        <v>291.7149719238281</v>
      </c>
      <c r="U69" s="24">
        <f t="shared" si="42"/>
        <v>315.18629150390626</v>
      </c>
      <c r="V69" s="24">
        <f t="shared" si="44"/>
        <v>740.26151168518072</v>
      </c>
    </row>
    <row r="70" spans="2:22" x14ac:dyDescent="0.55000000000000004">
      <c r="B70">
        <v>60</v>
      </c>
      <c r="C70">
        <v>4745239</v>
      </c>
      <c r="D70">
        <v>113204507</v>
      </c>
      <c r="E70">
        <v>207870</v>
      </c>
      <c r="F70">
        <v>415714</v>
      </c>
      <c r="G70">
        <v>60</v>
      </c>
      <c r="H70" s="24">
        <f t="shared" si="32"/>
        <v>5.4199136352539069E-2</v>
      </c>
      <c r="I70" s="24">
        <f t="shared" si="33"/>
        <v>3.1190857849121094E-3</v>
      </c>
      <c r="J70" s="24">
        <f t="shared" si="34"/>
        <v>6.2106445312499994E-2</v>
      </c>
      <c r="K70" s="24">
        <f t="shared" si="35"/>
        <v>0.15389746093750001</v>
      </c>
      <c r="L70" s="24">
        <f t="shared" si="36"/>
        <v>0.27332212838745118</v>
      </c>
      <c r="N70" s="25">
        <f t="shared" si="37"/>
        <v>1.1898689414703712E-3</v>
      </c>
      <c r="O70" s="25">
        <f t="shared" si="38"/>
        <v>2.7288854724693262E-3</v>
      </c>
      <c r="P70" s="26">
        <f t="shared" si="43"/>
        <v>3.9187544139396976E-3</v>
      </c>
      <c r="R70" s="24">
        <f t="shared" si="39"/>
        <v>140.13433685302735</v>
      </c>
      <c r="S70" s="24">
        <f t="shared" si="40"/>
        <v>10.421378045654297</v>
      </c>
      <c r="T70" s="24">
        <f t="shared" si="41"/>
        <v>310.34690551757808</v>
      </c>
      <c r="U70" s="24">
        <f t="shared" si="42"/>
        <v>335.31734619140627</v>
      </c>
      <c r="V70" s="24">
        <f t="shared" si="44"/>
        <v>796.21996660766604</v>
      </c>
    </row>
    <row r="71" spans="2:22" x14ac:dyDescent="0.55000000000000004">
      <c r="B71">
        <v>65</v>
      </c>
      <c r="C71">
        <v>5296912</v>
      </c>
      <c r="D71">
        <v>122482774</v>
      </c>
      <c r="E71">
        <v>220117</v>
      </c>
      <c r="F71">
        <v>446219</v>
      </c>
      <c r="G71">
        <v>65</v>
      </c>
      <c r="H71" s="24">
        <f t="shared" si="32"/>
        <v>5.5557888793945312E-2</v>
      </c>
      <c r="I71" s="24">
        <f t="shared" si="33"/>
        <v>3.1146526184082034E-3</v>
      </c>
      <c r="J71" s="24">
        <f t="shared" si="34"/>
        <v>6.5032287597656238E-2</v>
      </c>
      <c r="K71" s="24">
        <f t="shared" si="35"/>
        <v>0.17501647949218752</v>
      </c>
      <c r="L71" s="24">
        <f t="shared" si="36"/>
        <v>0.29872130850219725</v>
      </c>
      <c r="N71" s="25">
        <f t="shared" si="37"/>
        <v>1.2458875639118855E-3</v>
      </c>
      <c r="O71" s="25">
        <f t="shared" si="38"/>
        <v>3.1032742824472987E-3</v>
      </c>
      <c r="P71" s="26">
        <f t="shared" si="43"/>
        <v>4.349161846359184E-3</v>
      </c>
      <c r="R71" s="24">
        <f t="shared" si="39"/>
        <v>156.80170349121093</v>
      </c>
      <c r="S71" s="24">
        <f t="shared" si="40"/>
        <v>11.355773831176759</v>
      </c>
      <c r="T71" s="24">
        <f t="shared" si="41"/>
        <v>329.85659179687497</v>
      </c>
      <c r="U71" s="24">
        <f t="shared" si="42"/>
        <v>356.39677734375005</v>
      </c>
      <c r="V71" s="24">
        <f t="shared" si="44"/>
        <v>854.41084646301272</v>
      </c>
    </row>
    <row r="72" spans="2:22" x14ac:dyDescent="0.55000000000000004">
      <c r="B72">
        <v>70</v>
      </c>
      <c r="C72">
        <v>5857701</v>
      </c>
      <c r="D72">
        <v>131751532</v>
      </c>
      <c r="E72">
        <v>234057</v>
      </c>
      <c r="F72">
        <v>482451</v>
      </c>
      <c r="G72">
        <v>70</v>
      </c>
      <c r="H72" s="24">
        <f t="shared" si="32"/>
        <v>5.6475942993164059E-2</v>
      </c>
      <c r="I72" s="24">
        <f t="shared" si="33"/>
        <v>3.1114605102539063E-3</v>
      </c>
      <c r="J72" s="24">
        <f t="shared" si="34"/>
        <v>7.4022216796874984E-2</v>
      </c>
      <c r="K72" s="24">
        <f t="shared" si="35"/>
        <v>0.20787402343749997</v>
      </c>
      <c r="L72" s="24">
        <f t="shared" si="36"/>
        <v>0.34148364373779294</v>
      </c>
      <c r="N72" s="25">
        <f t="shared" si="37"/>
        <v>1.4181731874317301E-3</v>
      </c>
      <c r="O72" s="25">
        <f t="shared" si="38"/>
        <v>3.6860294782658856E-3</v>
      </c>
      <c r="P72" s="26">
        <f t="shared" si="43"/>
        <v>5.1042026656976155E-3</v>
      </c>
      <c r="R72" s="24">
        <f t="shared" si="39"/>
        <v>173.74448638916016</v>
      </c>
      <c r="S72" s="24">
        <f t="shared" si="40"/>
        <v>12.289211984252931</v>
      </c>
      <c r="T72" s="24">
        <f t="shared" si="41"/>
        <v>352.06325683593747</v>
      </c>
      <c r="U72" s="24">
        <f t="shared" si="42"/>
        <v>380.39018554687505</v>
      </c>
      <c r="V72" s="24">
        <f t="shared" si="44"/>
        <v>918.48714075622559</v>
      </c>
    </row>
    <row r="73" spans="2:22" x14ac:dyDescent="0.55000000000000004">
      <c r="B73">
        <v>75</v>
      </c>
      <c r="C73">
        <v>6403912</v>
      </c>
      <c r="D73">
        <v>141035041</v>
      </c>
      <c r="E73">
        <v>244229</v>
      </c>
      <c r="F73">
        <v>512014</v>
      </c>
      <c r="G73">
        <v>75</v>
      </c>
      <c r="H73" s="24">
        <f t="shared" si="32"/>
        <v>5.5007821655273438E-2</v>
      </c>
      <c r="I73" s="24">
        <f t="shared" si="33"/>
        <v>3.116412322998047E-3</v>
      </c>
      <c r="J73" s="24">
        <f t="shared" si="34"/>
        <v>5.401391601562499E-2</v>
      </c>
      <c r="K73" s="24">
        <f t="shared" si="35"/>
        <v>0.1696119384765625</v>
      </c>
      <c r="L73" s="24">
        <f t="shared" si="36"/>
        <v>0.28175008847045896</v>
      </c>
      <c r="N73" s="25">
        <f t="shared" si="37"/>
        <v>1.0348209308098297E-3</v>
      </c>
      <c r="O73" s="25">
        <f t="shared" si="38"/>
        <v>3.0075119128520444E-3</v>
      </c>
      <c r="P73" s="26">
        <f t="shared" si="43"/>
        <v>4.0423328436618739E-3</v>
      </c>
      <c r="R73" s="24">
        <f t="shared" si="39"/>
        <v>190.24683288574218</v>
      </c>
      <c r="S73" s="24">
        <f t="shared" si="40"/>
        <v>13.224135681152344</v>
      </c>
      <c r="T73" s="24">
        <f t="shared" si="41"/>
        <v>368.26743164062498</v>
      </c>
      <c r="U73" s="24">
        <f t="shared" si="42"/>
        <v>397.89814453124995</v>
      </c>
      <c r="V73" s="24">
        <f t="shared" si="44"/>
        <v>969.63654473876943</v>
      </c>
    </row>
    <row r="74" spans="2:22" x14ac:dyDescent="0.55000000000000004">
      <c r="B74">
        <v>80</v>
      </c>
      <c r="C74">
        <v>6939451</v>
      </c>
      <c r="D74">
        <v>150329292</v>
      </c>
      <c r="E74">
        <v>254177</v>
      </c>
      <c r="F74">
        <v>538548</v>
      </c>
      <c r="G74">
        <v>80</v>
      </c>
      <c r="H74" s="24">
        <f t="shared" si="32"/>
        <v>5.3933065795898433E-2</v>
      </c>
      <c r="I74" s="24">
        <f t="shared" si="33"/>
        <v>3.1200183410644536E-3</v>
      </c>
      <c r="J74" s="24">
        <f t="shared" si="34"/>
        <v>5.2824462890625E-2</v>
      </c>
      <c r="K74" s="24">
        <f t="shared" si="35"/>
        <v>0.15223364257812502</v>
      </c>
      <c r="L74" s="24">
        <f t="shared" si="36"/>
        <v>0.26211118960571289</v>
      </c>
      <c r="N74" s="25">
        <f t="shared" si="37"/>
        <v>1.0120256892568408E-3</v>
      </c>
      <c r="O74" s="25">
        <f t="shared" si="38"/>
        <v>2.69934556079021E-3</v>
      </c>
      <c r="P74" s="26">
        <f t="shared" si="43"/>
        <v>3.7113712500470505E-3</v>
      </c>
      <c r="R74" s="24">
        <f t="shared" si="39"/>
        <v>206.42675262451175</v>
      </c>
      <c r="S74" s="24">
        <f t="shared" si="40"/>
        <v>14.16014118347168</v>
      </c>
      <c r="T74" s="24">
        <f t="shared" si="41"/>
        <v>384.11477050781247</v>
      </c>
      <c r="U74" s="24">
        <f t="shared" si="42"/>
        <v>415.02055664062505</v>
      </c>
      <c r="V74" s="24">
        <f t="shared" si="44"/>
        <v>1019.7222209564209</v>
      </c>
    </row>
    <row r="75" spans="2:22" x14ac:dyDescent="0.55000000000000004">
      <c r="B75">
        <v>85</v>
      </c>
      <c r="C75">
        <v>7492414</v>
      </c>
      <c r="D75">
        <v>159606329</v>
      </c>
      <c r="E75">
        <v>265474</v>
      </c>
      <c r="F75">
        <v>568887</v>
      </c>
      <c r="G75">
        <v>85</v>
      </c>
      <c r="H75" s="24">
        <f t="shared" si="32"/>
        <v>5.5687802124023439E-2</v>
      </c>
      <c r="I75" s="24">
        <f t="shared" si="33"/>
        <v>3.1142397155761717E-3</v>
      </c>
      <c r="J75" s="24">
        <f t="shared" si="34"/>
        <v>5.998773193359374E-2</v>
      </c>
      <c r="K75" s="24">
        <f t="shared" si="35"/>
        <v>0.17406408691406253</v>
      </c>
      <c r="L75" s="24">
        <f t="shared" si="36"/>
        <v>0.29285386068725588</v>
      </c>
      <c r="N75" s="25">
        <f t="shared" si="37"/>
        <v>1.149237029501526E-3</v>
      </c>
      <c r="O75" s="25">
        <f t="shared" si="38"/>
        <v>3.0863682604272634E-3</v>
      </c>
      <c r="P75" s="26">
        <f t="shared" si="43"/>
        <v>4.2356052899287892E-3</v>
      </c>
      <c r="R75" s="24">
        <f t="shared" si="39"/>
        <v>223.13309326171873</v>
      </c>
      <c r="S75" s="24">
        <f t="shared" si="40"/>
        <v>15.094413098144532</v>
      </c>
      <c r="T75" s="24">
        <f t="shared" si="41"/>
        <v>402.1110900878906</v>
      </c>
      <c r="U75" s="24">
        <f t="shared" si="42"/>
        <v>434.4648559570312</v>
      </c>
      <c r="V75" s="24">
        <f t="shared" si="44"/>
        <v>1074.803452404785</v>
      </c>
    </row>
    <row r="76" spans="2:22" x14ac:dyDescent="0.55000000000000004">
      <c r="B76">
        <v>90</v>
      </c>
      <c r="C76">
        <v>8051094</v>
      </c>
      <c r="D76">
        <v>168877448</v>
      </c>
      <c r="E76">
        <v>280118</v>
      </c>
      <c r="F76">
        <v>599373</v>
      </c>
      <c r="G76">
        <v>90</v>
      </c>
      <c r="H76" s="24">
        <f t="shared" si="32"/>
        <v>5.6263549804687493E-2</v>
      </c>
      <c r="I76" s="24">
        <f t="shared" si="33"/>
        <v>3.1122530822753906E-3</v>
      </c>
      <c r="J76" s="24">
        <f t="shared" si="34"/>
        <v>7.7760498046874987E-2</v>
      </c>
      <c r="K76" s="24">
        <f t="shared" si="35"/>
        <v>0.17490747070312501</v>
      </c>
      <c r="L76" s="24">
        <f t="shared" si="36"/>
        <v>0.3120437716369629</v>
      </c>
      <c r="N76" s="25">
        <f t="shared" si="37"/>
        <v>1.4897557925650361E-3</v>
      </c>
      <c r="O76" s="25">
        <f t="shared" si="38"/>
        <v>3.1013858981246718E-3</v>
      </c>
      <c r="P76" s="26">
        <f t="shared" si="43"/>
        <v>4.5911416906897077E-3</v>
      </c>
      <c r="R76" s="24">
        <f t="shared" si="39"/>
        <v>240.01215820312501</v>
      </c>
      <c r="S76" s="24">
        <f t="shared" si="40"/>
        <v>16.02808902282715</v>
      </c>
      <c r="T76" s="24">
        <f t="shared" si="41"/>
        <v>425.43923950195313</v>
      </c>
      <c r="U76" s="24">
        <f t="shared" si="42"/>
        <v>459.66998291015625</v>
      </c>
      <c r="V76" s="24">
        <f t="shared" si="44"/>
        <v>1141.1494696380614</v>
      </c>
    </row>
    <row r="77" spans="2:22" x14ac:dyDescent="0.55000000000000004">
      <c r="B77">
        <v>95</v>
      </c>
      <c r="C77">
        <v>8606815</v>
      </c>
      <c r="D77">
        <v>178151700</v>
      </c>
      <c r="E77">
        <v>290993</v>
      </c>
      <c r="F77">
        <v>628799</v>
      </c>
      <c r="G77">
        <v>95</v>
      </c>
      <c r="H77" s="24">
        <f t="shared" si="32"/>
        <v>5.5965554809570314E-2</v>
      </c>
      <c r="I77" s="24">
        <f t="shared" si="33"/>
        <v>3.1133048095703126E-3</v>
      </c>
      <c r="J77" s="24">
        <f t="shared" si="34"/>
        <v>5.7746887207031236E-2</v>
      </c>
      <c r="K77" s="24">
        <f t="shared" si="35"/>
        <v>0.16882592773437502</v>
      </c>
      <c r="L77" s="24">
        <f t="shared" si="36"/>
        <v>0.28565167456054685</v>
      </c>
      <c r="N77" s="25">
        <f t="shared" si="37"/>
        <v>1.1063102614829155E-3</v>
      </c>
      <c r="O77" s="25">
        <f t="shared" si="38"/>
        <v>2.9934975406341402E-3</v>
      </c>
      <c r="P77" s="26">
        <f t="shared" si="43"/>
        <v>4.0998078021170555E-3</v>
      </c>
      <c r="R77" s="24">
        <f t="shared" si="39"/>
        <v>256.80182464599608</v>
      </c>
      <c r="S77" s="24">
        <f t="shared" si="40"/>
        <v>16.962080465698243</v>
      </c>
      <c r="T77" s="24">
        <f t="shared" si="41"/>
        <v>442.7633056640625</v>
      </c>
      <c r="U77" s="24">
        <f t="shared" si="42"/>
        <v>478.387939453125</v>
      </c>
      <c r="V77" s="24">
        <f t="shared" si="44"/>
        <v>1194.9151502288819</v>
      </c>
    </row>
    <row r="78" spans="2:22" x14ac:dyDescent="0.55000000000000004">
      <c r="B78">
        <v>100</v>
      </c>
      <c r="C78">
        <v>9160637</v>
      </c>
      <c r="D78">
        <v>187427637</v>
      </c>
      <c r="E78">
        <v>302274</v>
      </c>
      <c r="F78">
        <v>656621</v>
      </c>
      <c r="G78">
        <v>100</v>
      </c>
      <c r="H78" s="24">
        <f t="shared" si="32"/>
        <v>5.577431030273438E-2</v>
      </c>
      <c r="I78" s="24">
        <f t="shared" si="33"/>
        <v>3.1138704528808599E-3</v>
      </c>
      <c r="J78" s="24">
        <f t="shared" si="34"/>
        <v>5.9902770996093743E-2</v>
      </c>
      <c r="K78" s="24">
        <f t="shared" si="35"/>
        <v>0.15962329101562503</v>
      </c>
      <c r="L78" s="24">
        <f t="shared" si="36"/>
        <v>0.27841424276733401</v>
      </c>
      <c r="N78" s="25">
        <f t="shared" si="37"/>
        <v>1.1476374954869188E-3</v>
      </c>
      <c r="O78" s="25">
        <f t="shared" si="38"/>
        <v>2.8303847530748213E-3</v>
      </c>
      <c r="P78" s="26">
        <f t="shared" si="43"/>
        <v>3.9780222485617401E-3</v>
      </c>
      <c r="R78" s="24">
        <f t="shared" si="39"/>
        <v>273.53411773681643</v>
      </c>
      <c r="S78" s="24">
        <f t="shared" si="40"/>
        <v>17.896241601562501</v>
      </c>
      <c r="T78" s="24">
        <f t="shared" si="41"/>
        <v>460.7341369628906</v>
      </c>
      <c r="U78" s="24">
        <f t="shared" si="42"/>
        <v>497.8046997070312</v>
      </c>
      <c r="V78" s="24">
        <f t="shared" si="44"/>
        <v>1249.9691960083007</v>
      </c>
    </row>
    <row r="79" spans="2:22" x14ac:dyDescent="0.55000000000000004">
      <c r="B79">
        <v>105</v>
      </c>
      <c r="C79">
        <v>9711431</v>
      </c>
      <c r="D79">
        <v>196706814</v>
      </c>
      <c r="E79">
        <v>313957</v>
      </c>
      <c r="F79">
        <v>686764</v>
      </c>
      <c r="G79">
        <v>105</v>
      </c>
      <c r="H79" s="24">
        <f t="shared" si="32"/>
        <v>5.5469366455078134E-2</v>
      </c>
      <c r="I79" s="24">
        <f t="shared" si="33"/>
        <v>3.1149580993652345E-3</v>
      </c>
      <c r="J79" s="24">
        <f t="shared" si="34"/>
        <v>6.2037414550781246E-2</v>
      </c>
      <c r="K79" s="24">
        <f t="shared" si="35"/>
        <v>0.17293957519531253</v>
      </c>
      <c r="L79" s="24">
        <f t="shared" si="36"/>
        <v>0.29356131430053711</v>
      </c>
      <c r="N79" s="25">
        <f t="shared" si="37"/>
        <v>1.1885080841031984E-3</v>
      </c>
      <c r="O79" s="25">
        <f t="shared" si="38"/>
        <v>3.066438344528178E-3</v>
      </c>
      <c r="P79" s="26">
        <f t="shared" si="43"/>
        <v>4.254946428631376E-3</v>
      </c>
      <c r="R79" s="24">
        <f t="shared" si="39"/>
        <v>290.17492767333988</v>
      </c>
      <c r="S79" s="24">
        <f t="shared" si="40"/>
        <v>18.830729031372073</v>
      </c>
      <c r="T79" s="24">
        <f t="shared" si="41"/>
        <v>479.34536132812497</v>
      </c>
      <c r="U79" s="24">
        <f t="shared" si="42"/>
        <v>517.91337890625005</v>
      </c>
      <c r="V79" s="24">
        <f t="shared" si="44"/>
        <v>1306.264396939087</v>
      </c>
    </row>
    <row r="80" spans="2:22" x14ac:dyDescent="0.55000000000000004">
      <c r="B80">
        <v>110</v>
      </c>
      <c r="C80">
        <v>10262629</v>
      </c>
      <c r="D80">
        <v>205985422</v>
      </c>
      <c r="E80">
        <v>326421</v>
      </c>
      <c r="F80">
        <v>715813</v>
      </c>
      <c r="G80">
        <v>110</v>
      </c>
      <c r="H80" s="24">
        <f t="shared" si="32"/>
        <v>5.5510052490234378E-2</v>
      </c>
      <c r="I80" s="24">
        <f t="shared" si="33"/>
        <v>3.1147670898437497E-3</v>
      </c>
      <c r="J80" s="24">
        <f t="shared" si="34"/>
        <v>6.6184570312499996E-2</v>
      </c>
      <c r="K80" s="24">
        <f t="shared" si="35"/>
        <v>0.16666296386718751</v>
      </c>
      <c r="L80" s="24">
        <f t="shared" si="36"/>
        <v>0.29147235375976566</v>
      </c>
      <c r="N80" s="25">
        <f t="shared" si="37"/>
        <v>1.2679802632930904E-3</v>
      </c>
      <c r="O80" s="25">
        <f t="shared" si="38"/>
        <v>2.9551956569641353E-3</v>
      </c>
      <c r="P80" s="26">
        <f t="shared" si="43"/>
        <v>4.2231759202572255E-3</v>
      </c>
      <c r="R80" s="24">
        <f t="shared" si="39"/>
        <v>306.82794342041018</v>
      </c>
      <c r="S80" s="24">
        <f t="shared" si="40"/>
        <v>19.765159158325197</v>
      </c>
      <c r="T80" s="24">
        <f t="shared" si="41"/>
        <v>499.20073242187493</v>
      </c>
      <c r="U80" s="24">
        <f t="shared" si="42"/>
        <v>539.36630859375009</v>
      </c>
      <c r="V80" s="24">
        <f t="shared" si="44"/>
        <v>1365.1601435943603</v>
      </c>
    </row>
    <row r="81" spans="1:22" x14ac:dyDescent="0.55000000000000004">
      <c r="B81">
        <v>115</v>
      </c>
      <c r="C81">
        <v>10816015</v>
      </c>
      <c r="D81">
        <v>215261932</v>
      </c>
      <c r="E81">
        <v>338085</v>
      </c>
      <c r="F81">
        <v>746607</v>
      </c>
      <c r="G81">
        <v>115</v>
      </c>
      <c r="H81" s="24">
        <f t="shared" si="32"/>
        <v>5.5730401611328126E-2</v>
      </c>
      <c r="I81" s="24">
        <f>(D81-D80)*0.0011*3/32768/300</f>
        <v>3.1140628051757814E-3</v>
      </c>
      <c r="J81" s="24">
        <f>(E81-E80)*17.4*3/32768/300</f>
        <v>6.1936523437499995E-2</v>
      </c>
      <c r="K81" s="24">
        <f>(F81-F80)*18.8*3/327680/30</f>
        <v>0.176674560546875</v>
      </c>
      <c r="L81" s="24">
        <f t="shared" si="36"/>
        <v>0.2974555484008789</v>
      </c>
      <c r="N81" s="25">
        <f t="shared" si="37"/>
        <v>1.1865842731194716E-3</v>
      </c>
      <c r="O81" s="25">
        <f t="shared" si="38"/>
        <v>3.1326882807305389E-3</v>
      </c>
      <c r="P81" s="26">
        <f t="shared" si="43"/>
        <v>4.31927255385001E-3</v>
      </c>
      <c r="R81" s="24">
        <f t="shared" si="39"/>
        <v>323.54706390380858</v>
      </c>
      <c r="S81" s="24">
        <f t="shared" si="40"/>
        <v>20.699377999877932</v>
      </c>
      <c r="T81" s="24">
        <f t="shared" si="41"/>
        <v>517.78168945312495</v>
      </c>
      <c r="U81" s="24">
        <f t="shared" si="42"/>
        <v>559.44228515625002</v>
      </c>
      <c r="V81" s="24">
        <f t="shared" si="44"/>
        <v>1421.4704165130615</v>
      </c>
    </row>
    <row r="82" spans="1:22" x14ac:dyDescent="0.55000000000000004">
      <c r="L82" s="21">
        <f>AVERAGE(L60:L81)</f>
        <v>0.30566620422502</v>
      </c>
    </row>
    <row r="85" spans="1:22" s="8" customFormat="1" x14ac:dyDescent="0.55000000000000004">
      <c r="A85" s="7"/>
      <c r="C85" s="9" t="s">
        <v>1365</v>
      </c>
      <c r="D85" s="9"/>
      <c r="E85" s="9"/>
      <c r="F85" s="9"/>
      <c r="H85" s="10"/>
      <c r="I85" s="10"/>
      <c r="J85" s="10"/>
      <c r="K85" s="10"/>
      <c r="L85" s="11"/>
      <c r="N85" s="12"/>
      <c r="O85" s="13"/>
      <c r="P85" s="13"/>
      <c r="R85" s="14"/>
      <c r="S85" s="14"/>
      <c r="T85" s="14"/>
      <c r="U85" s="14"/>
      <c r="V85" s="15"/>
    </row>
    <row r="86" spans="1:22" s="8" customFormat="1" x14ac:dyDescent="0.55000000000000004">
      <c r="A86" s="7"/>
      <c r="C86" s="8" t="s">
        <v>1366</v>
      </c>
      <c r="D86" s="8" t="s">
        <v>1367</v>
      </c>
      <c r="E86" s="8" t="s">
        <v>1368</v>
      </c>
      <c r="F86" s="8" t="s">
        <v>1369</v>
      </c>
      <c r="H86" s="10" t="s">
        <v>1370</v>
      </c>
      <c r="I86" s="10"/>
      <c r="J86" s="10"/>
      <c r="K86" s="10"/>
      <c r="L86" s="11"/>
      <c r="N86" s="12" t="s">
        <v>1371</v>
      </c>
      <c r="O86" s="13"/>
      <c r="P86" s="13"/>
      <c r="R86" s="16" t="s">
        <v>1372</v>
      </c>
      <c r="S86" s="17"/>
      <c r="T86" s="17"/>
      <c r="U86" s="17"/>
      <c r="V86" s="18"/>
    </row>
    <row r="87" spans="1:22" ht="15.75" customHeight="1" x14ac:dyDescent="0.55000000000000004">
      <c r="A87" s="19" t="s">
        <v>1380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1374</v>
      </c>
      <c r="H87" s="21" t="s">
        <v>1359</v>
      </c>
      <c r="I87" s="21" t="s">
        <v>1360</v>
      </c>
      <c r="J87" s="21" t="s">
        <v>1375</v>
      </c>
      <c r="K87" s="21" t="s">
        <v>1376</v>
      </c>
      <c r="L87" s="21" t="s">
        <v>1377</v>
      </c>
      <c r="M87" s="21" t="s">
        <v>1374</v>
      </c>
      <c r="N87" s="22" t="s">
        <v>1375</v>
      </c>
      <c r="O87" s="22" t="s">
        <v>1376</v>
      </c>
      <c r="P87" s="23" t="s">
        <v>1377</v>
      </c>
      <c r="Q87" s="21"/>
      <c r="R87" s="21" t="s">
        <v>1359</v>
      </c>
      <c r="S87" s="21" t="s">
        <v>1360</v>
      </c>
      <c r="T87" s="21" t="s">
        <v>1375</v>
      </c>
      <c r="U87" s="21" t="s">
        <v>1376</v>
      </c>
      <c r="V87" s="21" t="s">
        <v>1377</v>
      </c>
    </row>
    <row r="88" spans="1:22" x14ac:dyDescent="0.55000000000000004">
      <c r="A88" s="19"/>
      <c r="B88">
        <v>10</v>
      </c>
      <c r="C88">
        <v>188673</v>
      </c>
      <c r="D88">
        <v>19471289</v>
      </c>
      <c r="E88">
        <v>15682</v>
      </c>
      <c r="F88">
        <v>83401</v>
      </c>
      <c r="G88">
        <v>10</v>
      </c>
      <c r="H88" s="24">
        <f>(C88-C87)*0.33*3/32768/300</f>
        <v>8.3062957763671858E-3</v>
      </c>
      <c r="I88" s="24">
        <f>(D88-D87)*0.0011*3/327680/30</f>
        <v>3.2720538635253914E-3</v>
      </c>
      <c r="J88" s="24">
        <f>(E88-E87)*17.4*3/327680/30</f>
        <v>1.3864562988281249E-2</v>
      </c>
      <c r="K88" s="24">
        <f>(F88-F87)*18.8*3/327680/30</f>
        <v>5.5846923828125013E-2</v>
      </c>
      <c r="L88" s="24">
        <f>SUM(H88:K88)</f>
        <v>8.1289836456298836E-2</v>
      </c>
      <c r="M88">
        <v>10</v>
      </c>
      <c r="N88" s="25">
        <f>(E88-E87)/(C88-C87+D88-D87)</f>
        <v>2.6562546097869398E-4</v>
      </c>
      <c r="O88" s="25">
        <f>(F88-F87)/(C88-C87+D88-D87)</f>
        <v>9.9027125130854367E-4</v>
      </c>
      <c r="P88" s="26">
        <f t="shared" ref="P88:P92" si="45">SUM(N88:O88)</f>
        <v>1.2558967122872377E-3</v>
      </c>
      <c r="Q88">
        <v>10</v>
      </c>
      <c r="R88" s="24">
        <f>(C88-C$3)*0.33*3/32768</f>
        <v>2.4695315551757817</v>
      </c>
      <c r="S88" s="24">
        <f>(D88-D$3)*0.0011*3/32768</f>
        <v>0.98169239501953132</v>
      </c>
      <c r="T88" s="24">
        <f>(E88-E$3)*17.4*3/32768</f>
        <v>4.1880432128906246</v>
      </c>
      <c r="U88" s="24">
        <f>(E88-E$3)*18.8*3/32768</f>
        <v>4.5250122070312502</v>
      </c>
      <c r="V88" s="24">
        <f t="shared" ref="V88:V92" si="46">SUM(R88:U88)</f>
        <v>12.164279370117189</v>
      </c>
    </row>
    <row r="89" spans="1:22" x14ac:dyDescent="0.55000000000000004">
      <c r="A89" s="19"/>
      <c r="B89">
        <v>15</v>
      </c>
      <c r="C89">
        <v>270407</v>
      </c>
      <c r="D89">
        <v>29219267</v>
      </c>
      <c r="E89">
        <v>18293</v>
      </c>
      <c r="F89">
        <v>91533</v>
      </c>
      <c r="G89">
        <v>15</v>
      </c>
      <c r="H89" s="24">
        <f t="shared" ref="H89:H109" si="47">(C89-C88)*0.33*3/32768/300</f>
        <v>8.2312683105468746E-3</v>
      </c>
      <c r="I89" s="24">
        <f t="shared" ref="I89:I108" si="48">(D89-D88)*0.0011*3/327680/30</f>
        <v>3.272331481933594E-3</v>
      </c>
      <c r="J89" s="24">
        <f t="shared" ref="J89:J108" si="49">(E89-E88)*17.4*3/327680/30</f>
        <v>1.3864562988281249E-2</v>
      </c>
      <c r="K89" s="24">
        <f t="shared" ref="K89:K108" si="50">(F89-F88)*18.8*3/327680/30</f>
        <v>4.6655761718750001E-2</v>
      </c>
      <c r="L89" s="24">
        <f t="shared" ref="L89:L109" si="51">SUM(H89:K89)</f>
        <v>7.2023924499511727E-2</v>
      </c>
      <c r="M89">
        <v>15</v>
      </c>
      <c r="N89" s="25">
        <f t="shared" ref="N89:N109" si="52">(E89-E88)/(C89-C88+D89-D88)</f>
        <v>2.656232451164388E-4</v>
      </c>
      <c r="O89" s="25">
        <f t="shared" ref="O89:O109" si="53">(F89-F88)/(C89-C88+D89-D88)</f>
        <v>8.272877170765532E-4</v>
      </c>
      <c r="P89" s="26">
        <f t="shared" si="45"/>
        <v>1.0929109621929921E-3</v>
      </c>
      <c r="Q89">
        <v>15</v>
      </c>
      <c r="R89" s="24">
        <f t="shared" ref="R89:R109" si="54">(C89-C$3)*0.33*3/32768</f>
        <v>4.9389120483398443</v>
      </c>
      <c r="S89" s="24">
        <f t="shared" ref="S89:S109" si="55">(D89-D$3)*0.0011*3/32768</f>
        <v>1.9633918395996095</v>
      </c>
      <c r="T89" s="24">
        <f t="shared" ref="T89:T109" si="56">(E89-E$3)*17.4*3/32768</f>
        <v>8.3474121093749982</v>
      </c>
      <c r="U89" s="24">
        <f t="shared" ref="U89:U109" si="57">(E89-E$3)*18.8*3/32768</f>
        <v>9.01904296875</v>
      </c>
      <c r="V89" s="24">
        <f t="shared" si="46"/>
        <v>24.268758966064453</v>
      </c>
    </row>
    <row r="90" spans="1:22" x14ac:dyDescent="0.55000000000000004">
      <c r="A90" s="19"/>
      <c r="B90">
        <v>20</v>
      </c>
      <c r="C90">
        <v>352272</v>
      </c>
      <c r="D90">
        <v>38967039</v>
      </c>
      <c r="E90">
        <v>20904</v>
      </c>
      <c r="F90">
        <v>99665</v>
      </c>
      <c r="G90">
        <v>20</v>
      </c>
      <c r="H90" s="24">
        <f t="shared" si="47"/>
        <v>8.2444610595703138E-3</v>
      </c>
      <c r="I90" s="24">
        <f t="shared" si="48"/>
        <v>3.272262329101563E-3</v>
      </c>
      <c r="J90" s="24">
        <f t="shared" si="49"/>
        <v>1.3864562988281249E-2</v>
      </c>
      <c r="K90" s="24">
        <f t="shared" si="50"/>
        <v>4.6655761718750001E-2</v>
      </c>
      <c r="L90" s="24">
        <f t="shared" si="51"/>
        <v>7.2037048095703132E-2</v>
      </c>
      <c r="M90">
        <v>20</v>
      </c>
      <c r="N90" s="25">
        <f t="shared" si="52"/>
        <v>2.656252718182777E-4</v>
      </c>
      <c r="O90" s="25">
        <f t="shared" si="53"/>
        <v>8.2729402927086732E-4</v>
      </c>
      <c r="P90" s="26">
        <f t="shared" si="45"/>
        <v>1.0929193010891451E-3</v>
      </c>
      <c r="Q90">
        <v>20</v>
      </c>
      <c r="R90" s="24">
        <f t="shared" si="54"/>
        <v>7.4122503662109382</v>
      </c>
      <c r="S90" s="24">
        <f t="shared" si="55"/>
        <v>2.9450705383300786</v>
      </c>
      <c r="T90" s="24">
        <f t="shared" si="56"/>
        <v>12.506781005859374</v>
      </c>
      <c r="U90" s="24">
        <f t="shared" si="57"/>
        <v>13.513073730468751</v>
      </c>
      <c r="V90" s="24">
        <f t="shared" si="46"/>
        <v>36.37717564086914</v>
      </c>
    </row>
    <row r="91" spans="1:22" x14ac:dyDescent="0.55000000000000004">
      <c r="A91" s="19"/>
      <c r="B91">
        <v>25</v>
      </c>
      <c r="C91">
        <v>434308</v>
      </c>
      <c r="D91">
        <v>48714720</v>
      </c>
      <c r="E91">
        <v>23515</v>
      </c>
      <c r="F91">
        <v>107739</v>
      </c>
      <c r="G91">
        <v>25</v>
      </c>
      <c r="H91" s="24">
        <f t="shared" si="47"/>
        <v>8.2616821289062496E-3</v>
      </c>
      <c r="I91" s="24">
        <f t="shared" si="48"/>
        <v>3.2722317810058594E-3</v>
      </c>
      <c r="J91" s="24">
        <f t="shared" si="49"/>
        <v>1.3864562988281249E-2</v>
      </c>
      <c r="K91" s="24">
        <f t="shared" si="50"/>
        <v>4.6322998046875001E-2</v>
      </c>
      <c r="L91" s="24">
        <f t="shared" si="51"/>
        <v>7.1721474945068364E-2</v>
      </c>
      <c r="M91">
        <v>25</v>
      </c>
      <c r="N91" s="25">
        <f t="shared" si="52"/>
        <v>2.6562311000408255E-4</v>
      </c>
      <c r="O91" s="25">
        <f t="shared" si="53"/>
        <v>8.2138682120756886E-4</v>
      </c>
      <c r="P91" s="26">
        <f t="shared" si="45"/>
        <v>1.0870099312116515E-3</v>
      </c>
      <c r="Q91">
        <v>25</v>
      </c>
      <c r="R91" s="24">
        <f t="shared" si="54"/>
        <v>9.8907550048828128</v>
      </c>
      <c r="S91" s="24">
        <f t="shared" si="55"/>
        <v>3.9267400726318362</v>
      </c>
      <c r="T91" s="24">
        <f t="shared" si="56"/>
        <v>16.666149902343747</v>
      </c>
      <c r="U91" s="24">
        <f t="shared" si="57"/>
        <v>18.007104492187501</v>
      </c>
      <c r="V91" s="24">
        <f t="shared" si="46"/>
        <v>48.490749472045898</v>
      </c>
    </row>
    <row r="92" spans="1:22" x14ac:dyDescent="0.55000000000000004">
      <c r="A92" s="19"/>
      <c r="B92">
        <v>30</v>
      </c>
      <c r="C92">
        <v>618290</v>
      </c>
      <c r="D92">
        <v>58358331</v>
      </c>
      <c r="E92">
        <v>39045</v>
      </c>
      <c r="F92">
        <v>128547</v>
      </c>
      <c r="G92">
        <v>30</v>
      </c>
      <c r="H92" s="24">
        <f t="shared" si="47"/>
        <v>1.8528460693359377E-2</v>
      </c>
      <c r="I92" s="24">
        <f t="shared" si="48"/>
        <v>3.2372961730957038E-3</v>
      </c>
      <c r="J92" s="24">
        <f t="shared" si="49"/>
        <v>8.2465209960937508E-2</v>
      </c>
      <c r="K92" s="24">
        <f t="shared" si="50"/>
        <v>0.11938183593750003</v>
      </c>
      <c r="L92" s="24">
        <f t="shared" si="51"/>
        <v>0.22361280276489262</v>
      </c>
      <c r="M92">
        <v>30</v>
      </c>
      <c r="N92" s="25">
        <f t="shared" si="52"/>
        <v>1.5802445217257166E-3</v>
      </c>
      <c r="O92" s="25">
        <f t="shared" si="53"/>
        <v>2.1173037996180754E-3</v>
      </c>
      <c r="P92" s="26">
        <f t="shared" si="45"/>
        <v>3.697548321343792E-3</v>
      </c>
      <c r="Q92">
        <v>30</v>
      </c>
      <c r="R92" s="24">
        <f t="shared" si="54"/>
        <v>15.449293212890627</v>
      </c>
      <c r="S92" s="24">
        <f t="shared" si="55"/>
        <v>4.8979289245605466</v>
      </c>
      <c r="T92" s="24">
        <f t="shared" si="56"/>
        <v>41.405712890624997</v>
      </c>
      <c r="U92" s="24">
        <f t="shared" si="57"/>
        <v>44.737207031250001</v>
      </c>
      <c r="V92" s="24">
        <f t="shared" si="46"/>
        <v>106.49014205932616</v>
      </c>
    </row>
    <row r="93" spans="1:22" x14ac:dyDescent="0.55000000000000004">
      <c r="B93">
        <v>35</v>
      </c>
      <c r="C93">
        <v>873271</v>
      </c>
      <c r="D93">
        <v>67933397</v>
      </c>
      <c r="E93">
        <v>64628</v>
      </c>
      <c r="F93">
        <v>154408</v>
      </c>
      <c r="G93">
        <v>35</v>
      </c>
      <c r="H93" s="24">
        <f t="shared" si="47"/>
        <v>2.5678628540039064E-2</v>
      </c>
      <c r="I93" s="24">
        <f t="shared" si="48"/>
        <v>3.2142860717773443E-3</v>
      </c>
      <c r="J93" s="24">
        <f t="shared" si="49"/>
        <v>0.13584722900390622</v>
      </c>
      <c r="K93" s="24">
        <f t="shared" si="50"/>
        <v>0.14837243652343751</v>
      </c>
      <c r="L93" s="24">
        <f t="shared" si="51"/>
        <v>0.31311258013916016</v>
      </c>
      <c r="N93" s="25">
        <f t="shared" si="52"/>
        <v>2.6025307915618309E-3</v>
      </c>
      <c r="O93" s="25">
        <f t="shared" si="53"/>
        <v>2.6308114294875699E-3</v>
      </c>
      <c r="P93" s="26">
        <f t="shared" ref="P93:P109" si="58">SUM(N93:O93)</f>
        <v>5.2333422210494012E-3</v>
      </c>
      <c r="R93" s="24">
        <f t="shared" si="54"/>
        <v>23.152881774902347</v>
      </c>
      <c r="S93" s="24">
        <f t="shared" si="55"/>
        <v>5.8622147460937502</v>
      </c>
      <c r="T93" s="24">
        <f t="shared" si="56"/>
        <v>82.159881591796861</v>
      </c>
      <c r="U93" s="24">
        <f t="shared" si="57"/>
        <v>88.77044677734375</v>
      </c>
      <c r="V93" s="24">
        <f t="shared" ref="V93:V109" si="59">SUM(R93:U93)</f>
        <v>199.94542489013671</v>
      </c>
    </row>
    <row r="94" spans="1:22" x14ac:dyDescent="0.55000000000000004">
      <c r="B94">
        <v>40</v>
      </c>
      <c r="C94">
        <v>1153806</v>
      </c>
      <c r="D94">
        <v>77482912</v>
      </c>
      <c r="E94">
        <v>80602</v>
      </c>
      <c r="F94">
        <v>170938</v>
      </c>
      <c r="G94">
        <v>40</v>
      </c>
      <c r="H94" s="24">
        <f t="shared" si="47"/>
        <v>2.825212097167969E-2</v>
      </c>
      <c r="I94" s="24">
        <f t="shared" si="48"/>
        <v>3.205708770751953E-3</v>
      </c>
      <c r="J94" s="24">
        <f t="shared" si="49"/>
        <v>8.4822875976562503E-2</v>
      </c>
      <c r="K94" s="24">
        <f t="shared" si="50"/>
        <v>9.4837646484374996E-2</v>
      </c>
      <c r="L94" s="24">
        <f t="shared" si="51"/>
        <v>0.21111835220336916</v>
      </c>
      <c r="N94" s="25">
        <f t="shared" si="52"/>
        <v>1.6250171667488975E-3</v>
      </c>
      <c r="O94" s="25">
        <f t="shared" si="53"/>
        <v>1.68157842533863E-3</v>
      </c>
      <c r="P94" s="26">
        <f t="shared" si="58"/>
        <v>3.3065955920875273E-3</v>
      </c>
      <c r="R94" s="24">
        <f t="shared" si="54"/>
        <v>31.628518066406251</v>
      </c>
      <c r="S94" s="24">
        <f t="shared" si="55"/>
        <v>6.8239273773193361</v>
      </c>
      <c r="T94" s="24">
        <f t="shared" si="56"/>
        <v>107.60674438476562</v>
      </c>
      <c r="U94" s="24">
        <f t="shared" si="57"/>
        <v>116.26475830078124</v>
      </c>
      <c r="V94" s="24">
        <f t="shared" si="59"/>
        <v>262.32394812927248</v>
      </c>
    </row>
    <row r="95" spans="1:22" x14ac:dyDescent="0.55000000000000004">
      <c r="B95">
        <v>45</v>
      </c>
      <c r="C95">
        <v>1449705</v>
      </c>
      <c r="D95">
        <v>87016729</v>
      </c>
      <c r="E95">
        <v>88451</v>
      </c>
      <c r="F95">
        <v>192891</v>
      </c>
      <c r="G95">
        <v>45</v>
      </c>
      <c r="H95" s="24">
        <f t="shared" si="47"/>
        <v>2.9799398803710939E-2</v>
      </c>
      <c r="I95" s="24">
        <f t="shared" si="48"/>
        <v>3.2004390563964845E-3</v>
      </c>
      <c r="J95" s="24">
        <f t="shared" si="49"/>
        <v>4.167864990234374E-2</v>
      </c>
      <c r="K95" s="24">
        <f t="shared" si="50"/>
        <v>0.12595104980468752</v>
      </c>
      <c r="L95" s="24">
        <f t="shared" si="51"/>
        <v>0.20062953756713869</v>
      </c>
      <c r="N95" s="25">
        <f t="shared" si="52"/>
        <v>7.9849712850300046E-4</v>
      </c>
      <c r="O95" s="25">
        <f t="shared" si="53"/>
        <v>2.2333300372055511E-3</v>
      </c>
      <c r="P95" s="26">
        <f t="shared" si="58"/>
        <v>3.0318271657085514E-3</v>
      </c>
      <c r="R95" s="24">
        <f t="shared" si="54"/>
        <v>40.568337707519532</v>
      </c>
      <c r="S95" s="24">
        <f t="shared" si="55"/>
        <v>7.7840590942382821</v>
      </c>
      <c r="T95" s="24">
        <f t="shared" si="56"/>
        <v>120.11033935546874</v>
      </c>
      <c r="U95" s="24">
        <f t="shared" si="57"/>
        <v>129.77438964843751</v>
      </c>
      <c r="V95" s="24">
        <f t="shared" si="59"/>
        <v>298.23712580566405</v>
      </c>
    </row>
    <row r="96" spans="1:22" x14ac:dyDescent="0.55000000000000004">
      <c r="B96">
        <v>50</v>
      </c>
      <c r="C96">
        <v>1932364</v>
      </c>
      <c r="D96">
        <v>96363813</v>
      </c>
      <c r="E96">
        <v>104231</v>
      </c>
      <c r="F96">
        <v>233000</v>
      </c>
      <c r="G96">
        <v>50</v>
      </c>
      <c r="H96" s="24">
        <f t="shared" si="47"/>
        <v>4.8607626342773443E-2</v>
      </c>
      <c r="I96" s="24">
        <f t="shared" si="48"/>
        <v>3.1377540283203127E-3</v>
      </c>
      <c r="J96" s="24">
        <f t="shared" si="49"/>
        <v>8.3792724609375008E-2</v>
      </c>
      <c r="K96" s="24">
        <f t="shared" si="50"/>
        <v>0.23011755371093751</v>
      </c>
      <c r="L96" s="24">
        <f t="shared" si="51"/>
        <v>0.36565565869140626</v>
      </c>
      <c r="N96" s="25">
        <f t="shared" si="52"/>
        <v>1.6053318993182223E-3</v>
      </c>
      <c r="O96" s="25">
        <f t="shared" si="53"/>
        <v>4.080371175523104E-3</v>
      </c>
      <c r="P96" s="26">
        <f t="shared" si="58"/>
        <v>5.6857030748413261E-3</v>
      </c>
      <c r="R96" s="24">
        <f t="shared" si="54"/>
        <v>55.150625610351568</v>
      </c>
      <c r="S96" s="24">
        <f t="shared" si="55"/>
        <v>8.7253853027343755</v>
      </c>
      <c r="T96" s="24">
        <f t="shared" si="56"/>
        <v>145.24815673828124</v>
      </c>
      <c r="U96" s="24">
        <f t="shared" si="57"/>
        <v>156.93479003906251</v>
      </c>
      <c r="V96" s="24">
        <f t="shared" si="59"/>
        <v>366.05895769042968</v>
      </c>
    </row>
    <row r="97" spans="2:22" x14ac:dyDescent="0.55000000000000004">
      <c r="B97">
        <v>55</v>
      </c>
      <c r="C97">
        <v>2517204</v>
      </c>
      <c r="D97">
        <v>105606654</v>
      </c>
      <c r="E97">
        <v>126970</v>
      </c>
      <c r="F97">
        <v>274228</v>
      </c>
      <c r="G97">
        <v>55</v>
      </c>
      <c r="H97" s="24">
        <f t="shared" si="47"/>
        <v>5.8898071289062506E-2</v>
      </c>
      <c r="I97" s="24">
        <f t="shared" si="48"/>
        <v>3.1027603454589847E-3</v>
      </c>
      <c r="J97" s="24">
        <f t="shared" si="49"/>
        <v>0.12074542236328124</v>
      </c>
      <c r="K97" s="24">
        <f t="shared" si="50"/>
        <v>0.23653759765625001</v>
      </c>
      <c r="L97" s="24">
        <f t="shared" si="51"/>
        <v>0.41928385165405274</v>
      </c>
      <c r="N97" s="25">
        <f t="shared" si="52"/>
        <v>2.313770664717343E-3</v>
      </c>
      <c r="O97" s="25">
        <f t="shared" si="53"/>
        <v>4.1950893603485912E-3</v>
      </c>
      <c r="P97" s="26">
        <f t="shared" si="58"/>
        <v>6.5088600250659337E-3</v>
      </c>
      <c r="R97" s="24">
        <f t="shared" si="54"/>
        <v>72.820046997070321</v>
      </c>
      <c r="S97" s="24">
        <f t="shared" si="55"/>
        <v>9.6562134063720713</v>
      </c>
      <c r="T97" s="24">
        <f t="shared" si="56"/>
        <v>181.47178344726561</v>
      </c>
      <c r="U97" s="24">
        <f t="shared" si="57"/>
        <v>196.07296142578127</v>
      </c>
      <c r="V97" s="24">
        <f t="shared" si="59"/>
        <v>460.02100527648929</v>
      </c>
    </row>
    <row r="98" spans="2:22" x14ac:dyDescent="0.55000000000000004">
      <c r="B98">
        <v>60</v>
      </c>
      <c r="C98">
        <v>3042102</v>
      </c>
      <c r="D98">
        <v>114909261</v>
      </c>
      <c r="E98">
        <v>137839</v>
      </c>
      <c r="F98">
        <v>306798</v>
      </c>
      <c r="G98">
        <v>60</v>
      </c>
      <c r="H98" s="24">
        <f t="shared" si="47"/>
        <v>5.2861431884765629E-2</v>
      </c>
      <c r="I98" s="24">
        <f t="shared" si="48"/>
        <v>3.1228233947753906E-3</v>
      </c>
      <c r="J98" s="24">
        <f t="shared" si="49"/>
        <v>5.771502685546874E-2</v>
      </c>
      <c r="K98" s="24">
        <f t="shared" si="50"/>
        <v>0.186864013671875</v>
      </c>
      <c r="L98" s="24">
        <f t="shared" si="51"/>
        <v>0.30056329580688479</v>
      </c>
      <c r="N98" s="25">
        <f t="shared" si="52"/>
        <v>1.1059775599198372E-3</v>
      </c>
      <c r="O98" s="25">
        <f t="shared" si="53"/>
        <v>3.3141677363684881E-3</v>
      </c>
      <c r="P98" s="26">
        <f t="shared" si="58"/>
        <v>4.4201452962883258E-3</v>
      </c>
      <c r="R98" s="24">
        <f t="shared" si="54"/>
        <v>88.678476562500009</v>
      </c>
      <c r="S98" s="24">
        <f t="shared" si="55"/>
        <v>10.593060424804689</v>
      </c>
      <c r="T98" s="24">
        <f t="shared" si="56"/>
        <v>198.78629150390623</v>
      </c>
      <c r="U98" s="24">
        <f t="shared" si="57"/>
        <v>214.78059082031251</v>
      </c>
      <c r="V98" s="24">
        <f t="shared" si="59"/>
        <v>512.83841931152347</v>
      </c>
    </row>
    <row r="99" spans="2:22" x14ac:dyDescent="0.55000000000000004">
      <c r="B99">
        <v>65</v>
      </c>
      <c r="C99">
        <v>3590522</v>
      </c>
      <c r="D99">
        <v>124190589</v>
      </c>
      <c r="E99">
        <v>158088</v>
      </c>
      <c r="F99">
        <v>346905</v>
      </c>
      <c r="G99">
        <v>65</v>
      </c>
      <c r="H99" s="24">
        <f t="shared" si="47"/>
        <v>5.5230285644531252E-2</v>
      </c>
      <c r="I99" s="24">
        <f t="shared" si="48"/>
        <v>3.1156801757812502E-3</v>
      </c>
      <c r="J99" s="24">
        <f t="shared" si="49"/>
        <v>0.10752337646484374</v>
      </c>
      <c r="K99" s="24">
        <f t="shared" si="50"/>
        <v>0.23010607910156247</v>
      </c>
      <c r="L99" s="24">
        <f t="shared" si="51"/>
        <v>0.39597542138671871</v>
      </c>
      <c r="N99" s="25">
        <f t="shared" si="52"/>
        <v>2.059971425513655E-3</v>
      </c>
      <c r="O99" s="25">
        <f t="shared" si="53"/>
        <v>4.080165635985785E-3</v>
      </c>
      <c r="P99" s="26">
        <f t="shared" si="58"/>
        <v>6.1401370614994396E-3</v>
      </c>
      <c r="R99" s="24">
        <f t="shared" si="54"/>
        <v>105.24756225585938</v>
      </c>
      <c r="S99" s="24">
        <f t="shared" si="55"/>
        <v>11.527764477539064</v>
      </c>
      <c r="T99" s="24">
        <f t="shared" si="56"/>
        <v>231.04330444335938</v>
      </c>
      <c r="U99" s="24">
        <f t="shared" si="57"/>
        <v>249.63299560546875</v>
      </c>
      <c r="V99" s="24">
        <f t="shared" si="59"/>
        <v>597.45162678222664</v>
      </c>
    </row>
    <row r="100" spans="2:22" x14ac:dyDescent="0.55000000000000004">
      <c r="B100">
        <v>70</v>
      </c>
      <c r="C100">
        <v>4119039</v>
      </c>
      <c r="D100">
        <v>133489530</v>
      </c>
      <c r="E100">
        <v>169302</v>
      </c>
      <c r="F100">
        <v>383979</v>
      </c>
      <c r="G100">
        <v>70</v>
      </c>
      <c r="H100" s="24">
        <f t="shared" si="47"/>
        <v>5.3225894165039069E-2</v>
      </c>
      <c r="I100" s="24">
        <f t="shared" si="48"/>
        <v>3.1215927429199216E-3</v>
      </c>
      <c r="J100" s="24">
        <f t="shared" si="49"/>
        <v>5.9546997070312496E-2</v>
      </c>
      <c r="K100" s="24">
        <f t="shared" si="50"/>
        <v>0.21270483398437501</v>
      </c>
      <c r="L100" s="24">
        <f t="shared" si="51"/>
        <v>0.32859931796264652</v>
      </c>
      <c r="N100" s="25">
        <f t="shared" si="52"/>
        <v>1.1410885704115957E-3</v>
      </c>
      <c r="O100" s="25">
        <f t="shared" si="53"/>
        <v>3.772491319728866E-3</v>
      </c>
      <c r="P100" s="26">
        <f t="shared" si="58"/>
        <v>4.9135798901404617E-3</v>
      </c>
      <c r="R100" s="24">
        <f t="shared" si="54"/>
        <v>121.2153305053711</v>
      </c>
      <c r="S100" s="24">
        <f t="shared" si="55"/>
        <v>12.464242300415041</v>
      </c>
      <c r="T100" s="24">
        <f t="shared" si="56"/>
        <v>248.90740356445309</v>
      </c>
      <c r="U100" s="24">
        <f t="shared" si="57"/>
        <v>268.9344360351563</v>
      </c>
      <c r="V100" s="24">
        <f t="shared" si="59"/>
        <v>651.52141240539549</v>
      </c>
    </row>
    <row r="101" spans="2:22" x14ac:dyDescent="0.55000000000000004">
      <c r="B101">
        <v>75</v>
      </c>
      <c r="C101">
        <v>4678690</v>
      </c>
      <c r="D101">
        <v>142759360</v>
      </c>
      <c r="E101">
        <v>189088</v>
      </c>
      <c r="F101">
        <v>424461</v>
      </c>
      <c r="G101">
        <v>75</v>
      </c>
      <c r="H101" s="24">
        <f t="shared" si="47"/>
        <v>5.6361337280273434E-2</v>
      </c>
      <c r="I101" s="24">
        <f t="shared" si="48"/>
        <v>3.1118203735351559E-3</v>
      </c>
      <c r="J101" s="24">
        <f t="shared" si="49"/>
        <v>0.1050648193359375</v>
      </c>
      <c r="K101" s="24">
        <f t="shared" si="50"/>
        <v>0.23225756835937497</v>
      </c>
      <c r="L101" s="24">
        <f t="shared" si="51"/>
        <v>0.39679554534912109</v>
      </c>
      <c r="N101" s="25">
        <f t="shared" si="52"/>
        <v>2.0129241818566007E-3</v>
      </c>
      <c r="O101" s="25">
        <f t="shared" si="53"/>
        <v>4.1184270054543063E-3</v>
      </c>
      <c r="P101" s="26">
        <f t="shared" si="58"/>
        <v>6.1313511873109065E-3</v>
      </c>
      <c r="R101" s="24">
        <f t="shared" si="54"/>
        <v>138.12373168945311</v>
      </c>
      <c r="S101" s="24">
        <f t="shared" si="55"/>
        <v>13.397788412475588</v>
      </c>
      <c r="T101" s="24">
        <f t="shared" si="56"/>
        <v>280.42684936523432</v>
      </c>
      <c r="U101" s="24">
        <f t="shared" si="57"/>
        <v>302.98992919921875</v>
      </c>
      <c r="V101" s="24">
        <f t="shared" si="59"/>
        <v>734.9382986663818</v>
      </c>
    </row>
    <row r="102" spans="2:22" x14ac:dyDescent="0.55000000000000004">
      <c r="B102">
        <v>80</v>
      </c>
      <c r="C102">
        <v>5220807</v>
      </c>
      <c r="D102">
        <v>152044802</v>
      </c>
      <c r="E102">
        <v>202292</v>
      </c>
      <c r="F102">
        <v>460942</v>
      </c>
      <c r="G102">
        <v>80</v>
      </c>
      <c r="H102" s="24">
        <f t="shared" si="47"/>
        <v>5.4595523071289072E-2</v>
      </c>
      <c r="I102" s="24">
        <f t="shared" si="48"/>
        <v>3.1170612182617194E-3</v>
      </c>
      <c r="J102" s="24">
        <f t="shared" si="49"/>
        <v>7.0114013671874989E-2</v>
      </c>
      <c r="K102" s="24">
        <f t="shared" si="50"/>
        <v>0.20930261230468752</v>
      </c>
      <c r="L102" s="24">
        <f t="shared" si="51"/>
        <v>0.33712921026611331</v>
      </c>
      <c r="N102" s="25">
        <f t="shared" si="52"/>
        <v>1.3435686318443879E-3</v>
      </c>
      <c r="O102" s="25">
        <f t="shared" si="53"/>
        <v>3.7121120310750614E-3</v>
      </c>
      <c r="P102" s="26">
        <f t="shared" si="58"/>
        <v>5.0556806629194493E-3</v>
      </c>
      <c r="R102" s="24">
        <f t="shared" si="54"/>
        <v>154.50238861083986</v>
      </c>
      <c r="S102" s="24">
        <f t="shared" si="55"/>
        <v>14.332906777954101</v>
      </c>
      <c r="T102" s="24">
        <f t="shared" si="56"/>
        <v>301.46105346679684</v>
      </c>
      <c r="U102" s="24">
        <f t="shared" si="57"/>
        <v>325.7165405273438</v>
      </c>
      <c r="V102" s="24">
        <f t="shared" si="59"/>
        <v>796.01288938293465</v>
      </c>
    </row>
    <row r="103" spans="2:22" x14ac:dyDescent="0.55000000000000004">
      <c r="B103">
        <v>85</v>
      </c>
      <c r="C103">
        <v>5769782</v>
      </c>
      <c r="D103">
        <v>161323410</v>
      </c>
      <c r="E103">
        <v>216096</v>
      </c>
      <c r="F103">
        <v>497060</v>
      </c>
      <c r="G103">
        <v>85</v>
      </c>
      <c r="H103" s="24">
        <f t="shared" si="47"/>
        <v>5.5286178588867189E-2</v>
      </c>
      <c r="I103" s="24">
        <f t="shared" si="48"/>
        <v>3.1147670898437497E-3</v>
      </c>
      <c r="J103" s="24">
        <f t="shared" si="49"/>
        <v>7.3300048828124992E-2</v>
      </c>
      <c r="K103" s="24">
        <f t="shared" si="50"/>
        <v>0.20721997070312501</v>
      </c>
      <c r="L103" s="24">
        <f t="shared" si="51"/>
        <v>0.33892096520996096</v>
      </c>
      <c r="N103" s="25">
        <f t="shared" si="52"/>
        <v>1.4046180022086814E-3</v>
      </c>
      <c r="O103" s="25">
        <f t="shared" si="53"/>
        <v>3.6751661115454327E-3</v>
      </c>
      <c r="P103" s="26">
        <f t="shared" si="58"/>
        <v>5.0797841137541141E-3</v>
      </c>
      <c r="R103" s="24">
        <f t="shared" si="54"/>
        <v>171.08824218750001</v>
      </c>
      <c r="S103" s="24">
        <f t="shared" si="55"/>
        <v>15.267336904907227</v>
      </c>
      <c r="T103" s="24">
        <f t="shared" si="56"/>
        <v>323.45106811523436</v>
      </c>
      <c r="U103" s="24">
        <f t="shared" si="57"/>
        <v>349.47586669921878</v>
      </c>
      <c r="V103" s="24">
        <f t="shared" si="59"/>
        <v>859.28251390686046</v>
      </c>
    </row>
    <row r="104" spans="2:22" x14ac:dyDescent="0.55000000000000004">
      <c r="B104">
        <v>90</v>
      </c>
      <c r="C104">
        <v>6304307</v>
      </c>
      <c r="D104">
        <v>170616510</v>
      </c>
      <c r="E104">
        <v>231093</v>
      </c>
      <c r="F104">
        <v>532760</v>
      </c>
      <c r="G104">
        <v>90</v>
      </c>
      <c r="H104" s="24">
        <f t="shared" si="47"/>
        <v>5.3830947875976559E-2</v>
      </c>
      <c r="I104" s="24">
        <f t="shared" si="48"/>
        <v>3.1196319580078123E-3</v>
      </c>
      <c r="J104" s="24">
        <f t="shared" si="49"/>
        <v>7.9634948730468752E-2</v>
      </c>
      <c r="K104" s="24">
        <f t="shared" si="50"/>
        <v>0.20482177734375001</v>
      </c>
      <c r="L104" s="24">
        <f t="shared" si="51"/>
        <v>0.34140730590820312</v>
      </c>
      <c r="N104" s="25">
        <f t="shared" si="52"/>
        <v>1.5260045026138055E-3</v>
      </c>
      <c r="O104" s="25">
        <f t="shared" si="53"/>
        <v>3.6326172396687908E-3</v>
      </c>
      <c r="P104" s="26">
        <f t="shared" si="58"/>
        <v>5.158621742282596E-3</v>
      </c>
      <c r="R104" s="24">
        <f t="shared" si="54"/>
        <v>187.23752655029298</v>
      </c>
      <c r="S104" s="24">
        <f t="shared" si="55"/>
        <v>16.203226492309572</v>
      </c>
      <c r="T104" s="24">
        <f t="shared" si="56"/>
        <v>347.34155273437494</v>
      </c>
      <c r="U104" s="24">
        <f t="shared" si="57"/>
        <v>375.28857421875</v>
      </c>
      <c r="V104" s="24">
        <f t="shared" si="59"/>
        <v>926.07087999572752</v>
      </c>
    </row>
    <row r="105" spans="2:22" x14ac:dyDescent="0.55000000000000004">
      <c r="B105">
        <v>95</v>
      </c>
      <c r="C105">
        <v>6864244</v>
      </c>
      <c r="D105">
        <v>179886207</v>
      </c>
      <c r="E105">
        <v>244868</v>
      </c>
      <c r="F105">
        <v>571390</v>
      </c>
      <c r="G105">
        <v>95</v>
      </c>
      <c r="H105" s="24">
        <f t="shared" si="47"/>
        <v>5.6390139770507823E-2</v>
      </c>
      <c r="I105" s="24">
        <f t="shared" si="48"/>
        <v>3.111775726318359E-3</v>
      </c>
      <c r="J105" s="24">
        <f t="shared" si="49"/>
        <v>7.3146057128906233E-2</v>
      </c>
      <c r="K105" s="24">
        <f t="shared" si="50"/>
        <v>0.22163208007812502</v>
      </c>
      <c r="L105" s="24">
        <f t="shared" si="51"/>
        <v>0.35428005270385743</v>
      </c>
      <c r="N105" s="25">
        <f t="shared" si="52"/>
        <v>1.4013746595244543E-3</v>
      </c>
      <c r="O105" s="25">
        <f t="shared" si="53"/>
        <v>3.9299530379259288E-3</v>
      </c>
      <c r="P105" s="26">
        <f t="shared" si="58"/>
        <v>5.3313276974503833E-3</v>
      </c>
      <c r="R105" s="24">
        <f t="shared" si="54"/>
        <v>204.15456848144532</v>
      </c>
      <c r="S105" s="24">
        <f t="shared" si="55"/>
        <v>17.136759210205078</v>
      </c>
      <c r="T105" s="24">
        <f t="shared" si="56"/>
        <v>369.28536987304682</v>
      </c>
      <c r="U105" s="24">
        <f t="shared" si="57"/>
        <v>398.99798583984375</v>
      </c>
      <c r="V105" s="24">
        <f t="shared" si="59"/>
        <v>989.57468340454102</v>
      </c>
    </row>
    <row r="106" spans="2:22" x14ac:dyDescent="0.55000000000000004">
      <c r="B106">
        <v>100</v>
      </c>
      <c r="C106">
        <v>7390436</v>
      </c>
      <c r="D106">
        <v>189187506</v>
      </c>
      <c r="E106">
        <v>256212</v>
      </c>
      <c r="F106">
        <v>605607</v>
      </c>
      <c r="G106">
        <v>100</v>
      </c>
      <c r="H106" s="24">
        <f t="shared" si="47"/>
        <v>5.2991748046875009E-2</v>
      </c>
      <c r="I106" s="24">
        <f t="shared" si="48"/>
        <v>3.1223843078613282E-3</v>
      </c>
      <c r="J106" s="24">
        <f t="shared" si="49"/>
        <v>6.0237304687499993E-2</v>
      </c>
      <c r="K106" s="24">
        <f t="shared" si="50"/>
        <v>0.19631335449218748</v>
      </c>
      <c r="L106" s="24">
        <f t="shared" si="51"/>
        <v>0.31266479153442384</v>
      </c>
      <c r="N106" s="25">
        <f t="shared" si="52"/>
        <v>1.1543129370456813E-3</v>
      </c>
      <c r="O106" s="25">
        <f t="shared" si="53"/>
        <v>3.4817635549093864E-3</v>
      </c>
      <c r="P106" s="26">
        <f t="shared" si="58"/>
        <v>4.6360764919550681E-3</v>
      </c>
      <c r="R106" s="24">
        <f t="shared" si="54"/>
        <v>220.05209289550783</v>
      </c>
      <c r="S106" s="24">
        <f t="shared" si="55"/>
        <v>18.073474502563478</v>
      </c>
      <c r="T106" s="24">
        <f t="shared" si="56"/>
        <v>387.35656127929684</v>
      </c>
      <c r="U106" s="24">
        <f t="shared" si="57"/>
        <v>418.5231811523438</v>
      </c>
      <c r="V106" s="24">
        <f t="shared" si="59"/>
        <v>1044.0053098297119</v>
      </c>
    </row>
    <row r="107" spans="2:22" x14ac:dyDescent="0.55000000000000004">
      <c r="B107">
        <v>105</v>
      </c>
      <c r="C107">
        <v>7949965</v>
      </c>
      <c r="D107">
        <v>198455675</v>
      </c>
      <c r="E107">
        <v>271022</v>
      </c>
      <c r="F107">
        <v>645621</v>
      </c>
      <c r="G107">
        <v>105</v>
      </c>
      <c r="H107" s="24">
        <f t="shared" si="47"/>
        <v>5.6349050903320312E-2</v>
      </c>
      <c r="I107" s="24">
        <f t="shared" si="48"/>
        <v>3.1112627868652349E-3</v>
      </c>
      <c r="J107" s="24">
        <f t="shared" si="49"/>
        <v>7.8641967773437488E-2</v>
      </c>
      <c r="K107" s="24">
        <f t="shared" si="50"/>
        <v>0.22957250976562502</v>
      </c>
      <c r="L107" s="24">
        <f t="shared" si="51"/>
        <v>0.36767479122924807</v>
      </c>
      <c r="N107" s="25">
        <f t="shared" si="52"/>
        <v>1.5069653137489572E-3</v>
      </c>
      <c r="O107" s="25">
        <f t="shared" si="53"/>
        <v>4.071553684291072E-3</v>
      </c>
      <c r="P107" s="26">
        <f t="shared" si="58"/>
        <v>5.5785189980400293E-3</v>
      </c>
      <c r="R107" s="24">
        <f t="shared" si="54"/>
        <v>236.95680816650389</v>
      </c>
      <c r="S107" s="24">
        <f t="shared" si="55"/>
        <v>19.006853338623046</v>
      </c>
      <c r="T107" s="24">
        <f t="shared" si="56"/>
        <v>410.94915161132809</v>
      </c>
      <c r="U107" s="24">
        <f t="shared" si="57"/>
        <v>444.0140258789063</v>
      </c>
      <c r="V107" s="24">
        <f t="shared" si="59"/>
        <v>1110.9268389953613</v>
      </c>
    </row>
    <row r="108" spans="2:22" x14ac:dyDescent="0.55000000000000004">
      <c r="B108">
        <v>110</v>
      </c>
      <c r="C108">
        <v>8481598</v>
      </c>
      <c r="D108">
        <v>207751758</v>
      </c>
      <c r="E108">
        <v>283724</v>
      </c>
      <c r="F108">
        <v>681872</v>
      </c>
      <c r="G108">
        <v>110</v>
      </c>
      <c r="H108" s="24">
        <f t="shared" si="47"/>
        <v>5.3539700317382817E-2</v>
      </c>
      <c r="I108" s="24">
        <f t="shared" si="48"/>
        <v>3.1206333312988285E-3</v>
      </c>
      <c r="J108" s="24">
        <f t="shared" si="49"/>
        <v>6.744836425781249E-2</v>
      </c>
      <c r="K108" s="24">
        <f t="shared" si="50"/>
        <v>0.2079830322265625</v>
      </c>
      <c r="L108" s="24">
        <f t="shared" si="51"/>
        <v>0.33209173013305665</v>
      </c>
      <c r="N108" s="25">
        <f t="shared" si="52"/>
        <v>1.2924671408901113E-3</v>
      </c>
      <c r="O108" s="25">
        <f t="shared" si="53"/>
        <v>3.6886495295549849E-3</v>
      </c>
      <c r="P108" s="26">
        <f t="shared" si="58"/>
        <v>4.981116670445096E-3</v>
      </c>
      <c r="R108" s="24">
        <f t="shared" si="54"/>
        <v>253.01871826171876</v>
      </c>
      <c r="S108" s="24">
        <f t="shared" si="55"/>
        <v>19.943043338012696</v>
      </c>
      <c r="T108" s="24">
        <f t="shared" si="56"/>
        <v>431.18366088867185</v>
      </c>
      <c r="U108" s="24">
        <f t="shared" si="57"/>
        <v>465.8765991210937</v>
      </c>
      <c r="V108" s="24">
        <f t="shared" si="59"/>
        <v>1170.022021609497</v>
      </c>
    </row>
    <row r="109" spans="2:22" x14ac:dyDescent="0.55000000000000004">
      <c r="B109">
        <v>115</v>
      </c>
      <c r="C109">
        <v>9035818</v>
      </c>
      <c r="D109">
        <v>217027182</v>
      </c>
      <c r="E109">
        <v>297339</v>
      </c>
      <c r="F109">
        <v>717930</v>
      </c>
      <c r="G109">
        <v>115</v>
      </c>
      <c r="H109" s="24">
        <f t="shared" si="47"/>
        <v>5.5814392089843755E-2</v>
      </c>
      <c r="I109" s="24">
        <f>(D109-D108)*0.0011*3/32768/300</f>
        <v>3.1136982421875003E-3</v>
      </c>
      <c r="J109" s="24">
        <f>(E109-E108)*17.4*3/32768/300</f>
        <v>7.2296447753906243E-2</v>
      </c>
      <c r="K109" s="24">
        <f>(F109-F108)*18.8*3/327680/30</f>
        <v>0.20687573242187501</v>
      </c>
      <c r="L109" s="24">
        <f t="shared" si="51"/>
        <v>0.33810027050781249</v>
      </c>
      <c r="N109" s="25">
        <f t="shared" si="52"/>
        <v>1.3850959404023177E-3</v>
      </c>
      <c r="O109" s="25">
        <f t="shared" si="53"/>
        <v>3.6682915474863585E-3</v>
      </c>
      <c r="P109" s="26">
        <f t="shared" si="58"/>
        <v>5.053387487888676E-3</v>
      </c>
      <c r="R109" s="24">
        <f t="shared" si="54"/>
        <v>269.76303588867188</v>
      </c>
      <c r="S109" s="24">
        <f t="shared" si="55"/>
        <v>20.877152810668946</v>
      </c>
      <c r="T109" s="24">
        <f t="shared" si="56"/>
        <v>452.87259521484373</v>
      </c>
      <c r="U109" s="24">
        <f t="shared" si="57"/>
        <v>489.31062011718745</v>
      </c>
      <c r="V109" s="24">
        <f t="shared" si="59"/>
        <v>1232.8234040313719</v>
      </c>
    </row>
    <row r="110" spans="2:22" x14ac:dyDescent="0.55000000000000004">
      <c r="L110" s="21">
        <f>AVERAGE(L88:L109)</f>
        <v>0.28066762568248405</v>
      </c>
    </row>
    <row r="113" spans="1:22" s="8" customFormat="1" x14ac:dyDescent="0.55000000000000004">
      <c r="A113" s="7"/>
      <c r="C113" s="9" t="s">
        <v>1365</v>
      </c>
      <c r="D113" s="9"/>
      <c r="E113" s="9"/>
      <c r="F113" s="9"/>
      <c r="H113" s="10"/>
      <c r="I113" s="10"/>
      <c r="J113" s="10"/>
      <c r="K113" s="10"/>
      <c r="L113" s="11"/>
      <c r="N113" s="12"/>
      <c r="O113" s="13"/>
      <c r="P113" s="13"/>
      <c r="R113" s="14"/>
      <c r="S113" s="14"/>
      <c r="T113" s="14"/>
      <c r="U113" s="14"/>
      <c r="V113" s="15"/>
    </row>
    <row r="114" spans="1:22" s="8" customFormat="1" x14ac:dyDescent="0.55000000000000004">
      <c r="A114" s="7"/>
      <c r="C114" s="8" t="s">
        <v>1366</v>
      </c>
      <c r="D114" s="8" t="s">
        <v>1367</v>
      </c>
      <c r="E114" s="8" t="s">
        <v>1368</v>
      </c>
      <c r="F114" s="8" t="s">
        <v>1369</v>
      </c>
      <c r="H114" s="10" t="s">
        <v>1370</v>
      </c>
      <c r="I114" s="10"/>
      <c r="J114" s="10"/>
      <c r="K114" s="10"/>
      <c r="L114" s="11"/>
      <c r="N114" s="12" t="s">
        <v>1371</v>
      </c>
      <c r="O114" s="13"/>
      <c r="P114" s="13"/>
      <c r="R114" s="16" t="s">
        <v>1372</v>
      </c>
      <c r="S114" s="17"/>
      <c r="T114" s="17"/>
      <c r="U114" s="17"/>
      <c r="V114" s="18"/>
    </row>
    <row r="115" spans="1:22" ht="15.75" customHeight="1" x14ac:dyDescent="0.55000000000000004">
      <c r="A115" s="19" t="s">
        <v>1381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1374</v>
      </c>
      <c r="H115" s="21" t="s">
        <v>1359</v>
      </c>
      <c r="I115" s="21" t="s">
        <v>1360</v>
      </c>
      <c r="J115" s="21" t="s">
        <v>1375</v>
      </c>
      <c r="K115" s="21" t="s">
        <v>1376</v>
      </c>
      <c r="L115" s="21" t="s">
        <v>1377</v>
      </c>
      <c r="M115" s="21" t="s">
        <v>1374</v>
      </c>
      <c r="N115" s="22" t="s">
        <v>1375</v>
      </c>
      <c r="O115" s="22" t="s">
        <v>1376</v>
      </c>
      <c r="P115" s="23" t="s">
        <v>1377</v>
      </c>
      <c r="Q115" s="21"/>
      <c r="R115" s="21" t="s">
        <v>1359</v>
      </c>
      <c r="S115" s="21" t="s">
        <v>1360</v>
      </c>
      <c r="T115" s="21" t="s">
        <v>1375</v>
      </c>
      <c r="U115" s="21" t="s">
        <v>1376</v>
      </c>
      <c r="V115" s="21" t="s">
        <v>1377</v>
      </c>
    </row>
    <row r="116" spans="1:22" x14ac:dyDescent="0.55000000000000004">
      <c r="A116" s="19"/>
      <c r="B116">
        <v>10</v>
      </c>
      <c r="C116">
        <v>189579</v>
      </c>
      <c r="D116">
        <v>19470374</v>
      </c>
      <c r="E116">
        <v>15666</v>
      </c>
      <c r="F116">
        <v>83314</v>
      </c>
      <c r="G116">
        <v>10</v>
      </c>
      <c r="H116" s="24">
        <f>(C116-C115)*0.33*3/32768/300</f>
        <v>8.2601715087890631E-3</v>
      </c>
      <c r="I116" s="24">
        <f>(D116-D115)*0.0011*3/327680/30</f>
        <v>3.2722076110839851E-3</v>
      </c>
      <c r="J116" s="24">
        <f>(E116-E115)*17.4*3/327680/30</f>
        <v>1.3859252929687498E-2</v>
      </c>
      <c r="K116" s="24">
        <f>(F116-F115)*18.8*3/327680/30</f>
        <v>5.1383300781250002E-2</v>
      </c>
      <c r="L116" s="24">
        <f>SUM(H116:K116)</f>
        <v>7.6774932830810549E-2</v>
      </c>
      <c r="M116">
        <v>10</v>
      </c>
      <c r="N116" s="25">
        <f>(E116-E115)/(C116-C115+D116-D115)</f>
        <v>2.6552372774967117E-4</v>
      </c>
      <c r="O116" s="25">
        <f>(F116-F115)/(C116-C115+D116-D115)</f>
        <v>9.1112279912875665E-4</v>
      </c>
      <c r="P116" s="26">
        <f t="shared" ref="P116:P120" si="60">SUM(N116:O116)</f>
        <v>1.1766465268784278E-3</v>
      </c>
      <c r="Q116">
        <v>10</v>
      </c>
      <c r="R116" s="24">
        <f>(C116-C$3)*0.33*3/32768</f>
        <v>2.4969039916992188</v>
      </c>
      <c r="S116" s="24">
        <f>(D116-D$3)*0.0011*3/32768</f>
        <v>0.98160024719238281</v>
      </c>
      <c r="T116" s="24">
        <f>(E116-E$3)*17.4*3/32768</f>
        <v>4.1625549316406243</v>
      </c>
      <c r="U116" s="24">
        <f>(E116-E$3)*18.8*3/32768</f>
        <v>4.4974731445312504</v>
      </c>
      <c r="V116" s="24">
        <f t="shared" ref="V116:V120" si="61">SUM(R116:U116)</f>
        <v>12.138532315063475</v>
      </c>
    </row>
    <row r="117" spans="1:22" x14ac:dyDescent="0.55000000000000004">
      <c r="A117" s="19"/>
      <c r="B117">
        <v>15</v>
      </c>
      <c r="C117">
        <v>364945</v>
      </c>
      <c r="D117">
        <v>29125125</v>
      </c>
      <c r="E117">
        <v>32515</v>
      </c>
      <c r="F117">
        <v>97344</v>
      </c>
      <c r="G117">
        <v>15</v>
      </c>
      <c r="H117" s="24">
        <f t="shared" ref="H117:H137" si="62">(C117-C116)*0.33*3/32768/300</f>
        <v>1.7660760498046879E-2</v>
      </c>
      <c r="I117" s="24">
        <f t="shared" ref="I117:I136" si="63">(D117-D116)*0.0011*3/327680/30</f>
        <v>3.2410357971191404E-3</v>
      </c>
      <c r="J117" s="24">
        <f t="shared" ref="J117:J136" si="64">(E117-E116)*17.4*3/327680/30</f>
        <v>8.9469177246093753E-2</v>
      </c>
      <c r="K117" s="24">
        <f t="shared" ref="K117:K136" si="65">(F117-F116)*18.8*3/327680/30</f>
        <v>8.0494384765624996E-2</v>
      </c>
      <c r="L117" s="24">
        <f t="shared" ref="L117:L137" si="66">SUM(H117:K117)</f>
        <v>0.19086535830688478</v>
      </c>
      <c r="M117">
        <v>15</v>
      </c>
      <c r="N117" s="25">
        <f t="shared" ref="N117:N137" si="67">(E117-E116)/(C117-C116+D117-D116)</f>
        <v>1.714018256344253E-3</v>
      </c>
      <c r="O117" s="25">
        <f t="shared" ref="O117:O137" si="68">(F117-F116)/(C117-C116+D117-D116)</f>
        <v>1.427246491572786E-3</v>
      </c>
      <c r="P117" s="26">
        <f t="shared" si="60"/>
        <v>3.141264747917039E-3</v>
      </c>
      <c r="Q117">
        <v>15</v>
      </c>
      <c r="R117" s="24">
        <f t="shared" ref="R117:R137" si="69">(C117-C$3)*0.33*3/32768</f>
        <v>7.7951321411132817</v>
      </c>
      <c r="S117" s="24">
        <f t="shared" ref="S117:S137" si="70">(D117-D$3)*0.0011*3/32768</f>
        <v>1.9539109863281252</v>
      </c>
      <c r="T117" s="24">
        <f t="shared" ref="T117:T137" si="71">(E117-E$3)*17.4*3/32768</f>
        <v>31.003308105468747</v>
      </c>
      <c r="U117" s="24">
        <f t="shared" ref="U117:U137" si="72">(E117-E$3)*18.8*3/32768</f>
        <v>33.497827148437501</v>
      </c>
      <c r="V117" s="24">
        <f t="shared" si="61"/>
        <v>74.250178381347666</v>
      </c>
    </row>
    <row r="118" spans="1:22" x14ac:dyDescent="0.55000000000000004">
      <c r="A118" s="19"/>
      <c r="B118">
        <v>20</v>
      </c>
      <c r="C118">
        <v>515689</v>
      </c>
      <c r="D118">
        <v>38804471</v>
      </c>
      <c r="E118">
        <v>34415</v>
      </c>
      <c r="F118">
        <v>110307</v>
      </c>
      <c r="G118">
        <v>20</v>
      </c>
      <c r="H118" s="24">
        <f t="shared" si="62"/>
        <v>1.51811279296875E-2</v>
      </c>
      <c r="I118" s="24">
        <f t="shared" si="63"/>
        <v>3.2492921752929689E-3</v>
      </c>
      <c r="J118" s="24">
        <f t="shared" si="64"/>
        <v>1.0089111328125001E-2</v>
      </c>
      <c r="K118" s="24">
        <f t="shared" si="65"/>
        <v>7.437268066406251E-2</v>
      </c>
      <c r="L118" s="24">
        <f t="shared" si="66"/>
        <v>0.10289221209716798</v>
      </c>
      <c r="M118">
        <v>20</v>
      </c>
      <c r="N118" s="25">
        <f t="shared" si="67"/>
        <v>1.9328408997272659E-4</v>
      </c>
      <c r="O118" s="25">
        <f t="shared" si="68"/>
        <v>1.318706135956029E-3</v>
      </c>
      <c r="P118" s="26">
        <f t="shared" si="60"/>
        <v>1.5119902259287557E-3</v>
      </c>
      <c r="Q118">
        <v>20</v>
      </c>
      <c r="R118" s="24">
        <f t="shared" si="69"/>
        <v>12.34947052001953</v>
      </c>
      <c r="S118" s="24">
        <f t="shared" si="70"/>
        <v>2.9286986389160159</v>
      </c>
      <c r="T118" s="24">
        <f t="shared" si="71"/>
        <v>34.030041503906247</v>
      </c>
      <c r="U118" s="24">
        <f t="shared" si="72"/>
        <v>36.768090820312501</v>
      </c>
      <c r="V118" s="24">
        <f t="shared" si="61"/>
        <v>86.076301483154296</v>
      </c>
    </row>
    <row r="119" spans="1:22" x14ac:dyDescent="0.55000000000000004">
      <c r="A119" s="19"/>
      <c r="B119">
        <v>25</v>
      </c>
      <c r="C119">
        <v>807971</v>
      </c>
      <c r="D119">
        <v>48342208</v>
      </c>
      <c r="E119">
        <v>85845</v>
      </c>
      <c r="F119">
        <v>162890</v>
      </c>
      <c r="G119">
        <v>25</v>
      </c>
      <c r="H119" s="24">
        <f t="shared" si="62"/>
        <v>2.9435137939453123E-2</v>
      </c>
      <c r="I119" s="24">
        <f t="shared" si="63"/>
        <v>3.201754974365235E-3</v>
      </c>
      <c r="J119" s="24">
        <f t="shared" si="64"/>
        <v>0.27309631347656249</v>
      </c>
      <c r="K119" s="24">
        <f t="shared" si="65"/>
        <v>0.30168469238281248</v>
      </c>
      <c r="L119" s="24">
        <f t="shared" si="66"/>
        <v>0.6074178987731933</v>
      </c>
      <c r="M119">
        <v>25</v>
      </c>
      <c r="N119" s="25">
        <f t="shared" si="67"/>
        <v>5.2319329189495969E-3</v>
      </c>
      <c r="O119" s="25">
        <f t="shared" si="68"/>
        <v>5.3492266902027347E-3</v>
      </c>
      <c r="P119" s="26">
        <f t="shared" si="60"/>
        <v>1.0581159609152332E-2</v>
      </c>
      <c r="Q119">
        <v>25</v>
      </c>
      <c r="R119" s="24">
        <f t="shared" si="69"/>
        <v>21.180011901855472</v>
      </c>
      <c r="S119" s="24">
        <f t="shared" si="70"/>
        <v>3.8892251312255857</v>
      </c>
      <c r="T119" s="24">
        <f t="shared" si="71"/>
        <v>115.95893554687498</v>
      </c>
      <c r="U119" s="24">
        <f t="shared" si="72"/>
        <v>125.28896484375001</v>
      </c>
      <c r="V119" s="24">
        <f t="shared" si="61"/>
        <v>266.31713742370607</v>
      </c>
    </row>
    <row r="120" spans="1:22" x14ac:dyDescent="0.55000000000000004">
      <c r="A120" s="19"/>
      <c r="B120">
        <v>30</v>
      </c>
      <c r="C120">
        <v>1119916</v>
      </c>
      <c r="D120">
        <v>57857972</v>
      </c>
      <c r="E120">
        <v>105660</v>
      </c>
      <c r="F120">
        <v>185381</v>
      </c>
      <c r="G120">
        <v>30</v>
      </c>
      <c r="H120" s="24">
        <f t="shared" si="62"/>
        <v>3.1415359497070319E-2</v>
      </c>
      <c r="I120" s="24">
        <f t="shared" si="63"/>
        <v>3.1943787841796881E-3</v>
      </c>
      <c r="J120" s="24">
        <f t="shared" si="64"/>
        <v>0.10521881103515625</v>
      </c>
      <c r="K120" s="24">
        <f t="shared" si="65"/>
        <v>0.1290377197265625</v>
      </c>
      <c r="L120" s="24">
        <f t="shared" si="66"/>
        <v>0.26886626904296873</v>
      </c>
      <c r="M120">
        <v>30</v>
      </c>
      <c r="N120" s="25">
        <f t="shared" si="67"/>
        <v>2.0162379655319466E-3</v>
      </c>
      <c r="O120" s="25">
        <f t="shared" si="68"/>
        <v>2.2885293001654811E-3</v>
      </c>
      <c r="P120" s="26">
        <f t="shared" si="60"/>
        <v>4.3047672656974277E-3</v>
      </c>
      <c r="Q120">
        <v>30</v>
      </c>
      <c r="R120" s="24">
        <f t="shared" si="69"/>
        <v>30.604619750976561</v>
      </c>
      <c r="S120" s="24">
        <f t="shared" si="70"/>
        <v>4.8475387664794924</v>
      </c>
      <c r="T120" s="24">
        <f t="shared" si="71"/>
        <v>147.52457885742186</v>
      </c>
      <c r="U120" s="24">
        <f t="shared" si="72"/>
        <v>159.39437255859377</v>
      </c>
      <c r="V120" s="24">
        <f t="shared" si="61"/>
        <v>342.3711099334717</v>
      </c>
    </row>
    <row r="121" spans="1:22" x14ac:dyDescent="0.55000000000000004">
      <c r="B121">
        <v>35</v>
      </c>
      <c r="C121">
        <v>1480886</v>
      </c>
      <c r="D121">
        <v>67326921</v>
      </c>
      <c r="E121">
        <v>118512</v>
      </c>
      <c r="F121">
        <v>213475</v>
      </c>
      <c r="G121">
        <v>35</v>
      </c>
      <c r="H121" s="24">
        <f t="shared" si="62"/>
        <v>3.6352569580078133E-2</v>
      </c>
      <c r="I121" s="24">
        <f t="shared" si="63"/>
        <v>3.1786632995605469E-3</v>
      </c>
      <c r="J121" s="24">
        <f t="shared" si="64"/>
        <v>6.8244873046874988E-2</v>
      </c>
      <c r="K121" s="24">
        <f t="shared" si="65"/>
        <v>0.16118383789062501</v>
      </c>
      <c r="L121" s="24">
        <f t="shared" si="66"/>
        <v>0.26895994381713867</v>
      </c>
      <c r="N121" s="25">
        <f t="shared" si="67"/>
        <v>1.3074370195725925E-3</v>
      </c>
      <c r="O121" s="25">
        <f t="shared" si="68"/>
        <v>2.8580093081133221E-3</v>
      </c>
      <c r="P121" s="26">
        <f t="shared" ref="P121:P137" si="73">SUM(N121:O121)</f>
        <v>4.1654463276859146E-3</v>
      </c>
      <c r="R121" s="24">
        <f t="shared" si="69"/>
        <v>41.510390624999999</v>
      </c>
      <c r="S121" s="24">
        <f t="shared" si="70"/>
        <v>5.8011377563476563</v>
      </c>
      <c r="T121" s="24">
        <f t="shared" si="71"/>
        <v>167.99804077148437</v>
      </c>
      <c r="U121" s="24">
        <f t="shared" si="72"/>
        <v>181.51512451171877</v>
      </c>
      <c r="V121" s="24">
        <f t="shared" ref="V121:V137" si="74">SUM(R121:U121)</f>
        <v>396.82469366455075</v>
      </c>
    </row>
    <row r="122" spans="1:22" x14ac:dyDescent="0.55000000000000004">
      <c r="B122">
        <v>40</v>
      </c>
      <c r="C122">
        <v>1856600</v>
      </c>
      <c r="D122">
        <v>76780764</v>
      </c>
      <c r="E122">
        <v>135887</v>
      </c>
      <c r="F122">
        <v>238732</v>
      </c>
      <c r="G122">
        <v>40</v>
      </c>
      <c r="H122" s="24">
        <f t="shared" si="62"/>
        <v>3.783740844726563E-2</v>
      </c>
      <c r="I122" s="24">
        <f t="shared" si="63"/>
        <v>3.1735923156738285E-3</v>
      </c>
      <c r="J122" s="24">
        <f t="shared" si="64"/>
        <v>9.226226806640625E-2</v>
      </c>
      <c r="K122" s="24">
        <f t="shared" si="65"/>
        <v>0.14490710449218752</v>
      </c>
      <c r="L122" s="24">
        <f t="shared" si="66"/>
        <v>0.27818037332153323</v>
      </c>
      <c r="N122" s="25">
        <f t="shared" si="67"/>
        <v>1.7676279816069024E-3</v>
      </c>
      <c r="O122" s="25">
        <f t="shared" si="68"/>
        <v>2.5694952478529805E-3</v>
      </c>
      <c r="P122" s="26">
        <f t="shared" si="73"/>
        <v>4.3371232294598834E-3</v>
      </c>
      <c r="R122" s="24">
        <f t="shared" si="69"/>
        <v>52.86161315917969</v>
      </c>
      <c r="S122" s="24">
        <f t="shared" si="70"/>
        <v>6.7532154510498046</v>
      </c>
      <c r="T122" s="24">
        <f t="shared" si="71"/>
        <v>195.67672119140622</v>
      </c>
      <c r="U122" s="24">
        <f t="shared" si="72"/>
        <v>211.42082519531252</v>
      </c>
      <c r="V122" s="24">
        <f t="shared" si="74"/>
        <v>466.71237499694826</v>
      </c>
    </row>
    <row r="123" spans="1:22" x14ac:dyDescent="0.55000000000000004">
      <c r="B123">
        <v>45</v>
      </c>
      <c r="C123">
        <v>2380888</v>
      </c>
      <c r="D123">
        <v>86086308</v>
      </c>
      <c r="E123">
        <v>173035</v>
      </c>
      <c r="F123">
        <v>292336</v>
      </c>
      <c r="G123">
        <v>45</v>
      </c>
      <c r="H123" s="24">
        <f t="shared" si="62"/>
        <v>5.28E-2</v>
      </c>
      <c r="I123" s="24">
        <f t="shared" si="63"/>
        <v>3.1238093261718751E-3</v>
      </c>
      <c r="J123" s="24">
        <f t="shared" si="64"/>
        <v>0.19725805664062498</v>
      </c>
      <c r="K123" s="24">
        <f t="shared" si="65"/>
        <v>0.30754248046874999</v>
      </c>
      <c r="L123" s="24">
        <f t="shared" si="66"/>
        <v>0.56072434643554692</v>
      </c>
      <c r="N123" s="25">
        <f t="shared" si="67"/>
        <v>3.7791083306408491E-3</v>
      </c>
      <c r="O123" s="25">
        <f t="shared" si="68"/>
        <v>5.4531959447526668E-3</v>
      </c>
      <c r="P123" s="26">
        <f t="shared" si="73"/>
        <v>9.2323042753935155E-3</v>
      </c>
      <c r="R123" s="24">
        <f t="shared" si="69"/>
        <v>68.701613159179686</v>
      </c>
      <c r="S123" s="24">
        <f t="shared" si="70"/>
        <v>7.6903582489013669</v>
      </c>
      <c r="T123" s="24">
        <f t="shared" si="71"/>
        <v>254.85413818359373</v>
      </c>
      <c r="U123" s="24">
        <f t="shared" si="72"/>
        <v>275.35964355468752</v>
      </c>
      <c r="V123" s="24">
        <f t="shared" si="74"/>
        <v>606.6057531463623</v>
      </c>
    </row>
    <row r="124" spans="1:22" x14ac:dyDescent="0.55000000000000004">
      <c r="B124">
        <v>50</v>
      </c>
      <c r="C124">
        <v>2905261</v>
      </c>
      <c r="D124">
        <v>95389742</v>
      </c>
      <c r="E124">
        <v>198084</v>
      </c>
      <c r="F124">
        <v>324911</v>
      </c>
      <c r="G124">
        <v>50</v>
      </c>
      <c r="H124" s="24">
        <f t="shared" si="62"/>
        <v>5.2808560180664064E-2</v>
      </c>
      <c r="I124" s="24">
        <f t="shared" si="63"/>
        <v>3.1231010131835945E-3</v>
      </c>
      <c r="J124" s="24">
        <f t="shared" si="64"/>
        <v>0.13301165771484375</v>
      </c>
      <c r="K124" s="24">
        <f t="shared" si="65"/>
        <v>0.18689270019531251</v>
      </c>
      <c r="L124" s="24">
        <f t="shared" si="66"/>
        <v>0.37583601910400388</v>
      </c>
      <c r="N124" s="25">
        <f t="shared" si="67"/>
        <v>2.548788351256796E-3</v>
      </c>
      <c r="O124" s="25">
        <f t="shared" si="68"/>
        <v>3.3145746553630939E-3</v>
      </c>
      <c r="P124" s="26">
        <f t="shared" si="73"/>
        <v>5.8633630066198903E-3</v>
      </c>
      <c r="R124" s="24">
        <f t="shared" si="69"/>
        <v>84.544181213378906</v>
      </c>
      <c r="S124" s="24">
        <f t="shared" si="70"/>
        <v>8.6272885528564451</v>
      </c>
      <c r="T124" s="24">
        <f t="shared" si="71"/>
        <v>294.75763549804685</v>
      </c>
      <c r="U124" s="24">
        <f t="shared" si="72"/>
        <v>318.47376708984376</v>
      </c>
      <c r="V124" s="24">
        <f t="shared" si="74"/>
        <v>706.40287235412598</v>
      </c>
    </row>
    <row r="125" spans="1:22" x14ac:dyDescent="0.55000000000000004">
      <c r="B125">
        <v>55</v>
      </c>
      <c r="C125">
        <v>3457460</v>
      </c>
      <c r="D125">
        <v>104667414</v>
      </c>
      <c r="E125">
        <v>209919</v>
      </c>
      <c r="F125">
        <v>359068</v>
      </c>
      <c r="G125">
        <v>55</v>
      </c>
      <c r="H125" s="24">
        <f t="shared" si="62"/>
        <v>5.5610861206054692E-2</v>
      </c>
      <c r="I125" s="24">
        <f t="shared" si="63"/>
        <v>3.1144528808593752E-3</v>
      </c>
      <c r="J125" s="24">
        <f t="shared" si="64"/>
        <v>6.2844543457031235E-2</v>
      </c>
      <c r="K125" s="24">
        <f t="shared" si="65"/>
        <v>0.19596911621093749</v>
      </c>
      <c r="L125" s="24">
        <f t="shared" si="66"/>
        <v>0.31753897375488283</v>
      </c>
      <c r="N125" s="25">
        <f t="shared" si="67"/>
        <v>1.2039832465756673E-3</v>
      </c>
      <c r="O125" s="25">
        <f t="shared" si="68"/>
        <v>3.4748167091918094E-3</v>
      </c>
      <c r="P125" s="26">
        <f t="shared" si="73"/>
        <v>4.6787999557674764E-3</v>
      </c>
      <c r="R125" s="24">
        <f t="shared" si="69"/>
        <v>101.22743957519532</v>
      </c>
      <c r="S125" s="24">
        <f t="shared" si="70"/>
        <v>9.5616244171142579</v>
      </c>
      <c r="T125" s="24">
        <f t="shared" si="71"/>
        <v>313.61099853515623</v>
      </c>
      <c r="U125" s="24">
        <f t="shared" si="72"/>
        <v>338.84406738281251</v>
      </c>
      <c r="V125" s="24">
        <f t="shared" si="74"/>
        <v>763.24412991027839</v>
      </c>
    </row>
    <row r="126" spans="1:22" x14ac:dyDescent="0.55000000000000004">
      <c r="B126">
        <v>60</v>
      </c>
      <c r="C126">
        <v>4017628</v>
      </c>
      <c r="D126">
        <v>113937076</v>
      </c>
      <c r="E126">
        <v>221884</v>
      </c>
      <c r="F126">
        <v>388560</v>
      </c>
      <c r="G126">
        <v>60</v>
      </c>
      <c r="H126" s="24">
        <f t="shared" si="62"/>
        <v>5.6413403320312507E-2</v>
      </c>
      <c r="I126" s="24">
        <f t="shared" si="63"/>
        <v>3.1117639770507819E-3</v>
      </c>
      <c r="J126" s="24">
        <f t="shared" si="64"/>
        <v>6.3534851074218732E-2</v>
      </c>
      <c r="K126" s="24">
        <f t="shared" si="65"/>
        <v>0.16920458984374998</v>
      </c>
      <c r="L126" s="24">
        <f t="shared" si="66"/>
        <v>0.29226460821533201</v>
      </c>
      <c r="N126" s="25">
        <f t="shared" si="67"/>
        <v>1.2172133190502786E-3</v>
      </c>
      <c r="O126" s="25">
        <f t="shared" si="68"/>
        <v>3.000255345209429E-3</v>
      </c>
      <c r="P126" s="26">
        <f t="shared" si="73"/>
        <v>4.2174686642597074E-3</v>
      </c>
      <c r="R126" s="24">
        <f t="shared" si="69"/>
        <v>118.15146057128906</v>
      </c>
      <c r="S126" s="24">
        <f t="shared" si="70"/>
        <v>10.495153610229494</v>
      </c>
      <c r="T126" s="24">
        <f t="shared" si="71"/>
        <v>332.67145385742185</v>
      </c>
      <c r="U126" s="24">
        <f t="shared" si="72"/>
        <v>359.43812255859376</v>
      </c>
      <c r="V126" s="24">
        <f t="shared" si="74"/>
        <v>820.75619059753421</v>
      </c>
    </row>
    <row r="127" spans="1:22" x14ac:dyDescent="0.55000000000000004">
      <c r="B127">
        <v>65</v>
      </c>
      <c r="C127">
        <v>4570584</v>
      </c>
      <c r="D127">
        <v>123214201</v>
      </c>
      <c r="E127">
        <v>234340</v>
      </c>
      <c r="F127">
        <v>420479</v>
      </c>
      <c r="G127">
        <v>65</v>
      </c>
      <c r="H127" s="24">
        <f t="shared" si="62"/>
        <v>5.5687097167968755E-2</v>
      </c>
      <c r="I127" s="24">
        <f t="shared" si="63"/>
        <v>3.1142692565917975E-3</v>
      </c>
      <c r="J127" s="24">
        <f t="shared" si="64"/>
        <v>6.6142089843749988E-2</v>
      </c>
      <c r="K127" s="24">
        <f t="shared" si="65"/>
        <v>0.1831290283203125</v>
      </c>
      <c r="L127" s="24">
        <f t="shared" si="66"/>
        <v>0.30807248458862302</v>
      </c>
      <c r="N127" s="25">
        <f t="shared" si="67"/>
        <v>1.2671309626034618E-3</v>
      </c>
      <c r="O127" s="25">
        <f t="shared" si="68"/>
        <v>3.247073955952143E-3</v>
      </c>
      <c r="P127" s="26">
        <f t="shared" si="73"/>
        <v>4.5142049185556048E-3</v>
      </c>
      <c r="R127" s="24">
        <f t="shared" si="69"/>
        <v>134.85758972167969</v>
      </c>
      <c r="S127" s="24">
        <f t="shared" si="70"/>
        <v>11.429434387207031</v>
      </c>
      <c r="T127" s="24">
        <f t="shared" si="71"/>
        <v>352.51408081054683</v>
      </c>
      <c r="U127" s="24">
        <f t="shared" si="72"/>
        <v>380.87728271484377</v>
      </c>
      <c r="V127" s="24">
        <f t="shared" si="74"/>
        <v>879.67838763427733</v>
      </c>
    </row>
    <row r="128" spans="1:22" x14ac:dyDescent="0.55000000000000004">
      <c r="B128">
        <v>70</v>
      </c>
      <c r="C128">
        <v>5156464</v>
      </c>
      <c r="D128">
        <v>132455953</v>
      </c>
      <c r="E128">
        <v>251106</v>
      </c>
      <c r="F128">
        <v>462213</v>
      </c>
      <c r="G128">
        <v>70</v>
      </c>
      <c r="H128" s="24">
        <f t="shared" si="62"/>
        <v>5.9002807617187507E-2</v>
      </c>
      <c r="I128" s="24">
        <f t="shared" si="63"/>
        <v>3.1023947753906255E-3</v>
      </c>
      <c r="J128" s="24">
        <f t="shared" si="64"/>
        <v>8.9028442382812489E-2</v>
      </c>
      <c r="K128" s="24">
        <f t="shared" si="65"/>
        <v>0.23944067382812501</v>
      </c>
      <c r="L128" s="24">
        <f t="shared" si="66"/>
        <v>0.39057431860351566</v>
      </c>
      <c r="N128" s="25">
        <f t="shared" si="67"/>
        <v>1.7060060856979586E-3</v>
      </c>
      <c r="O128" s="25">
        <f t="shared" si="68"/>
        <v>4.2465977562041396E-3</v>
      </c>
      <c r="P128" s="26">
        <f t="shared" si="73"/>
        <v>5.9526038419020983E-3</v>
      </c>
      <c r="R128" s="24">
        <f t="shared" si="69"/>
        <v>152.55843200683594</v>
      </c>
      <c r="S128" s="24">
        <f t="shared" si="70"/>
        <v>12.360152819824219</v>
      </c>
      <c r="T128" s="24">
        <f t="shared" si="71"/>
        <v>379.22261352539061</v>
      </c>
      <c r="U128" s="24">
        <f t="shared" si="72"/>
        <v>409.73477783203128</v>
      </c>
      <c r="V128" s="24">
        <f t="shared" si="74"/>
        <v>953.87597618408199</v>
      </c>
    </row>
    <row r="129" spans="1:22" x14ac:dyDescent="0.55000000000000004">
      <c r="B129">
        <v>75</v>
      </c>
      <c r="C129">
        <v>5723474</v>
      </c>
      <c r="D129">
        <v>141718854</v>
      </c>
      <c r="E129">
        <v>264705</v>
      </c>
      <c r="F129">
        <v>495904</v>
      </c>
      <c r="G129">
        <v>75</v>
      </c>
      <c r="H129" s="24">
        <f t="shared" si="62"/>
        <v>5.7102447509765626E-2</v>
      </c>
      <c r="I129" s="24">
        <f t="shared" si="63"/>
        <v>3.1094943542480467E-3</v>
      </c>
      <c r="J129" s="24">
        <f t="shared" si="64"/>
        <v>7.2211486816406253E-2</v>
      </c>
      <c r="K129" s="24">
        <f t="shared" si="65"/>
        <v>0.19329553222656251</v>
      </c>
      <c r="L129" s="24">
        <f t="shared" si="66"/>
        <v>0.32571896090698244</v>
      </c>
      <c r="N129" s="25">
        <f t="shared" si="67"/>
        <v>1.3834306332987144E-3</v>
      </c>
      <c r="O129" s="25">
        <f t="shared" si="68"/>
        <v>3.4273962399049189E-3</v>
      </c>
      <c r="P129" s="26">
        <f t="shared" si="73"/>
        <v>4.8108268732036333E-3</v>
      </c>
      <c r="R129" s="24">
        <f t="shared" si="69"/>
        <v>169.68916625976564</v>
      </c>
      <c r="S129" s="24">
        <f t="shared" si="70"/>
        <v>13.293001126098634</v>
      </c>
      <c r="T129" s="24">
        <f t="shared" si="71"/>
        <v>400.88605957031245</v>
      </c>
      <c r="U129" s="24">
        <f t="shared" si="72"/>
        <v>433.14125976562502</v>
      </c>
      <c r="V129" s="24">
        <f t="shared" si="74"/>
        <v>1017.0094867218017</v>
      </c>
    </row>
    <row r="130" spans="1:22" x14ac:dyDescent="0.55000000000000004">
      <c r="B130">
        <v>80</v>
      </c>
      <c r="C130">
        <v>6301547</v>
      </c>
      <c r="D130">
        <v>150970706</v>
      </c>
      <c r="E130">
        <v>279272</v>
      </c>
      <c r="F130">
        <v>531747</v>
      </c>
      <c r="G130">
        <v>80</v>
      </c>
      <c r="H130" s="24">
        <f t="shared" si="62"/>
        <v>5.8216580200195316E-2</v>
      </c>
      <c r="I130" s="24">
        <f t="shared" si="63"/>
        <v>3.1057852783203128E-3</v>
      </c>
      <c r="J130" s="24">
        <f t="shared" si="64"/>
        <v>7.7351623535156247E-2</v>
      </c>
      <c r="K130" s="24">
        <f t="shared" si="65"/>
        <v>0.20564221191406251</v>
      </c>
      <c r="L130" s="24">
        <f t="shared" si="66"/>
        <v>0.34431620092773441</v>
      </c>
      <c r="N130" s="25">
        <f t="shared" si="67"/>
        <v>1.481903473322533E-3</v>
      </c>
      <c r="O130" s="25">
        <f t="shared" si="68"/>
        <v>3.6463146972128477E-3</v>
      </c>
      <c r="P130" s="26">
        <f t="shared" si="73"/>
        <v>5.1282181705353804E-3</v>
      </c>
      <c r="R130" s="24">
        <f t="shared" si="69"/>
        <v>187.15414031982422</v>
      </c>
      <c r="S130" s="24">
        <f t="shared" si="70"/>
        <v>14.224736709594726</v>
      </c>
      <c r="T130" s="24">
        <f t="shared" si="71"/>
        <v>424.09154663085934</v>
      </c>
      <c r="U130" s="24">
        <f t="shared" si="72"/>
        <v>458.2138549804688</v>
      </c>
      <c r="V130" s="24">
        <f t="shared" si="74"/>
        <v>1083.6842786407472</v>
      </c>
    </row>
    <row r="131" spans="1:22" x14ac:dyDescent="0.55000000000000004">
      <c r="B131">
        <v>85</v>
      </c>
      <c r="C131">
        <v>6872760</v>
      </c>
      <c r="D131">
        <v>160229250</v>
      </c>
      <c r="E131">
        <v>292006</v>
      </c>
      <c r="F131">
        <v>564894</v>
      </c>
      <c r="G131">
        <v>85</v>
      </c>
      <c r="H131" s="24">
        <f t="shared" si="62"/>
        <v>5.7525723266601561E-2</v>
      </c>
      <c r="I131" s="24">
        <f t="shared" si="63"/>
        <v>3.1080317382812502E-3</v>
      </c>
      <c r="J131" s="24">
        <f t="shared" si="64"/>
        <v>6.7618286132812497E-2</v>
      </c>
      <c r="K131" s="24">
        <f t="shared" si="65"/>
        <v>0.19017443847656249</v>
      </c>
      <c r="L131" s="24">
        <f t="shared" si="66"/>
        <v>0.3184264796142578</v>
      </c>
      <c r="N131" s="25">
        <f t="shared" si="67"/>
        <v>1.2954542009532891E-3</v>
      </c>
      <c r="O131" s="25">
        <f t="shared" si="68"/>
        <v>3.3721077743834359E-3</v>
      </c>
      <c r="P131" s="26">
        <f t="shared" si="73"/>
        <v>4.6675619753367252E-3</v>
      </c>
      <c r="R131" s="24">
        <f t="shared" si="69"/>
        <v>204.41185729980469</v>
      </c>
      <c r="S131" s="24">
        <f t="shared" si="70"/>
        <v>15.157146231079102</v>
      </c>
      <c r="T131" s="24">
        <f t="shared" si="71"/>
        <v>444.37703247070306</v>
      </c>
      <c r="U131" s="24">
        <f t="shared" si="72"/>
        <v>480.13150634765628</v>
      </c>
      <c r="V131" s="24">
        <f t="shared" si="74"/>
        <v>1144.0775423492432</v>
      </c>
    </row>
    <row r="132" spans="1:22" x14ac:dyDescent="0.55000000000000004">
      <c r="B132">
        <v>90</v>
      </c>
      <c r="C132">
        <v>7455884</v>
      </c>
      <c r="D132">
        <v>169476040</v>
      </c>
      <c r="E132">
        <v>305554</v>
      </c>
      <c r="F132">
        <v>601703</v>
      </c>
      <c r="G132">
        <v>90</v>
      </c>
      <c r="H132" s="24">
        <f t="shared" si="62"/>
        <v>5.8725256347656248E-2</v>
      </c>
      <c r="I132" s="24">
        <f t="shared" si="63"/>
        <v>3.1040859985351564E-3</v>
      </c>
      <c r="J132" s="24">
        <f t="shared" si="64"/>
        <v>7.1940673828124996E-2</v>
      </c>
      <c r="K132" s="24">
        <f t="shared" si="65"/>
        <v>0.21118444824218752</v>
      </c>
      <c r="L132" s="24">
        <f t="shared" si="66"/>
        <v>0.3449544644165039</v>
      </c>
      <c r="N132" s="25">
        <f t="shared" si="67"/>
        <v>1.3782419663081488E-3</v>
      </c>
      <c r="O132" s="25">
        <f t="shared" si="68"/>
        <v>3.7445902375137768E-3</v>
      </c>
      <c r="P132" s="26">
        <f t="shared" si="73"/>
        <v>5.1228322038219254E-3</v>
      </c>
      <c r="R132" s="24">
        <f t="shared" si="69"/>
        <v>222.02943420410156</v>
      </c>
      <c r="S132" s="24">
        <f t="shared" si="70"/>
        <v>16.08837203063965</v>
      </c>
      <c r="T132" s="24">
        <f t="shared" si="71"/>
        <v>465.9592346191406</v>
      </c>
      <c r="U132" s="24">
        <f t="shared" si="72"/>
        <v>503.4502075195312</v>
      </c>
      <c r="V132" s="24">
        <f t="shared" si="74"/>
        <v>1207.5272483734129</v>
      </c>
    </row>
    <row r="133" spans="1:22" x14ac:dyDescent="0.55000000000000004">
      <c r="B133">
        <v>95</v>
      </c>
      <c r="C133">
        <v>8022452</v>
      </c>
      <c r="D133">
        <v>178739521</v>
      </c>
      <c r="E133">
        <v>319029</v>
      </c>
      <c r="F133">
        <v>637289</v>
      </c>
      <c r="G133">
        <v>95</v>
      </c>
      <c r="H133" s="24">
        <f t="shared" si="62"/>
        <v>5.7057934570312503E-2</v>
      </c>
      <c r="I133" s="24">
        <f t="shared" si="63"/>
        <v>3.1096890563964844E-3</v>
      </c>
      <c r="J133" s="24">
        <f t="shared" si="64"/>
        <v>7.1553039550781239E-2</v>
      </c>
      <c r="K133" s="24">
        <f t="shared" si="65"/>
        <v>0.20416772460937502</v>
      </c>
      <c r="L133" s="24">
        <f t="shared" si="66"/>
        <v>0.33588838778686525</v>
      </c>
      <c r="N133" s="25">
        <f t="shared" si="67"/>
        <v>1.3707968291917976E-3</v>
      </c>
      <c r="O133" s="25">
        <f t="shared" si="68"/>
        <v>3.6201243757787984E-3</v>
      </c>
      <c r="P133" s="26">
        <f t="shared" si="73"/>
        <v>4.9909212049705958E-3</v>
      </c>
      <c r="R133" s="24">
        <f t="shared" si="69"/>
        <v>239.14681457519532</v>
      </c>
      <c r="S133" s="24">
        <f t="shared" si="70"/>
        <v>17.021278747558597</v>
      </c>
      <c r="T133" s="24">
        <f t="shared" si="71"/>
        <v>487.42514648437498</v>
      </c>
      <c r="U133" s="24">
        <f t="shared" si="72"/>
        <v>526.64326171874995</v>
      </c>
      <c r="V133" s="24">
        <f t="shared" si="74"/>
        <v>1270.2365015258788</v>
      </c>
    </row>
    <row r="134" spans="1:22" x14ac:dyDescent="0.55000000000000004">
      <c r="B134">
        <v>100</v>
      </c>
      <c r="C134">
        <v>8589660</v>
      </c>
      <c r="D134">
        <v>188002230</v>
      </c>
      <c r="E134">
        <v>332391</v>
      </c>
      <c r="F134">
        <v>670533</v>
      </c>
      <c r="G134">
        <v>100</v>
      </c>
      <c r="H134" s="24">
        <f t="shared" si="62"/>
        <v>5.7122387695312506E-2</v>
      </c>
      <c r="I134" s="24">
        <f t="shared" si="63"/>
        <v>3.1094299011230472E-3</v>
      </c>
      <c r="J134" s="24">
        <f t="shared" si="64"/>
        <v>7.0953002929687481E-2</v>
      </c>
      <c r="K134" s="24">
        <f t="shared" si="65"/>
        <v>0.19073095703125001</v>
      </c>
      <c r="L134" s="24">
        <f t="shared" si="66"/>
        <v>0.32191577755737305</v>
      </c>
      <c r="N134" s="25">
        <f t="shared" si="67"/>
        <v>1.3593197175520405E-3</v>
      </c>
      <c r="O134" s="25">
        <f t="shared" si="68"/>
        <v>3.3819207222197298E-3</v>
      </c>
      <c r="P134" s="26">
        <f t="shared" si="73"/>
        <v>4.7412404397717701E-3</v>
      </c>
      <c r="R134" s="24">
        <f t="shared" si="69"/>
        <v>256.28353088378907</v>
      </c>
      <c r="S134" s="24">
        <f t="shared" si="70"/>
        <v>17.954107717895511</v>
      </c>
      <c r="T134" s="24">
        <f t="shared" si="71"/>
        <v>508.71104736328118</v>
      </c>
      <c r="U134" s="24">
        <f t="shared" si="72"/>
        <v>549.64182128906259</v>
      </c>
      <c r="V134" s="24">
        <f t="shared" si="74"/>
        <v>1332.5905072540284</v>
      </c>
    </row>
    <row r="135" spans="1:22" x14ac:dyDescent="0.55000000000000004">
      <c r="B135">
        <v>105</v>
      </c>
      <c r="C135">
        <v>9171292</v>
      </c>
      <c r="D135">
        <v>197250501</v>
      </c>
      <c r="E135">
        <v>344511</v>
      </c>
      <c r="F135">
        <v>706959</v>
      </c>
      <c r="G135">
        <v>105</v>
      </c>
      <c r="H135" s="24">
        <f t="shared" si="62"/>
        <v>5.8574999999999995E-2</v>
      </c>
      <c r="I135" s="24">
        <f t="shared" si="63"/>
        <v>3.1045831604003906E-3</v>
      </c>
      <c r="J135" s="24">
        <f t="shared" si="64"/>
        <v>6.4357910156249989E-2</v>
      </c>
      <c r="K135" s="24">
        <f t="shared" si="65"/>
        <v>0.20898706054687502</v>
      </c>
      <c r="L135" s="24">
        <f t="shared" si="66"/>
        <v>0.33502455386352537</v>
      </c>
      <c r="N135" s="25">
        <f t="shared" si="67"/>
        <v>1.2329724922005843E-3</v>
      </c>
      <c r="O135" s="25">
        <f t="shared" si="68"/>
        <v>3.7056316832424492E-3</v>
      </c>
      <c r="P135" s="26">
        <f t="shared" si="73"/>
        <v>4.9386041754430334E-3</v>
      </c>
      <c r="R135" s="24">
        <f t="shared" si="69"/>
        <v>273.85603088378906</v>
      </c>
      <c r="S135" s="24">
        <f t="shared" si="70"/>
        <v>18.885482666015626</v>
      </c>
      <c r="T135" s="24">
        <f t="shared" si="71"/>
        <v>528.01842041015618</v>
      </c>
      <c r="U135" s="24">
        <f t="shared" si="72"/>
        <v>570.50266113281259</v>
      </c>
      <c r="V135" s="24">
        <f t="shared" si="74"/>
        <v>1391.2625950927734</v>
      </c>
    </row>
    <row r="136" spans="1:22" x14ac:dyDescent="0.55000000000000004">
      <c r="B136">
        <v>110</v>
      </c>
      <c r="C136">
        <v>9746085</v>
      </c>
      <c r="D136">
        <v>206505694</v>
      </c>
      <c r="E136">
        <v>359747</v>
      </c>
      <c r="F136">
        <v>742444</v>
      </c>
      <c r="G136">
        <v>110</v>
      </c>
      <c r="H136" s="24">
        <f t="shared" si="62"/>
        <v>5.788625793457032E-2</v>
      </c>
      <c r="I136" s="24">
        <f t="shared" si="63"/>
        <v>3.1069068298339849E-3</v>
      </c>
      <c r="J136" s="24">
        <f t="shared" si="64"/>
        <v>8.0904052734374995E-2</v>
      </c>
      <c r="K136" s="24">
        <f t="shared" si="65"/>
        <v>0.20358825683593748</v>
      </c>
      <c r="L136" s="24">
        <f t="shared" si="66"/>
        <v>0.34548547433471677</v>
      </c>
      <c r="N136" s="25">
        <f t="shared" si="67"/>
        <v>1.5499513427587792E-3</v>
      </c>
      <c r="O136" s="25">
        <f t="shared" si="68"/>
        <v>3.609872893003103E-3</v>
      </c>
      <c r="P136" s="26">
        <f t="shared" si="73"/>
        <v>5.1598242357618826E-3</v>
      </c>
      <c r="R136" s="24">
        <f t="shared" si="69"/>
        <v>291.22190826416016</v>
      </c>
      <c r="S136" s="24">
        <f t="shared" si="70"/>
        <v>19.817554714965823</v>
      </c>
      <c r="T136" s="24">
        <f t="shared" si="71"/>
        <v>552.28963623046866</v>
      </c>
      <c r="U136" s="24">
        <f t="shared" si="72"/>
        <v>596.72673339843755</v>
      </c>
      <c r="V136" s="24">
        <f t="shared" si="74"/>
        <v>1460.0558326080322</v>
      </c>
    </row>
    <row r="137" spans="1:22" x14ac:dyDescent="0.55000000000000004">
      <c r="B137">
        <v>115</v>
      </c>
      <c r="C137">
        <v>10322831</v>
      </c>
      <c r="D137">
        <v>215758882</v>
      </c>
      <c r="E137">
        <v>372776</v>
      </c>
      <c r="F137">
        <v>776455</v>
      </c>
      <c r="G137">
        <v>115</v>
      </c>
      <c r="H137" s="24">
        <f t="shared" si="62"/>
        <v>5.8082940673828132E-2</v>
      </c>
      <c r="I137" s="24">
        <f>(D137-D136)*0.0011*3/32768/300</f>
        <v>3.1062337646484378E-3</v>
      </c>
      <c r="J137" s="24">
        <f>(E137-E136)*17.4*3/32768/300</f>
        <v>6.9184753417968745E-2</v>
      </c>
      <c r="K137" s="24">
        <f>(F137-F136)*18.8*3/327680/30</f>
        <v>0.19513146972656251</v>
      </c>
      <c r="L137" s="24">
        <f t="shared" si="66"/>
        <v>0.32550539758300778</v>
      </c>
      <c r="N137" s="25">
        <f t="shared" si="67"/>
        <v>1.3254412491477561E-3</v>
      </c>
      <c r="O137" s="25">
        <f t="shared" si="68"/>
        <v>3.4599418470154528E-3</v>
      </c>
      <c r="P137" s="26">
        <f t="shared" si="73"/>
        <v>4.7853830961632092E-3</v>
      </c>
      <c r="R137" s="24">
        <f t="shared" si="69"/>
        <v>308.64679046630863</v>
      </c>
      <c r="S137" s="24">
        <f t="shared" si="70"/>
        <v>20.749424844360352</v>
      </c>
      <c r="T137" s="24">
        <f t="shared" si="71"/>
        <v>573.04506225585931</v>
      </c>
      <c r="U137" s="24">
        <f t="shared" si="72"/>
        <v>619.15213623046884</v>
      </c>
      <c r="V137" s="24">
        <f t="shared" si="74"/>
        <v>1521.5934137969971</v>
      </c>
    </row>
    <row r="138" spans="1:22" x14ac:dyDescent="0.55000000000000004">
      <c r="L138" s="21">
        <f>AVERAGE(L116:L137)</f>
        <v>0.3198274289037531</v>
      </c>
    </row>
    <row r="141" spans="1:22" s="8" customFormat="1" x14ac:dyDescent="0.55000000000000004">
      <c r="A141" s="7"/>
      <c r="C141" s="9" t="s">
        <v>1365</v>
      </c>
      <c r="D141" s="9"/>
      <c r="E141" s="9"/>
      <c r="F141" s="9"/>
      <c r="H141" s="10"/>
      <c r="I141" s="10"/>
      <c r="J141" s="10"/>
      <c r="K141" s="10"/>
      <c r="L141" s="11"/>
      <c r="N141" s="12"/>
      <c r="O141" s="13"/>
      <c r="P141" s="13"/>
      <c r="R141" s="14"/>
      <c r="S141" s="14"/>
      <c r="T141" s="14"/>
      <c r="U141" s="14"/>
      <c r="V141" s="15"/>
    </row>
    <row r="142" spans="1:22" s="8" customFormat="1" x14ac:dyDescent="0.55000000000000004">
      <c r="A142" s="7"/>
      <c r="C142" s="8" t="s">
        <v>1366</v>
      </c>
      <c r="D142" s="8" t="s">
        <v>1367</v>
      </c>
      <c r="E142" s="8" t="s">
        <v>1368</v>
      </c>
      <c r="F142" s="8" t="s">
        <v>1369</v>
      </c>
      <c r="H142" s="10" t="s">
        <v>1370</v>
      </c>
      <c r="I142" s="10"/>
      <c r="J142" s="10"/>
      <c r="K142" s="10"/>
      <c r="L142" s="11"/>
      <c r="N142" s="12" t="s">
        <v>1371</v>
      </c>
      <c r="O142" s="13"/>
      <c r="P142" s="13"/>
      <c r="R142" s="16" t="s">
        <v>1372</v>
      </c>
      <c r="S142" s="17"/>
      <c r="T142" s="17"/>
      <c r="U142" s="17"/>
      <c r="V142" s="18"/>
    </row>
    <row r="143" spans="1:22" ht="15.75" customHeight="1" x14ac:dyDescent="0.55000000000000004">
      <c r="A143" s="19" t="s">
        <v>1382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1374</v>
      </c>
      <c r="H143" s="21" t="s">
        <v>1359</v>
      </c>
      <c r="I143" s="21" t="s">
        <v>1360</v>
      </c>
      <c r="J143" s="21" t="s">
        <v>1375</v>
      </c>
      <c r="K143" s="21" t="s">
        <v>1376</v>
      </c>
      <c r="L143" s="21" t="s">
        <v>1377</v>
      </c>
      <c r="M143" s="21" t="s">
        <v>1374</v>
      </c>
      <c r="N143" s="22" t="s">
        <v>1375</v>
      </c>
      <c r="O143" s="22" t="s">
        <v>1376</v>
      </c>
      <c r="P143" s="23" t="s">
        <v>1377</v>
      </c>
      <c r="Q143" s="21"/>
      <c r="R143" s="21" t="s">
        <v>1359</v>
      </c>
      <c r="S143" s="21" t="s">
        <v>1360</v>
      </c>
      <c r="T143" s="21" t="s">
        <v>1375</v>
      </c>
      <c r="U143" s="21" t="s">
        <v>1376</v>
      </c>
      <c r="V143" s="21" t="s">
        <v>1377</v>
      </c>
    </row>
    <row r="144" spans="1:22" x14ac:dyDescent="0.55000000000000004">
      <c r="A144" s="19"/>
      <c r="B144">
        <v>10</v>
      </c>
      <c r="C144">
        <v>192135</v>
      </c>
      <c r="D144">
        <v>19467818</v>
      </c>
      <c r="E144">
        <v>15682</v>
      </c>
      <c r="F144">
        <v>85976</v>
      </c>
      <c r="G144">
        <v>10</v>
      </c>
      <c r="H144" s="24">
        <f>(C144-C143)*0.33*3/32768/300</f>
        <v>8.3769927978515624E-3</v>
      </c>
      <c r="I144" s="24">
        <f>(D144-D143)*0.0011*3/327680/30</f>
        <v>3.271818878173828E-3</v>
      </c>
      <c r="J144" s="24">
        <f>(E144-E143)*17.4*3/327680/30</f>
        <v>1.3859252929687498E-2</v>
      </c>
      <c r="K144" s="24">
        <f>(F144-F143)*18.8*3/327680/30</f>
        <v>6.0935913085937501E-2</v>
      </c>
      <c r="L144" s="24">
        <f>SUM(H144:K144)</f>
        <v>8.6443977691650381E-2</v>
      </c>
      <c r="M144">
        <v>10</v>
      </c>
      <c r="N144" s="25">
        <f>(E144-E143)/(C144-C143+D144-D143)</f>
        <v>2.6552367372450971E-4</v>
      </c>
      <c r="O144" s="25">
        <f>(F144-F143)/(C144-C143+D144-D143)</f>
        <v>1.0805084056046046E-3</v>
      </c>
      <c r="P144" s="26">
        <f t="shared" ref="P144:P148" si="75">SUM(N144:O144)</f>
        <v>1.3460320793291143E-3</v>
      </c>
      <c r="Q144">
        <v>10</v>
      </c>
      <c r="R144" s="24">
        <f>(C144-C$3)*0.33*3/32768</f>
        <v>2.5741268920898439</v>
      </c>
      <c r="S144" s="24">
        <f>(D144-D$3)*0.0011*3/32768</f>
        <v>0.9813428375244142</v>
      </c>
      <c r="T144" s="24">
        <f>(E144-E$3)*17.4*3/32768</f>
        <v>4.1880432128906246</v>
      </c>
      <c r="U144" s="24">
        <f>(E144-E$3)*18.8*3/32768</f>
        <v>4.5250122070312502</v>
      </c>
      <c r="V144" s="24">
        <f t="shared" ref="V144:V148" si="76">SUM(R144:U144)</f>
        <v>12.268525149536133</v>
      </c>
    </row>
    <row r="145" spans="1:22" x14ac:dyDescent="0.55000000000000004">
      <c r="A145" s="19"/>
      <c r="B145">
        <v>15</v>
      </c>
      <c r="C145">
        <v>435664</v>
      </c>
      <c r="D145">
        <v>29054209</v>
      </c>
      <c r="E145">
        <v>36793</v>
      </c>
      <c r="F145">
        <v>110617</v>
      </c>
      <c r="G145">
        <v>15</v>
      </c>
      <c r="H145" s="24">
        <f t="shared" ref="H145:H165" si="77">(C145-C144)*0.33*3/32768/300</f>
        <v>2.4525320434570314E-2</v>
      </c>
      <c r="I145" s="24">
        <f t="shared" ref="I145:I164" si="78">(D145-D144)*0.0011*3/327680/30</f>
        <v>3.2180877990722659E-3</v>
      </c>
      <c r="J145" s="24">
        <f t="shared" ref="J145:J164" si="79">(E145-E144)*17.4*3/327680/30</f>
        <v>0.11210064697265625</v>
      </c>
      <c r="K145" s="24">
        <f t="shared" ref="K145:K164" si="80">(F145-F144)*18.8*3/327680/30</f>
        <v>0.14137292480468752</v>
      </c>
      <c r="L145" s="24">
        <f t="shared" ref="L145:L165" si="81">SUM(H145:K145)</f>
        <v>0.28121698001098638</v>
      </c>
      <c r="M145">
        <v>15</v>
      </c>
      <c r="N145" s="25">
        <f t="shared" ref="N145:N165" si="82">(E145-E144)/(C145-C144+D145-D144)</f>
        <v>2.1476268372479126E-3</v>
      </c>
      <c r="O145" s="25">
        <f t="shared" ref="O145:O165" si="83">(F145-F144)/(C145-C144+D145-D144)</f>
        <v>2.5067345410745966E-3</v>
      </c>
      <c r="P145" s="26">
        <f t="shared" si="75"/>
        <v>4.6543613783225097E-3</v>
      </c>
      <c r="Q145">
        <v>15</v>
      </c>
      <c r="R145" s="24">
        <f t="shared" ref="R145:R165" si="84">(C145-C$3)*0.33*3/32768</f>
        <v>9.9317230224609379</v>
      </c>
      <c r="S145" s="24">
        <f t="shared" ref="S145:S165" si="85">(D145-D$3)*0.0011*3/32768</f>
        <v>1.946769177246094</v>
      </c>
      <c r="T145" s="24">
        <f t="shared" ref="T145:T165" si="86">(E145-E$3)*17.4*3/32768</f>
        <v>37.818237304687493</v>
      </c>
      <c r="U145" s="24">
        <f t="shared" ref="U145:U165" si="87">(E145-E$3)*18.8*3/32768</f>
        <v>40.861083984375</v>
      </c>
      <c r="V145" s="24">
        <f t="shared" si="76"/>
        <v>90.557813488769526</v>
      </c>
    </row>
    <row r="146" spans="1:22" x14ac:dyDescent="0.55000000000000004">
      <c r="A146" s="19"/>
      <c r="B146">
        <v>20</v>
      </c>
      <c r="C146">
        <v>645171</v>
      </c>
      <c r="D146">
        <v>38674398</v>
      </c>
      <c r="E146">
        <v>43454</v>
      </c>
      <c r="F146">
        <v>123159</v>
      </c>
      <c r="G146">
        <v>20</v>
      </c>
      <c r="H146" s="24">
        <f t="shared" si="77"/>
        <v>2.1099032592773438E-2</v>
      </c>
      <c r="I146" s="24">
        <f t="shared" si="78"/>
        <v>3.2294335632324224E-3</v>
      </c>
      <c r="J146" s="24">
        <f t="shared" si="79"/>
        <v>3.5370300292968747E-2</v>
      </c>
      <c r="K146" s="24">
        <f t="shared" si="80"/>
        <v>7.1957275390625006E-2</v>
      </c>
      <c r="L146" s="24">
        <f t="shared" si="81"/>
        <v>0.13165604183959961</v>
      </c>
      <c r="M146">
        <v>20</v>
      </c>
      <c r="N146" s="25">
        <f t="shared" si="82"/>
        <v>6.7764048857665588E-4</v>
      </c>
      <c r="O146" s="25">
        <f t="shared" si="83"/>
        <v>1.2759295913118778E-3</v>
      </c>
      <c r="P146" s="26">
        <f t="shared" si="75"/>
        <v>1.9535700798885337E-3</v>
      </c>
      <c r="Q146">
        <v>20</v>
      </c>
      <c r="R146" s="24">
        <f t="shared" si="84"/>
        <v>16.261432800292972</v>
      </c>
      <c r="S146" s="24">
        <f t="shared" si="85"/>
        <v>2.9155992462158205</v>
      </c>
      <c r="T146" s="24">
        <f t="shared" si="86"/>
        <v>48.429327392578116</v>
      </c>
      <c r="U146" s="24">
        <f t="shared" si="87"/>
        <v>52.325939941406254</v>
      </c>
      <c r="V146" s="24">
        <f t="shared" si="76"/>
        <v>119.93229938049316</v>
      </c>
    </row>
    <row r="147" spans="1:22" x14ac:dyDescent="0.55000000000000004">
      <c r="A147" s="19"/>
      <c r="B147">
        <v>25</v>
      </c>
      <c r="C147">
        <v>936401</v>
      </c>
      <c r="D147">
        <v>48213209</v>
      </c>
      <c r="E147">
        <v>89746</v>
      </c>
      <c r="F147">
        <v>159057</v>
      </c>
      <c r="G147">
        <v>25</v>
      </c>
      <c r="H147" s="24">
        <f t="shared" si="77"/>
        <v>2.9329193115234378E-2</v>
      </c>
      <c r="I147" s="24">
        <f t="shared" si="78"/>
        <v>3.2021155090332033E-3</v>
      </c>
      <c r="J147" s="24">
        <f t="shared" si="79"/>
        <v>0.245813232421875</v>
      </c>
      <c r="K147" s="24">
        <f t="shared" si="80"/>
        <v>0.20595776367187504</v>
      </c>
      <c r="L147" s="24">
        <f t="shared" si="81"/>
        <v>0.48430230471801761</v>
      </c>
      <c r="M147">
        <v>25</v>
      </c>
      <c r="N147" s="25">
        <f t="shared" si="82"/>
        <v>4.7092377335964317E-3</v>
      </c>
      <c r="O147" s="25">
        <f t="shared" si="83"/>
        <v>3.6518667623054676E-3</v>
      </c>
      <c r="P147" s="26">
        <f t="shared" si="75"/>
        <v>8.3611044959018988E-3</v>
      </c>
      <c r="Q147">
        <v>25</v>
      </c>
      <c r="R147" s="24">
        <f t="shared" si="84"/>
        <v>25.06019073486328</v>
      </c>
      <c r="S147" s="24">
        <f t="shared" si="85"/>
        <v>3.876233898925781</v>
      </c>
      <c r="T147" s="24">
        <f t="shared" si="86"/>
        <v>122.17329711914061</v>
      </c>
      <c r="U147" s="24">
        <f t="shared" si="87"/>
        <v>132.00333251953126</v>
      </c>
      <c r="V147" s="24">
        <f t="shared" si="76"/>
        <v>283.11305427246089</v>
      </c>
    </row>
    <row r="148" spans="1:22" x14ac:dyDescent="0.55000000000000004">
      <c r="A148" s="19"/>
      <c r="B148">
        <v>30</v>
      </c>
      <c r="C148">
        <v>1236704</v>
      </c>
      <c r="D148">
        <v>57740465</v>
      </c>
      <c r="E148">
        <v>112839</v>
      </c>
      <c r="F148">
        <v>181149</v>
      </c>
      <c r="G148">
        <v>30</v>
      </c>
      <c r="H148" s="24">
        <f t="shared" si="77"/>
        <v>3.0242916870117192E-2</v>
      </c>
      <c r="I148" s="24">
        <f t="shared" si="78"/>
        <v>3.1982365722656252E-3</v>
      </c>
      <c r="J148" s="24">
        <f t="shared" si="79"/>
        <v>0.12262518310546874</v>
      </c>
      <c r="K148" s="24">
        <f t="shared" si="80"/>
        <v>0.12674853515625001</v>
      </c>
      <c r="L148" s="24">
        <f t="shared" si="81"/>
        <v>0.28281487170410158</v>
      </c>
      <c r="M148">
        <v>30</v>
      </c>
      <c r="N148" s="25">
        <f t="shared" si="82"/>
        <v>2.3498205403803731E-3</v>
      </c>
      <c r="O148" s="25">
        <f t="shared" si="83"/>
        <v>2.2479641180480322E-3</v>
      </c>
      <c r="P148" s="26">
        <f t="shared" si="75"/>
        <v>4.5977846584284053E-3</v>
      </c>
      <c r="Q148">
        <v>30</v>
      </c>
      <c r="R148" s="24">
        <f t="shared" si="84"/>
        <v>34.133065795898439</v>
      </c>
      <c r="S148" s="24">
        <f t="shared" si="85"/>
        <v>4.8357048706054693</v>
      </c>
      <c r="T148" s="24">
        <f t="shared" si="86"/>
        <v>158.96085205078123</v>
      </c>
      <c r="U148" s="24">
        <f t="shared" si="87"/>
        <v>171.75080566406251</v>
      </c>
      <c r="V148" s="24">
        <f t="shared" si="76"/>
        <v>369.68042838134761</v>
      </c>
    </row>
    <row r="149" spans="1:22" x14ac:dyDescent="0.55000000000000004">
      <c r="B149">
        <v>35</v>
      </c>
      <c r="C149">
        <v>1665871</v>
      </c>
      <c r="D149">
        <v>67139059</v>
      </c>
      <c r="E149">
        <v>127242</v>
      </c>
      <c r="F149">
        <v>212801</v>
      </c>
      <c r="G149">
        <v>35</v>
      </c>
      <c r="H149" s="24">
        <f t="shared" si="77"/>
        <v>4.3220553588867193E-2</v>
      </c>
      <c r="I149" s="24">
        <f t="shared" si="78"/>
        <v>3.1550455932617192E-3</v>
      </c>
      <c r="J149" s="24">
        <f t="shared" si="79"/>
        <v>7.6480773925781259E-2</v>
      </c>
      <c r="K149" s="24">
        <f t="shared" si="80"/>
        <v>0.18159716796874997</v>
      </c>
      <c r="L149" s="24">
        <f t="shared" si="81"/>
        <v>0.30445354107666012</v>
      </c>
      <c r="N149" s="25">
        <f t="shared" si="82"/>
        <v>1.4655423549677286E-3</v>
      </c>
      <c r="O149" s="25">
        <f t="shared" si="83"/>
        <v>3.2206725417925812E-3</v>
      </c>
      <c r="P149" s="26">
        <f t="shared" ref="P149:P165" si="88">SUM(N149:O149)</f>
        <v>4.6862148967603094E-3</v>
      </c>
      <c r="R149" s="24">
        <f t="shared" si="84"/>
        <v>47.099231872558597</v>
      </c>
      <c r="S149" s="24">
        <f t="shared" si="85"/>
        <v>5.7822185485839848</v>
      </c>
      <c r="T149" s="24">
        <f t="shared" si="86"/>
        <v>181.90508422851562</v>
      </c>
      <c r="U149" s="24">
        <f t="shared" si="87"/>
        <v>196.54112548828127</v>
      </c>
      <c r="V149" s="24">
        <f t="shared" ref="V149:V165" si="89">SUM(R149:U149)</f>
        <v>431.32766013793946</v>
      </c>
    </row>
    <row r="150" spans="1:22" x14ac:dyDescent="0.55000000000000004">
      <c r="B150">
        <v>40</v>
      </c>
      <c r="C150">
        <v>2162893</v>
      </c>
      <c r="D150">
        <v>76471982</v>
      </c>
      <c r="E150">
        <v>165505</v>
      </c>
      <c r="F150">
        <v>248649</v>
      </c>
      <c r="G150">
        <v>40</v>
      </c>
      <c r="H150" s="24">
        <f t="shared" si="77"/>
        <v>5.0054095458984378E-2</v>
      </c>
      <c r="I150" s="24">
        <f t="shared" si="78"/>
        <v>3.1330002746582032E-3</v>
      </c>
      <c r="J150" s="24">
        <f t="shared" si="79"/>
        <v>0.20317877197265624</v>
      </c>
      <c r="K150" s="24">
        <f t="shared" si="80"/>
        <v>0.20567089843750003</v>
      </c>
      <c r="L150" s="24">
        <f t="shared" si="81"/>
        <v>0.46203676614379885</v>
      </c>
      <c r="N150" s="25">
        <f t="shared" si="82"/>
        <v>3.8924938033732641E-3</v>
      </c>
      <c r="O150" s="25">
        <f t="shared" si="83"/>
        <v>3.6468159282681645E-3</v>
      </c>
      <c r="P150" s="26">
        <f t="shared" si="88"/>
        <v>7.539309731641429E-3</v>
      </c>
      <c r="R150" s="24">
        <f t="shared" si="84"/>
        <v>62.115460510253911</v>
      </c>
      <c r="S150" s="24">
        <f t="shared" si="85"/>
        <v>6.7221186309814449</v>
      </c>
      <c r="T150" s="24">
        <f t="shared" si="86"/>
        <v>242.85871582031248</v>
      </c>
      <c r="U150" s="24">
        <f t="shared" si="87"/>
        <v>262.39907226562502</v>
      </c>
      <c r="V150" s="24">
        <f t="shared" si="89"/>
        <v>574.0953672271728</v>
      </c>
    </row>
    <row r="151" spans="1:22" x14ac:dyDescent="0.55000000000000004">
      <c r="B151">
        <v>45</v>
      </c>
      <c r="C151">
        <v>2627247</v>
      </c>
      <c r="D151">
        <v>85837428</v>
      </c>
      <c r="E151">
        <v>183115</v>
      </c>
      <c r="F151">
        <v>275423</v>
      </c>
      <c r="G151">
        <v>45</v>
      </c>
      <c r="H151" s="24">
        <f t="shared" si="77"/>
        <v>4.6764166259765629E-2</v>
      </c>
      <c r="I151" s="24">
        <f t="shared" si="78"/>
        <v>3.1439180297851564E-3</v>
      </c>
      <c r="J151" s="24">
        <f t="shared" si="79"/>
        <v>9.3510131835937496E-2</v>
      </c>
      <c r="K151" s="24">
        <f t="shared" si="80"/>
        <v>0.15361059570312502</v>
      </c>
      <c r="L151" s="24">
        <f t="shared" si="81"/>
        <v>0.29702881182861329</v>
      </c>
      <c r="N151" s="25">
        <f t="shared" si="82"/>
        <v>1.7914911798815845E-3</v>
      </c>
      <c r="O151" s="25">
        <f t="shared" si="83"/>
        <v>2.7237583674133755E-3</v>
      </c>
      <c r="P151" s="26">
        <f t="shared" si="88"/>
        <v>4.51524954729496E-3</v>
      </c>
      <c r="R151" s="24">
        <f t="shared" si="84"/>
        <v>76.144710388183597</v>
      </c>
      <c r="S151" s="24">
        <f t="shared" si="85"/>
        <v>7.6652940399169927</v>
      </c>
      <c r="T151" s="24">
        <f t="shared" si="86"/>
        <v>270.9117553710937</v>
      </c>
      <c r="U151" s="24">
        <f t="shared" si="87"/>
        <v>292.70925292968752</v>
      </c>
      <c r="V151" s="24">
        <f t="shared" si="89"/>
        <v>647.4310127288818</v>
      </c>
    </row>
    <row r="152" spans="1:22" x14ac:dyDescent="0.55000000000000004">
      <c r="B152">
        <v>50</v>
      </c>
      <c r="C152">
        <v>3180121</v>
      </c>
      <c r="D152">
        <v>95114320</v>
      </c>
      <c r="E152">
        <v>205748</v>
      </c>
      <c r="F152">
        <v>312193</v>
      </c>
      <c r="G152">
        <v>50</v>
      </c>
      <c r="H152" s="24">
        <f t="shared" si="77"/>
        <v>5.5678839111328128E-2</v>
      </c>
      <c r="I152" s="24">
        <f t="shared" si="78"/>
        <v>3.1141910400390629E-3</v>
      </c>
      <c r="J152" s="24">
        <f t="shared" si="79"/>
        <v>0.12018255615234373</v>
      </c>
      <c r="K152" s="24">
        <f t="shared" si="80"/>
        <v>0.21096069335937498</v>
      </c>
      <c r="L152" s="24">
        <f t="shared" si="81"/>
        <v>0.38993627966308586</v>
      </c>
      <c r="N152" s="25">
        <f t="shared" si="82"/>
        <v>2.3024963157820847E-3</v>
      </c>
      <c r="O152" s="25">
        <f t="shared" si="83"/>
        <v>3.7406790761855368E-3</v>
      </c>
      <c r="P152" s="26">
        <f t="shared" si="88"/>
        <v>6.0431753919676211E-3</v>
      </c>
      <c r="R152" s="24">
        <f t="shared" si="84"/>
        <v>92.848362121582042</v>
      </c>
      <c r="S152" s="24">
        <f t="shared" si="85"/>
        <v>8.5995513519287119</v>
      </c>
      <c r="T152" s="24">
        <f t="shared" si="86"/>
        <v>306.96652221679682</v>
      </c>
      <c r="U152" s="24">
        <f t="shared" si="87"/>
        <v>331.66497802734375</v>
      </c>
      <c r="V152" s="24">
        <f t="shared" si="89"/>
        <v>740.07941371765128</v>
      </c>
    </row>
    <row r="153" spans="1:22" x14ac:dyDescent="0.55000000000000004">
      <c r="B153">
        <v>55</v>
      </c>
      <c r="C153">
        <v>3733191</v>
      </c>
      <c r="D153">
        <v>104391168</v>
      </c>
      <c r="E153">
        <v>216995</v>
      </c>
      <c r="F153">
        <v>341860</v>
      </c>
      <c r="G153">
        <v>55</v>
      </c>
      <c r="H153" s="24">
        <f t="shared" si="77"/>
        <v>5.5698577880859378E-2</v>
      </c>
      <c r="I153" s="24">
        <f t="shared" si="78"/>
        <v>3.1141762695312499E-3</v>
      </c>
      <c r="J153" s="24">
        <f t="shared" si="79"/>
        <v>5.9722229003906238E-2</v>
      </c>
      <c r="K153" s="24">
        <f t="shared" si="80"/>
        <v>0.17020861816406246</v>
      </c>
      <c r="L153" s="24">
        <f t="shared" si="81"/>
        <v>0.2887436013183593</v>
      </c>
      <c r="N153" s="25">
        <f t="shared" si="82"/>
        <v>1.1441601038787912E-3</v>
      </c>
      <c r="O153" s="25">
        <f t="shared" si="83"/>
        <v>3.0180312796098605E-3</v>
      </c>
      <c r="P153" s="26">
        <f t="shared" si="88"/>
        <v>4.1621913834886514E-3</v>
      </c>
      <c r="R153" s="24">
        <f t="shared" si="84"/>
        <v>109.55793548583985</v>
      </c>
      <c r="S153" s="24">
        <f t="shared" si="85"/>
        <v>9.5338042327880856</v>
      </c>
      <c r="T153" s="24">
        <f t="shared" si="86"/>
        <v>324.8831909179687</v>
      </c>
      <c r="U153" s="24">
        <f t="shared" si="87"/>
        <v>351.02321777343752</v>
      </c>
      <c r="V153" s="24">
        <f t="shared" si="89"/>
        <v>794.99814841003422</v>
      </c>
    </row>
    <row r="154" spans="1:22" x14ac:dyDescent="0.55000000000000004">
      <c r="B154">
        <v>60</v>
      </c>
      <c r="C154">
        <v>4281009</v>
      </c>
      <c r="D154">
        <v>113672946</v>
      </c>
      <c r="E154">
        <v>226909</v>
      </c>
      <c r="F154">
        <v>370184</v>
      </c>
      <c r="G154">
        <v>60</v>
      </c>
      <c r="H154" s="24">
        <f t="shared" si="77"/>
        <v>5.5169659423828128E-2</v>
      </c>
      <c r="I154" s="24">
        <f t="shared" si="78"/>
        <v>3.1158312377929684E-3</v>
      </c>
      <c r="J154" s="24">
        <f t="shared" si="79"/>
        <v>5.2643920898437495E-2</v>
      </c>
      <c r="K154" s="24">
        <f t="shared" si="80"/>
        <v>0.16250341796875001</v>
      </c>
      <c r="L154" s="24">
        <f t="shared" si="81"/>
        <v>0.2734328295288086</v>
      </c>
      <c r="N154" s="25">
        <f t="shared" si="82"/>
        <v>1.0085867211633113E-3</v>
      </c>
      <c r="O154" s="25">
        <f t="shared" si="83"/>
        <v>2.8815019457564687E-3</v>
      </c>
      <c r="P154" s="26">
        <f t="shared" si="88"/>
        <v>3.8900886669197797E-3</v>
      </c>
      <c r="R154" s="24">
        <f t="shared" si="84"/>
        <v>126.10883331298828</v>
      </c>
      <c r="S154" s="24">
        <f t="shared" si="85"/>
        <v>10.468553604125976</v>
      </c>
      <c r="T154" s="24">
        <f t="shared" si="86"/>
        <v>340.67636718749998</v>
      </c>
      <c r="U154" s="24">
        <f t="shared" si="87"/>
        <v>368.08710937500001</v>
      </c>
      <c r="V154" s="24">
        <f t="shared" si="89"/>
        <v>845.3408634796142</v>
      </c>
    </row>
    <row r="155" spans="1:22" x14ac:dyDescent="0.55000000000000004">
      <c r="B155">
        <v>65</v>
      </c>
      <c r="C155">
        <v>4836320</v>
      </c>
      <c r="D155">
        <v>122945528</v>
      </c>
      <c r="E155">
        <v>237445</v>
      </c>
      <c r="F155">
        <v>405792</v>
      </c>
      <c r="G155">
        <v>65</v>
      </c>
      <c r="H155" s="24">
        <f t="shared" si="77"/>
        <v>5.5924264526367187E-2</v>
      </c>
      <c r="I155" s="24">
        <f t="shared" si="78"/>
        <v>3.1127442016601566E-3</v>
      </c>
      <c r="J155" s="24">
        <f t="shared" si="79"/>
        <v>5.5946777343749997E-2</v>
      </c>
      <c r="K155" s="24">
        <f t="shared" si="80"/>
        <v>0.20429394531250003</v>
      </c>
      <c r="L155" s="24">
        <f t="shared" si="81"/>
        <v>0.3192777313842774</v>
      </c>
      <c r="N155" s="25">
        <f t="shared" si="82"/>
        <v>1.0720507437352034E-3</v>
      </c>
      <c r="O155" s="25">
        <f t="shared" si="83"/>
        <v>3.6231570693738731E-3</v>
      </c>
      <c r="P155" s="26">
        <f t="shared" si="88"/>
        <v>4.6952078131090765E-3</v>
      </c>
      <c r="R155" s="24">
        <f t="shared" si="84"/>
        <v>142.88611267089846</v>
      </c>
      <c r="S155" s="24">
        <f t="shared" si="85"/>
        <v>11.402376864624024</v>
      </c>
      <c r="T155" s="24">
        <f t="shared" si="86"/>
        <v>357.46040039062495</v>
      </c>
      <c r="U155" s="24">
        <f t="shared" si="87"/>
        <v>386.22158203125002</v>
      </c>
      <c r="V155" s="24">
        <f t="shared" si="89"/>
        <v>897.97047195739742</v>
      </c>
    </row>
    <row r="156" spans="1:22" x14ac:dyDescent="0.55000000000000004">
      <c r="B156">
        <v>70</v>
      </c>
      <c r="C156">
        <v>5456340</v>
      </c>
      <c r="D156">
        <v>132155063</v>
      </c>
      <c r="E156">
        <v>259570</v>
      </c>
      <c r="F156">
        <v>452035</v>
      </c>
      <c r="G156">
        <v>70</v>
      </c>
      <c r="H156" s="24">
        <f t="shared" si="77"/>
        <v>6.2440979003906258E-2</v>
      </c>
      <c r="I156" s="24">
        <f t="shared" si="78"/>
        <v>3.091579742431641E-3</v>
      </c>
      <c r="J156" s="24">
        <f t="shared" si="79"/>
        <v>0.11748504638671872</v>
      </c>
      <c r="K156" s="24">
        <f t="shared" si="80"/>
        <v>0.26531018066406253</v>
      </c>
      <c r="L156" s="24">
        <f t="shared" si="81"/>
        <v>0.44832778579711918</v>
      </c>
      <c r="N156" s="25">
        <f t="shared" si="82"/>
        <v>2.2508648662121532E-3</v>
      </c>
      <c r="O156" s="25">
        <f t="shared" si="83"/>
        <v>4.7044856048925922E-3</v>
      </c>
      <c r="P156" s="26">
        <f t="shared" si="88"/>
        <v>6.9553504711047454E-3</v>
      </c>
      <c r="R156" s="24">
        <f t="shared" si="84"/>
        <v>161.6184063720703</v>
      </c>
      <c r="S156" s="24">
        <f t="shared" si="85"/>
        <v>12.329850787353518</v>
      </c>
      <c r="T156" s="24">
        <f t="shared" si="86"/>
        <v>392.70591430664058</v>
      </c>
      <c r="U156" s="24">
        <f t="shared" si="87"/>
        <v>424.30294189453127</v>
      </c>
      <c r="V156" s="24">
        <f t="shared" si="89"/>
        <v>990.9571133605956</v>
      </c>
    </row>
    <row r="157" spans="1:22" x14ac:dyDescent="0.55000000000000004">
      <c r="B157">
        <v>75</v>
      </c>
      <c r="C157">
        <v>6030877</v>
      </c>
      <c r="D157">
        <v>141410255</v>
      </c>
      <c r="E157">
        <v>273876</v>
      </c>
      <c r="F157">
        <v>487767</v>
      </c>
      <c r="G157">
        <v>75</v>
      </c>
      <c r="H157" s="24">
        <f t="shared" si="77"/>
        <v>5.7860476684570325E-2</v>
      </c>
      <c r="I157" s="24">
        <f t="shared" si="78"/>
        <v>3.1069064941406251E-3</v>
      </c>
      <c r="J157" s="24">
        <f t="shared" si="79"/>
        <v>7.596569824218749E-2</v>
      </c>
      <c r="K157" s="24">
        <f t="shared" si="80"/>
        <v>0.20500537109374997</v>
      </c>
      <c r="L157" s="24">
        <f t="shared" si="81"/>
        <v>0.34193845251464838</v>
      </c>
      <c r="N157" s="25">
        <f t="shared" si="82"/>
        <v>1.4553809164016627E-3</v>
      </c>
      <c r="O157" s="25">
        <f t="shared" si="83"/>
        <v>3.635095128258368E-3</v>
      </c>
      <c r="P157" s="26">
        <f t="shared" si="88"/>
        <v>5.0904760446600309E-3</v>
      </c>
      <c r="R157" s="24">
        <f t="shared" si="84"/>
        <v>178.97654937744142</v>
      </c>
      <c r="S157" s="24">
        <f t="shared" si="85"/>
        <v>13.261922735595704</v>
      </c>
      <c r="T157" s="24">
        <f t="shared" si="86"/>
        <v>415.49562377929681</v>
      </c>
      <c r="U157" s="24">
        <f t="shared" si="87"/>
        <v>448.92630615234378</v>
      </c>
      <c r="V157" s="24">
        <f t="shared" si="89"/>
        <v>1056.6604020446778</v>
      </c>
    </row>
    <row r="158" spans="1:22" x14ac:dyDescent="0.55000000000000004">
      <c r="B158">
        <v>80</v>
      </c>
      <c r="C158">
        <v>6584389</v>
      </c>
      <c r="D158">
        <v>150686421</v>
      </c>
      <c r="E158">
        <v>285476</v>
      </c>
      <c r="F158">
        <v>522192</v>
      </c>
      <c r="G158">
        <v>80</v>
      </c>
      <c r="H158" s="24">
        <f t="shared" si="77"/>
        <v>5.5743090820312514E-2</v>
      </c>
      <c r="I158" s="24">
        <f t="shared" si="78"/>
        <v>3.1139473266601565E-3</v>
      </c>
      <c r="J158" s="24">
        <f t="shared" si="79"/>
        <v>6.1596679687499982E-2</v>
      </c>
      <c r="K158" s="24">
        <f t="shared" si="80"/>
        <v>0.19750671386718749</v>
      </c>
      <c r="L158" s="24">
        <f t="shared" si="81"/>
        <v>0.31796043170166011</v>
      </c>
      <c r="N158" s="25">
        <f t="shared" si="82"/>
        <v>1.1800996940082879E-3</v>
      </c>
      <c r="O158" s="25">
        <f t="shared" si="83"/>
        <v>3.5021493074340786E-3</v>
      </c>
      <c r="P158" s="26">
        <f t="shared" si="88"/>
        <v>4.6822490014423665E-3</v>
      </c>
      <c r="R158" s="24">
        <f t="shared" si="84"/>
        <v>195.69947662353513</v>
      </c>
      <c r="S158" s="24">
        <f t="shared" si="85"/>
        <v>14.19610693359375</v>
      </c>
      <c r="T158" s="24">
        <f t="shared" si="86"/>
        <v>433.97462768554681</v>
      </c>
      <c r="U158" s="24">
        <f t="shared" si="87"/>
        <v>468.89212646484378</v>
      </c>
      <c r="V158" s="24">
        <f t="shared" si="89"/>
        <v>1112.7623377075195</v>
      </c>
    </row>
    <row r="159" spans="1:22" x14ac:dyDescent="0.55000000000000004">
      <c r="B159">
        <v>85</v>
      </c>
      <c r="C159">
        <v>7154284</v>
      </c>
      <c r="D159">
        <v>159946127</v>
      </c>
      <c r="E159">
        <v>298713</v>
      </c>
      <c r="F159">
        <v>555965</v>
      </c>
      <c r="G159">
        <v>85</v>
      </c>
      <c r="H159" s="24">
        <f t="shared" si="77"/>
        <v>5.7392990112304691E-2</v>
      </c>
      <c r="I159" s="24">
        <f t="shared" si="78"/>
        <v>3.1084218139648444E-3</v>
      </c>
      <c r="J159" s="24">
        <f t="shared" si="79"/>
        <v>7.0289245605468731E-2</v>
      </c>
      <c r="K159" s="24">
        <f t="shared" si="80"/>
        <v>0.19376599121093754</v>
      </c>
      <c r="L159" s="24">
        <f t="shared" si="81"/>
        <v>0.32455664874267581</v>
      </c>
      <c r="N159" s="25">
        <f t="shared" si="82"/>
        <v>1.3466467255385036E-3</v>
      </c>
      <c r="O159" s="25">
        <f t="shared" si="83"/>
        <v>3.4358464804420852E-3</v>
      </c>
      <c r="P159" s="26">
        <f t="shared" si="88"/>
        <v>4.782493205980589E-3</v>
      </c>
      <c r="R159" s="24">
        <f t="shared" si="84"/>
        <v>212.91737365722656</v>
      </c>
      <c r="S159" s="24">
        <f t="shared" si="85"/>
        <v>15.128633477783204</v>
      </c>
      <c r="T159" s="24">
        <f t="shared" si="86"/>
        <v>455.0614013671875</v>
      </c>
      <c r="U159" s="24">
        <f t="shared" si="87"/>
        <v>491.675537109375</v>
      </c>
      <c r="V159" s="24">
        <f t="shared" si="89"/>
        <v>1174.7829456115724</v>
      </c>
    </row>
    <row r="160" spans="1:22" x14ac:dyDescent="0.55000000000000004">
      <c r="B160">
        <v>90</v>
      </c>
      <c r="C160">
        <v>7726499</v>
      </c>
      <c r="D160">
        <v>169203680</v>
      </c>
      <c r="E160">
        <v>311326</v>
      </c>
      <c r="F160">
        <v>592845</v>
      </c>
      <c r="G160">
        <v>90</v>
      </c>
      <c r="H160" s="24">
        <f t="shared" si="77"/>
        <v>5.7626632690429697E-2</v>
      </c>
      <c r="I160" s="24">
        <f t="shared" si="78"/>
        <v>3.1076990661621094E-3</v>
      </c>
      <c r="J160" s="24">
        <f t="shared" si="79"/>
        <v>6.6975769042968744E-2</v>
      </c>
      <c r="K160" s="24">
        <f t="shared" si="80"/>
        <v>0.21159179687500002</v>
      </c>
      <c r="L160" s="24">
        <f t="shared" si="81"/>
        <v>0.33930189767456054</v>
      </c>
      <c r="N160" s="25">
        <f t="shared" si="82"/>
        <v>1.2831432033797747E-3</v>
      </c>
      <c r="O160" s="25">
        <f t="shared" si="83"/>
        <v>3.7518688131805348E-3</v>
      </c>
      <c r="P160" s="26">
        <f t="shared" si="88"/>
        <v>5.0350120165603097E-3</v>
      </c>
      <c r="R160" s="24">
        <f t="shared" si="84"/>
        <v>230.20536346435549</v>
      </c>
      <c r="S160" s="24">
        <f t="shared" si="85"/>
        <v>16.060943197631836</v>
      </c>
      <c r="T160" s="24">
        <f t="shared" si="86"/>
        <v>475.15413208007806</v>
      </c>
      <c r="U160" s="24">
        <f t="shared" si="87"/>
        <v>513.38492431640634</v>
      </c>
      <c r="V160" s="24">
        <f t="shared" si="89"/>
        <v>1234.8053630584718</v>
      </c>
    </row>
    <row r="161" spans="1:22" x14ac:dyDescent="0.55000000000000004">
      <c r="B161">
        <v>95</v>
      </c>
      <c r="C161">
        <v>8299406</v>
      </c>
      <c r="D161">
        <v>178460457</v>
      </c>
      <c r="E161">
        <v>325435</v>
      </c>
      <c r="F161">
        <v>629143</v>
      </c>
      <c r="G161">
        <v>95</v>
      </c>
      <c r="H161" s="24">
        <f t="shared" si="77"/>
        <v>5.7696322631835932E-2</v>
      </c>
      <c r="I161" s="24">
        <f t="shared" si="78"/>
        <v>3.1074385681152342E-3</v>
      </c>
      <c r="J161" s="24">
        <f t="shared" si="79"/>
        <v>7.4919616699218747E-2</v>
      </c>
      <c r="K161" s="24">
        <f t="shared" si="80"/>
        <v>0.20825268554687504</v>
      </c>
      <c r="L161" s="24">
        <f t="shared" si="81"/>
        <v>0.34397606344604492</v>
      </c>
      <c r="N161" s="25">
        <f t="shared" si="82"/>
        <v>1.4353462430735312E-3</v>
      </c>
      <c r="O161" s="25">
        <f t="shared" si="83"/>
        <v>3.6926924609173603E-3</v>
      </c>
      <c r="P161" s="26">
        <f t="shared" si="88"/>
        <v>5.1280387039908913E-3</v>
      </c>
      <c r="R161" s="24">
        <f t="shared" si="84"/>
        <v>247.51426025390629</v>
      </c>
      <c r="S161" s="24">
        <f t="shared" si="85"/>
        <v>16.99317476806641</v>
      </c>
      <c r="T161" s="24">
        <f t="shared" si="86"/>
        <v>497.6300170898437</v>
      </c>
      <c r="U161" s="24">
        <f t="shared" si="87"/>
        <v>537.66921386718752</v>
      </c>
      <c r="V161" s="24">
        <f t="shared" si="89"/>
        <v>1299.8066659790038</v>
      </c>
    </row>
    <row r="162" spans="1:22" x14ac:dyDescent="0.55000000000000004">
      <c r="B162">
        <v>100</v>
      </c>
      <c r="C162">
        <v>8857401</v>
      </c>
      <c r="D162">
        <v>187731923</v>
      </c>
      <c r="E162">
        <v>337201</v>
      </c>
      <c r="F162">
        <v>662590</v>
      </c>
      <c r="G162">
        <v>100</v>
      </c>
      <c r="H162" s="24">
        <f t="shared" si="77"/>
        <v>5.6194564819335942E-2</v>
      </c>
      <c r="I162" s="24">
        <f t="shared" si="78"/>
        <v>3.1123695678710937E-3</v>
      </c>
      <c r="J162" s="24">
        <f t="shared" si="79"/>
        <v>6.2478149414062496E-2</v>
      </c>
      <c r="K162" s="24">
        <f t="shared" si="80"/>
        <v>0.19189562988281247</v>
      </c>
      <c r="L162" s="24">
        <f t="shared" si="81"/>
        <v>0.31368071368408201</v>
      </c>
      <c r="N162" s="25">
        <f t="shared" si="82"/>
        <v>1.1970137528395505E-3</v>
      </c>
      <c r="O162" s="25">
        <f t="shared" si="83"/>
        <v>3.4027298139745403E-3</v>
      </c>
      <c r="P162" s="26">
        <f t="shared" si="88"/>
        <v>4.5997435668140903E-3</v>
      </c>
      <c r="R162" s="24">
        <f t="shared" si="84"/>
        <v>264.37262969970709</v>
      </c>
      <c r="S162" s="24">
        <f t="shared" si="85"/>
        <v>17.926885638427734</v>
      </c>
      <c r="T162" s="24">
        <f t="shared" si="86"/>
        <v>516.37346191406243</v>
      </c>
      <c r="U162" s="24">
        <f t="shared" si="87"/>
        <v>557.92075195312509</v>
      </c>
      <c r="V162" s="24">
        <f t="shared" si="89"/>
        <v>1356.5937292053222</v>
      </c>
    </row>
    <row r="163" spans="1:22" x14ac:dyDescent="0.55000000000000004">
      <c r="B163">
        <v>105</v>
      </c>
      <c r="C163">
        <v>9423107</v>
      </c>
      <c r="D163">
        <v>196995870</v>
      </c>
      <c r="E163">
        <v>349052</v>
      </c>
      <c r="F163">
        <v>695502</v>
      </c>
      <c r="G163">
        <v>105</v>
      </c>
      <c r="H163" s="24">
        <f t="shared" si="77"/>
        <v>5.6971124267578131E-2</v>
      </c>
      <c r="I163" s="24">
        <f t="shared" si="78"/>
        <v>3.1098454895019533E-3</v>
      </c>
      <c r="J163" s="24">
        <f t="shared" si="79"/>
        <v>6.2929504394531238E-2</v>
      </c>
      <c r="K163" s="24">
        <f t="shared" si="80"/>
        <v>0.188826171875</v>
      </c>
      <c r="L163" s="24">
        <f t="shared" si="81"/>
        <v>0.31183664602661132</v>
      </c>
      <c r="N163" s="25">
        <f t="shared" si="82"/>
        <v>1.2056376761214256E-3</v>
      </c>
      <c r="O163" s="25">
        <f t="shared" si="83"/>
        <v>3.348236199182209E-3</v>
      </c>
      <c r="P163" s="26">
        <f t="shared" si="88"/>
        <v>4.5538738753036351E-3</v>
      </c>
      <c r="R163" s="24">
        <f t="shared" si="84"/>
        <v>281.46396697998051</v>
      </c>
      <c r="S163" s="24">
        <f t="shared" si="85"/>
        <v>18.859839285278319</v>
      </c>
      <c r="T163" s="24">
        <f t="shared" si="86"/>
        <v>535.25231323242178</v>
      </c>
      <c r="U163" s="24">
        <f t="shared" si="87"/>
        <v>578.3185913085938</v>
      </c>
      <c r="V163" s="24">
        <f t="shared" si="89"/>
        <v>1413.8947108062744</v>
      </c>
    </row>
    <row r="164" spans="1:22" x14ac:dyDescent="0.55000000000000004">
      <c r="B164">
        <v>110</v>
      </c>
      <c r="C164">
        <v>9995272</v>
      </c>
      <c r="D164">
        <v>206253384</v>
      </c>
      <c r="E164">
        <v>362489</v>
      </c>
      <c r="F164">
        <v>732580</v>
      </c>
      <c r="G164">
        <v>110</v>
      </c>
      <c r="H164" s="24">
        <f t="shared" si="77"/>
        <v>5.7621597290039073E-2</v>
      </c>
      <c r="I164" s="24">
        <f t="shared" si="78"/>
        <v>3.1076859741210939E-3</v>
      </c>
      <c r="J164" s="24">
        <f t="shared" si="79"/>
        <v>7.1351257324218736E-2</v>
      </c>
      <c r="K164" s="24">
        <f t="shared" si="80"/>
        <v>0.21272778320312502</v>
      </c>
      <c r="L164" s="24">
        <f t="shared" si="81"/>
        <v>0.34480832379150395</v>
      </c>
      <c r="N164" s="25">
        <f t="shared" si="82"/>
        <v>1.3669825840701411E-3</v>
      </c>
      <c r="O164" s="25">
        <f t="shared" si="83"/>
        <v>3.7720458623318217E-3</v>
      </c>
      <c r="P164" s="26">
        <f t="shared" si="88"/>
        <v>5.1390284464019626E-3</v>
      </c>
      <c r="R164" s="24">
        <f t="shared" si="84"/>
        <v>298.75044616699222</v>
      </c>
      <c r="S164" s="24">
        <f t="shared" si="85"/>
        <v>19.79214507751465</v>
      </c>
      <c r="T164" s="24">
        <f t="shared" si="86"/>
        <v>556.65769042968748</v>
      </c>
      <c r="U164" s="24">
        <f t="shared" si="87"/>
        <v>601.44624023437495</v>
      </c>
      <c r="V164" s="24">
        <f t="shared" si="89"/>
        <v>1476.6465219085694</v>
      </c>
    </row>
    <row r="165" spans="1:22" x14ac:dyDescent="0.55000000000000004">
      <c r="B165">
        <v>115</v>
      </c>
      <c r="C165">
        <v>10555052</v>
      </c>
      <c r="D165">
        <v>215523256</v>
      </c>
      <c r="E165">
        <v>374010</v>
      </c>
      <c r="F165">
        <v>764542</v>
      </c>
      <c r="G165">
        <v>115</v>
      </c>
      <c r="H165" s="24">
        <f t="shared" si="77"/>
        <v>5.6374328613281247E-2</v>
      </c>
      <c r="I165" s="24">
        <f>(D165-D164)*0.0011*3/32768/300</f>
        <v>3.1118344726562505E-3</v>
      </c>
      <c r="J165" s="24">
        <f>(E165-E164)*17.4*3/32768/300</f>
        <v>6.1177185058593743E-2</v>
      </c>
      <c r="K165" s="24">
        <f>(F165-F164)*18.8*3/327680/30</f>
        <v>0.18337573242187499</v>
      </c>
      <c r="L165" s="24">
        <f t="shared" si="81"/>
        <v>0.30403908056640622</v>
      </c>
      <c r="N165" s="25">
        <f t="shared" si="82"/>
        <v>1.1720659083353103E-3</v>
      </c>
      <c r="O165" s="25">
        <f t="shared" si="83"/>
        <v>3.251590188543806E-3</v>
      </c>
      <c r="P165" s="26">
        <f t="shared" si="88"/>
        <v>4.4236560968791165E-3</v>
      </c>
      <c r="R165" s="24">
        <f t="shared" si="84"/>
        <v>315.66274475097657</v>
      </c>
      <c r="S165" s="24">
        <f t="shared" si="85"/>
        <v>20.725695419311524</v>
      </c>
      <c r="T165" s="24">
        <f t="shared" si="86"/>
        <v>575.01084594726558</v>
      </c>
      <c r="U165" s="24">
        <f t="shared" si="87"/>
        <v>621.27608642578127</v>
      </c>
      <c r="V165" s="24">
        <f t="shared" si="89"/>
        <v>1532.675372543335</v>
      </c>
    </row>
    <row r="166" spans="1:22" x14ac:dyDescent="0.55000000000000004">
      <c r="L166" s="21">
        <f>AVERAGE(L144:L165)</f>
        <v>0.31780771731151236</v>
      </c>
    </row>
    <row r="169" spans="1:22" s="8" customFormat="1" x14ac:dyDescent="0.55000000000000004">
      <c r="A169" s="7"/>
      <c r="C169" s="9" t="s">
        <v>1365</v>
      </c>
      <c r="D169" s="9"/>
      <c r="E169" s="9"/>
      <c r="F169" s="9"/>
      <c r="H169" s="10"/>
      <c r="I169" s="10"/>
      <c r="J169" s="10"/>
      <c r="K169" s="10"/>
      <c r="L169" s="11"/>
      <c r="N169" s="12"/>
      <c r="O169" s="13"/>
      <c r="P169" s="13"/>
      <c r="R169" s="14"/>
      <c r="S169" s="14"/>
      <c r="T169" s="14"/>
      <c r="U169" s="14"/>
      <c r="V169" s="15"/>
    </row>
    <row r="170" spans="1:22" s="8" customFormat="1" x14ac:dyDescent="0.55000000000000004">
      <c r="A170" s="7"/>
      <c r="C170" s="8" t="s">
        <v>1366</v>
      </c>
      <c r="D170" s="8" t="s">
        <v>1367</v>
      </c>
      <c r="E170" s="8" t="s">
        <v>1368</v>
      </c>
      <c r="F170" s="8" t="s">
        <v>1369</v>
      </c>
      <c r="H170" s="10" t="s">
        <v>1370</v>
      </c>
      <c r="I170" s="10"/>
      <c r="J170" s="10"/>
      <c r="K170" s="10"/>
      <c r="L170" s="11"/>
      <c r="N170" s="12" t="s">
        <v>1371</v>
      </c>
      <c r="O170" s="13"/>
      <c r="P170" s="13"/>
      <c r="R170" s="16" t="s">
        <v>1372</v>
      </c>
      <c r="S170" s="17"/>
      <c r="T170" s="17"/>
      <c r="U170" s="17"/>
      <c r="V170" s="18"/>
    </row>
    <row r="171" spans="1:22" ht="15.75" customHeight="1" x14ac:dyDescent="0.55000000000000004">
      <c r="A171" s="19" t="s">
        <v>1383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1374</v>
      </c>
      <c r="H171" s="21" t="s">
        <v>1359</v>
      </c>
      <c r="I171" s="21" t="s">
        <v>1360</v>
      </c>
      <c r="J171" s="21" t="s">
        <v>1375</v>
      </c>
      <c r="K171" s="21" t="s">
        <v>1376</v>
      </c>
      <c r="L171" s="21" t="s">
        <v>1377</v>
      </c>
      <c r="M171" s="21" t="s">
        <v>1374</v>
      </c>
      <c r="N171" s="22" t="s">
        <v>1375</v>
      </c>
      <c r="O171" s="22" t="s">
        <v>1376</v>
      </c>
      <c r="P171" s="23" t="s">
        <v>1377</v>
      </c>
      <c r="Q171" s="21"/>
      <c r="R171" s="21" t="s">
        <v>1359</v>
      </c>
      <c r="S171" s="21" t="s">
        <v>1360</v>
      </c>
      <c r="T171" s="21" t="s">
        <v>1375</v>
      </c>
      <c r="U171" s="21" t="s">
        <v>1376</v>
      </c>
      <c r="V171" s="21" t="s">
        <v>1377</v>
      </c>
    </row>
    <row r="172" spans="1:22" x14ac:dyDescent="0.55000000000000004">
      <c r="A172" s="19"/>
      <c r="B172">
        <v>10</v>
      </c>
      <c r="C172">
        <v>189316</v>
      </c>
      <c r="D172">
        <v>19470625</v>
      </c>
      <c r="E172">
        <v>15682</v>
      </c>
      <c r="F172">
        <v>84666</v>
      </c>
      <c r="G172">
        <v>10</v>
      </c>
      <c r="H172" s="24">
        <f>(C172-C171)*0.33*3/32768/300</f>
        <v>8.2909881591796877E-3</v>
      </c>
      <c r="I172" s="24">
        <f>(D172-D171)*0.0011*3/327680/30</f>
        <v>3.272101531982422E-3</v>
      </c>
      <c r="J172" s="24">
        <f>(E172-E171)*17.4*3/327680/30</f>
        <v>1.3864562988281249E-2</v>
      </c>
      <c r="K172" s="24">
        <f>(F172-F171)*18.8*3/327680/30</f>
        <v>5.6070678710937495E-2</v>
      </c>
      <c r="L172" s="24">
        <f>SUM(H172:K172)</f>
        <v>8.1498331390380846E-2</v>
      </c>
      <c r="M172">
        <v>10</v>
      </c>
      <c r="N172" s="25">
        <f>(E172-E171)/(C172-C171+D172-D171)</f>
        <v>2.6562573120832747E-4</v>
      </c>
      <c r="O172" s="25">
        <f>(F172-F171)/(C172-C171+D172-D171)</f>
        <v>9.9423985871274789E-4</v>
      </c>
      <c r="P172" s="26">
        <f t="shared" ref="P172:P176" si="90">SUM(N172:O172)</f>
        <v>1.2598655899210753E-3</v>
      </c>
      <c r="Q172">
        <v>10</v>
      </c>
      <c r="R172" s="24">
        <f>(C172-C$3)*0.33*3/32768</f>
        <v>2.4889581298828127</v>
      </c>
      <c r="S172" s="24">
        <f>(D172-D$3)*0.0011*3/32768</f>
        <v>0.98162552490234378</v>
      </c>
      <c r="T172" s="24">
        <f>(E172-E$3)*17.4*3/32768</f>
        <v>4.1880432128906246</v>
      </c>
      <c r="U172" s="24">
        <f>(E172-E$3)*18.8*3/32768</f>
        <v>4.5250122070312502</v>
      </c>
      <c r="V172" s="24">
        <f t="shared" ref="V172:V176" si="91">SUM(R172:U172)</f>
        <v>12.183639074707031</v>
      </c>
    </row>
    <row r="173" spans="1:22" x14ac:dyDescent="0.55000000000000004">
      <c r="A173" s="19"/>
      <c r="B173">
        <v>15</v>
      </c>
      <c r="C173">
        <v>378596</v>
      </c>
      <c r="D173">
        <v>29109062</v>
      </c>
      <c r="E173">
        <v>28000</v>
      </c>
      <c r="F173">
        <v>98705</v>
      </c>
      <c r="G173">
        <v>15</v>
      </c>
      <c r="H173" s="24">
        <f t="shared" ref="H173:H193" si="92">(C173-C172)*0.33*3/32768/300</f>
        <v>1.9062011718750001E-2</v>
      </c>
      <c r="I173" s="24">
        <f t="shared" ref="I173:I192" si="93">(D173-D172)*0.0011*3/327680/30</f>
        <v>3.2355592956542973E-3</v>
      </c>
      <c r="J173" s="24">
        <f t="shared" ref="J173:J192" si="94">(E173-E172)*17.4*3/327680/30</f>
        <v>6.5409301757812496E-2</v>
      </c>
      <c r="K173" s="24">
        <f t="shared" ref="K173:K192" si="95">(F173-F172)*18.8*3/327680/30</f>
        <v>8.054602050781251E-2</v>
      </c>
      <c r="L173" s="24">
        <f t="shared" ref="L173:L193" si="96">SUM(H173:K173)</f>
        <v>0.16825289328002929</v>
      </c>
      <c r="M173">
        <v>15</v>
      </c>
      <c r="N173" s="25">
        <f t="shared" ref="N173:N193" si="97">(E173-E172)/(C173-C172+D173-D172)</f>
        <v>1.2533938451829657E-3</v>
      </c>
      <c r="O173" s="25">
        <f t="shared" ref="O173:O193" si="98">(F173-F172)/(C173-C172+D173-D172)</f>
        <v>1.4285108128367962E-3</v>
      </c>
      <c r="P173" s="26">
        <f t="shared" si="90"/>
        <v>2.6819046580197617E-3</v>
      </c>
      <c r="Q173">
        <v>15</v>
      </c>
      <c r="R173" s="24">
        <f t="shared" ref="R173:R193" si="99">(C173-C$3)*0.33*3/32768</f>
        <v>8.2075616455078126</v>
      </c>
      <c r="S173" s="24">
        <f t="shared" ref="S173:S193" si="100">(D173-D$3)*0.0011*3/32768</f>
        <v>1.9522933135986329</v>
      </c>
      <c r="T173" s="24">
        <f t="shared" ref="T173:T193" si="101">(E173-E$3)*17.4*3/32768</f>
        <v>23.810833740234372</v>
      </c>
      <c r="U173" s="24">
        <f t="shared" ref="U173:U193" si="102">(E173-E$3)*18.8*3/32768</f>
        <v>25.726647949218751</v>
      </c>
      <c r="V173" s="24">
        <f t="shared" si="91"/>
        <v>59.69733664855957</v>
      </c>
    </row>
    <row r="174" spans="1:22" x14ac:dyDescent="0.55000000000000004">
      <c r="A174" s="19"/>
      <c r="B174">
        <v>20</v>
      </c>
      <c r="C174">
        <v>574316</v>
      </c>
      <c r="D174">
        <v>38742910</v>
      </c>
      <c r="E174">
        <v>32580</v>
      </c>
      <c r="F174">
        <v>108418</v>
      </c>
      <c r="G174">
        <v>20</v>
      </c>
      <c r="H174" s="24">
        <f t="shared" si="92"/>
        <v>1.9710571289062503E-2</v>
      </c>
      <c r="I174" s="24">
        <f t="shared" si="93"/>
        <v>3.2340187988281251E-3</v>
      </c>
      <c r="J174" s="24">
        <f t="shared" si="94"/>
        <v>2.4320068359374999E-2</v>
      </c>
      <c r="K174" s="24">
        <f t="shared" si="95"/>
        <v>5.5726440429687489E-2</v>
      </c>
      <c r="L174" s="24">
        <f t="shared" si="96"/>
        <v>0.10299109887695312</v>
      </c>
      <c r="M174">
        <v>20</v>
      </c>
      <c r="N174" s="25">
        <f t="shared" si="97"/>
        <v>4.6594112782982934E-4</v>
      </c>
      <c r="O174" s="25">
        <f t="shared" si="98"/>
        <v>9.8814108615963596E-4</v>
      </c>
      <c r="P174" s="26">
        <f t="shared" si="90"/>
        <v>1.4540822139894652E-3</v>
      </c>
      <c r="Q174">
        <v>20</v>
      </c>
      <c r="R174" s="24">
        <f t="shared" si="99"/>
        <v>14.120733032226562</v>
      </c>
      <c r="S174" s="24">
        <f t="shared" si="100"/>
        <v>2.9224989532470707</v>
      </c>
      <c r="T174" s="24">
        <f t="shared" si="101"/>
        <v>31.106854248046872</v>
      </c>
      <c r="U174" s="24">
        <f t="shared" si="102"/>
        <v>33.609704589843751</v>
      </c>
      <c r="V174" s="24">
        <f t="shared" si="91"/>
        <v>81.759790823364256</v>
      </c>
    </row>
    <row r="175" spans="1:22" x14ac:dyDescent="0.55000000000000004">
      <c r="A175" s="19"/>
      <c r="B175">
        <v>25</v>
      </c>
      <c r="C175">
        <v>915649</v>
      </c>
      <c r="D175">
        <v>48231278</v>
      </c>
      <c r="E175">
        <v>68200</v>
      </c>
      <c r="F175">
        <v>147039</v>
      </c>
      <c r="G175">
        <v>25</v>
      </c>
      <c r="H175" s="24">
        <f t="shared" si="92"/>
        <v>3.437496643066406E-2</v>
      </c>
      <c r="I175" s="24">
        <f t="shared" si="93"/>
        <v>3.1851821289062506E-3</v>
      </c>
      <c r="J175" s="24">
        <f t="shared" si="94"/>
        <v>0.189144287109375</v>
      </c>
      <c r="K175" s="24">
        <f t="shared" si="95"/>
        <v>0.22158044433593754</v>
      </c>
      <c r="L175" s="24">
        <f t="shared" si="96"/>
        <v>0.44828488000488287</v>
      </c>
      <c r="M175">
        <v>25</v>
      </c>
      <c r="N175" s="25">
        <f t="shared" si="97"/>
        <v>3.6237114435118626E-3</v>
      </c>
      <c r="O175" s="25">
        <f t="shared" si="98"/>
        <v>3.9290106586151504E-3</v>
      </c>
      <c r="P175" s="26">
        <f t="shared" si="90"/>
        <v>7.552722102127013E-3</v>
      </c>
      <c r="Q175">
        <v>25</v>
      </c>
      <c r="R175" s="24">
        <f t="shared" si="99"/>
        <v>24.433222961425784</v>
      </c>
      <c r="S175" s="24">
        <f t="shared" si="100"/>
        <v>3.8780535919189458</v>
      </c>
      <c r="T175" s="24">
        <f t="shared" si="101"/>
        <v>87.850140380859372</v>
      </c>
      <c r="U175" s="24">
        <f t="shared" si="102"/>
        <v>94.918542480468759</v>
      </c>
      <c r="V175" s="24">
        <f t="shared" si="91"/>
        <v>211.07995941467286</v>
      </c>
    </row>
    <row r="176" spans="1:22" x14ac:dyDescent="0.55000000000000004">
      <c r="A176" s="19"/>
      <c r="B176">
        <v>30</v>
      </c>
      <c r="C176">
        <v>1367416</v>
      </c>
      <c r="D176">
        <v>57609483</v>
      </c>
      <c r="E176">
        <v>108064</v>
      </c>
      <c r="F176">
        <v>186742</v>
      </c>
      <c r="G176">
        <v>30</v>
      </c>
      <c r="H176" s="24">
        <f t="shared" si="92"/>
        <v>4.5496554565429698E-2</v>
      </c>
      <c r="I176" s="24">
        <f t="shared" si="93"/>
        <v>3.1482011413574216E-3</v>
      </c>
      <c r="J176" s="24">
        <f t="shared" si="94"/>
        <v>0.21168017578124998</v>
      </c>
      <c r="K176" s="24">
        <f t="shared" si="95"/>
        <v>0.22778820800781252</v>
      </c>
      <c r="L176" s="24">
        <f t="shared" si="96"/>
        <v>0.48811313949584961</v>
      </c>
      <c r="M176">
        <v>30</v>
      </c>
      <c r="N176" s="25">
        <f t="shared" si="97"/>
        <v>4.0553523448489982E-3</v>
      </c>
      <c r="O176" s="25">
        <f t="shared" si="98"/>
        <v>4.0389738648289129E-3</v>
      </c>
      <c r="P176" s="26">
        <f t="shared" si="90"/>
        <v>8.0943262096779111E-3</v>
      </c>
      <c r="Q176">
        <v>30</v>
      </c>
      <c r="R176" s="24">
        <f t="shared" si="99"/>
        <v>38.082189331054686</v>
      </c>
      <c r="S176" s="24">
        <f t="shared" si="100"/>
        <v>4.8225139343261718</v>
      </c>
      <c r="T176" s="24">
        <f t="shared" si="101"/>
        <v>151.35419311523435</v>
      </c>
      <c r="U176" s="24">
        <f t="shared" si="102"/>
        <v>163.53211669921876</v>
      </c>
      <c r="V176" s="24">
        <f t="shared" si="91"/>
        <v>357.79101307983399</v>
      </c>
    </row>
    <row r="177" spans="2:22" x14ac:dyDescent="0.55000000000000004">
      <c r="B177">
        <v>35</v>
      </c>
      <c r="C177">
        <v>1955030</v>
      </c>
      <c r="D177">
        <v>66851913</v>
      </c>
      <c r="E177">
        <v>181930</v>
      </c>
      <c r="F177">
        <v>244444</v>
      </c>
      <c r="G177">
        <v>35</v>
      </c>
      <c r="H177" s="24">
        <f t="shared" si="92"/>
        <v>5.9177435302734373E-2</v>
      </c>
      <c r="I177" s="24">
        <f t="shared" si="93"/>
        <v>3.1026223754882813E-3</v>
      </c>
      <c r="J177" s="24">
        <f t="shared" si="94"/>
        <v>0.39223278808593748</v>
      </c>
      <c r="K177" s="24">
        <f t="shared" si="95"/>
        <v>0.33105395507812502</v>
      </c>
      <c r="L177" s="24">
        <f t="shared" si="96"/>
        <v>0.78556680084228514</v>
      </c>
      <c r="N177" s="25">
        <f t="shared" si="97"/>
        <v>7.5143102106155378E-3</v>
      </c>
      <c r="O177" s="25">
        <f t="shared" si="98"/>
        <v>5.8699635525537829E-3</v>
      </c>
      <c r="P177" s="26">
        <f t="shared" ref="P177:P193" si="103">SUM(N177:O177)</f>
        <v>1.3384273763169321E-2</v>
      </c>
      <c r="R177" s="24">
        <f t="shared" si="99"/>
        <v>55.835419921875001</v>
      </c>
      <c r="S177" s="24">
        <f t="shared" si="100"/>
        <v>5.7533006469726562</v>
      </c>
      <c r="T177" s="24">
        <f t="shared" si="101"/>
        <v>269.02402954101558</v>
      </c>
      <c r="U177" s="24">
        <f t="shared" si="102"/>
        <v>290.66964111328127</v>
      </c>
      <c r="V177" s="24">
        <f t="shared" ref="V177:V193" si="104">SUM(R177:U177)</f>
        <v>621.28239122314449</v>
      </c>
    </row>
    <row r="178" spans="2:22" x14ac:dyDescent="0.55000000000000004">
      <c r="B178">
        <v>40</v>
      </c>
      <c r="C178">
        <v>2539075</v>
      </c>
      <c r="D178">
        <v>76095625</v>
      </c>
      <c r="E178">
        <v>204774</v>
      </c>
      <c r="F178">
        <v>291219</v>
      </c>
      <c r="G178">
        <v>40</v>
      </c>
      <c r="H178" s="24">
        <f t="shared" si="92"/>
        <v>5.8818008422851564E-2</v>
      </c>
      <c r="I178" s="24">
        <f t="shared" si="93"/>
        <v>3.1030527343750003E-3</v>
      </c>
      <c r="J178" s="24">
        <f t="shared" si="94"/>
        <v>0.12130297851562498</v>
      </c>
      <c r="K178" s="24">
        <f t="shared" si="95"/>
        <v>0.26836242675781252</v>
      </c>
      <c r="L178" s="24">
        <f t="shared" si="96"/>
        <v>0.45158646643066408</v>
      </c>
      <c r="N178" s="25">
        <f t="shared" si="97"/>
        <v>2.3244367967177049E-3</v>
      </c>
      <c r="O178" s="25">
        <f t="shared" si="98"/>
        <v>4.7594786887791389E-3</v>
      </c>
      <c r="P178" s="26">
        <f t="shared" si="103"/>
        <v>7.0839154854968438E-3</v>
      </c>
      <c r="R178" s="24">
        <f t="shared" si="99"/>
        <v>73.480822448730464</v>
      </c>
      <c r="S178" s="24">
        <f t="shared" si="100"/>
        <v>6.6842164672851556</v>
      </c>
      <c r="T178" s="24">
        <f t="shared" si="101"/>
        <v>305.4149230957031</v>
      </c>
      <c r="U178" s="24">
        <f t="shared" si="102"/>
        <v>329.98853759765626</v>
      </c>
      <c r="V178" s="24">
        <f t="shared" si="104"/>
        <v>715.56849960937507</v>
      </c>
    </row>
    <row r="179" spans="2:22" x14ac:dyDescent="0.55000000000000004">
      <c r="B179">
        <v>45</v>
      </c>
      <c r="C179">
        <v>3101808</v>
      </c>
      <c r="D179">
        <v>85362690</v>
      </c>
      <c r="E179">
        <v>232000</v>
      </c>
      <c r="F179">
        <v>327234</v>
      </c>
      <c r="G179">
        <v>45</v>
      </c>
      <c r="H179" s="24">
        <f t="shared" si="92"/>
        <v>5.6671719360351563E-2</v>
      </c>
      <c r="I179" s="24">
        <f t="shared" si="93"/>
        <v>3.1108921813964843E-3</v>
      </c>
      <c r="J179" s="24">
        <f t="shared" si="94"/>
        <v>0.14457165527343749</v>
      </c>
      <c r="K179" s="24">
        <f t="shared" si="95"/>
        <v>0.20662902832031252</v>
      </c>
      <c r="L179" s="24">
        <f t="shared" si="96"/>
        <v>0.41098329513549803</v>
      </c>
      <c r="N179" s="25">
        <f t="shared" si="97"/>
        <v>2.7697415552181237E-3</v>
      </c>
      <c r="O179" s="25">
        <f t="shared" si="98"/>
        <v>3.6638596235650011E-3</v>
      </c>
      <c r="P179" s="26">
        <f t="shared" si="103"/>
        <v>6.4336011787831243E-3</v>
      </c>
      <c r="R179" s="24">
        <f t="shared" si="99"/>
        <v>90.482338256835945</v>
      </c>
      <c r="S179" s="24">
        <f t="shared" si="100"/>
        <v>7.6174841217041021</v>
      </c>
      <c r="T179" s="24">
        <f t="shared" si="101"/>
        <v>348.78641967773433</v>
      </c>
      <c r="U179" s="24">
        <f t="shared" si="102"/>
        <v>376.84969482421877</v>
      </c>
      <c r="V179" s="24">
        <f t="shared" si="104"/>
        <v>823.73593688049311</v>
      </c>
    </row>
    <row r="180" spans="2:22" x14ac:dyDescent="0.55000000000000004">
      <c r="B180">
        <v>50</v>
      </c>
      <c r="C180">
        <v>3695720</v>
      </c>
      <c r="D180">
        <v>94598495</v>
      </c>
      <c r="E180">
        <v>250827</v>
      </c>
      <c r="F180">
        <v>374174</v>
      </c>
      <c r="G180">
        <v>50</v>
      </c>
      <c r="H180" s="24">
        <f t="shared" si="92"/>
        <v>5.9811694335937513E-2</v>
      </c>
      <c r="I180" s="24">
        <f t="shared" si="93"/>
        <v>3.100398406982422E-3</v>
      </c>
      <c r="J180" s="24">
        <f t="shared" si="94"/>
        <v>9.997247314453124E-2</v>
      </c>
      <c r="K180" s="24">
        <f t="shared" si="95"/>
        <v>0.26930908203124998</v>
      </c>
      <c r="L180" s="24">
        <f t="shared" si="96"/>
        <v>0.43219364791870118</v>
      </c>
      <c r="N180" s="25">
        <f t="shared" si="97"/>
        <v>1.9153145507647879E-3</v>
      </c>
      <c r="O180" s="25">
        <f t="shared" si="98"/>
        <v>4.7753155050140302E-3</v>
      </c>
      <c r="P180" s="26">
        <f t="shared" si="103"/>
        <v>6.6906300557788186E-3</v>
      </c>
      <c r="R180" s="24">
        <f t="shared" si="99"/>
        <v>108.42584655761721</v>
      </c>
      <c r="S180" s="24">
        <f t="shared" si="100"/>
        <v>8.5476036437988281</v>
      </c>
      <c r="T180" s="24">
        <f t="shared" si="101"/>
        <v>378.77816162109372</v>
      </c>
      <c r="U180" s="24">
        <f t="shared" si="102"/>
        <v>409.25456542968755</v>
      </c>
      <c r="V180" s="24">
        <f t="shared" si="104"/>
        <v>905.00617725219729</v>
      </c>
    </row>
    <row r="181" spans="2:22" x14ac:dyDescent="0.55000000000000004">
      <c r="B181">
        <v>55</v>
      </c>
      <c r="C181">
        <v>4252750</v>
      </c>
      <c r="D181">
        <v>103871399</v>
      </c>
      <c r="E181">
        <v>263086</v>
      </c>
      <c r="F181">
        <v>404182</v>
      </c>
      <c r="G181">
        <v>55</v>
      </c>
      <c r="H181" s="24">
        <f t="shared" si="92"/>
        <v>5.609738159179687E-2</v>
      </c>
      <c r="I181" s="24">
        <f t="shared" si="93"/>
        <v>3.1128522949218753E-3</v>
      </c>
      <c r="J181" s="24">
        <f t="shared" si="94"/>
        <v>6.5096008300781244E-2</v>
      </c>
      <c r="K181" s="24">
        <f t="shared" si="95"/>
        <v>0.17216503906250002</v>
      </c>
      <c r="L181" s="24">
        <f t="shared" si="96"/>
        <v>0.29647128125</v>
      </c>
      <c r="N181" s="25">
        <f t="shared" si="97"/>
        <v>1.2471090853712751E-3</v>
      </c>
      <c r="O181" s="25">
        <f t="shared" si="98"/>
        <v>3.0527163254605778E-3</v>
      </c>
      <c r="P181" s="26">
        <f t="shared" si="103"/>
        <v>4.2998254108318531E-3</v>
      </c>
      <c r="R181" s="24">
        <f t="shared" si="99"/>
        <v>125.25506103515625</v>
      </c>
      <c r="S181" s="24">
        <f t="shared" si="100"/>
        <v>9.4814593322753922</v>
      </c>
      <c r="T181" s="24">
        <f t="shared" si="101"/>
        <v>398.30696411132806</v>
      </c>
      <c r="U181" s="24">
        <f t="shared" si="102"/>
        <v>430.35465087890628</v>
      </c>
      <c r="V181" s="24">
        <f t="shared" si="104"/>
        <v>963.39813535766598</v>
      </c>
    </row>
    <row r="182" spans="2:22" x14ac:dyDescent="0.55000000000000004">
      <c r="B182">
        <v>60</v>
      </c>
      <c r="C182">
        <v>4815278</v>
      </c>
      <c r="D182">
        <v>113138627</v>
      </c>
      <c r="E182">
        <v>274898</v>
      </c>
      <c r="F182">
        <v>432870</v>
      </c>
      <c r="G182">
        <v>60</v>
      </c>
      <c r="H182" s="24">
        <f t="shared" si="92"/>
        <v>5.6651074218750007E-2</v>
      </c>
      <c r="I182" s="24">
        <f t="shared" si="93"/>
        <v>3.1109468994140626E-3</v>
      </c>
      <c r="J182" s="24">
        <f t="shared" si="94"/>
        <v>6.2722412109374986E-2</v>
      </c>
      <c r="K182" s="24">
        <f t="shared" si="95"/>
        <v>0.164591796875</v>
      </c>
      <c r="L182" s="24">
        <f t="shared" si="96"/>
        <v>0.28707623010253902</v>
      </c>
      <c r="N182" s="25">
        <f t="shared" si="97"/>
        <v>1.2016574979073743E-3</v>
      </c>
      <c r="O182" s="25">
        <f t="shared" si="98"/>
        <v>2.9184854639321667E-3</v>
      </c>
      <c r="P182" s="26">
        <f t="shared" si="103"/>
        <v>4.1201429618395406E-3</v>
      </c>
      <c r="R182" s="24">
        <f t="shared" si="99"/>
        <v>142.25038330078127</v>
      </c>
      <c r="S182" s="24">
        <f t="shared" si="100"/>
        <v>10.41474340209961</v>
      </c>
      <c r="T182" s="24">
        <f t="shared" si="101"/>
        <v>417.12368774414063</v>
      </c>
      <c r="U182" s="24">
        <f t="shared" si="102"/>
        <v>450.68536376953125</v>
      </c>
      <c r="V182" s="24">
        <f t="shared" si="104"/>
        <v>1020.4741782165528</v>
      </c>
    </row>
    <row r="183" spans="2:22" x14ac:dyDescent="0.55000000000000004">
      <c r="B183">
        <v>65</v>
      </c>
      <c r="C183">
        <v>5366980</v>
      </c>
      <c r="D183">
        <v>122416496</v>
      </c>
      <c r="E183">
        <v>285750</v>
      </c>
      <c r="F183">
        <v>461225</v>
      </c>
      <c r="G183">
        <v>65</v>
      </c>
      <c r="H183" s="24">
        <f t="shared" si="92"/>
        <v>5.556080932617187E-2</v>
      </c>
      <c r="I183" s="24">
        <f t="shared" si="93"/>
        <v>3.1145190124511721E-3</v>
      </c>
      <c r="J183" s="24">
        <f t="shared" si="94"/>
        <v>5.7624755859374988E-2</v>
      </c>
      <c r="K183" s="24">
        <f t="shared" si="95"/>
        <v>0.16268127441406252</v>
      </c>
      <c r="L183" s="24">
        <f t="shared" si="96"/>
        <v>0.27898135861206053</v>
      </c>
      <c r="N183" s="25">
        <f t="shared" si="97"/>
        <v>1.1040156279455125E-3</v>
      </c>
      <c r="O183" s="25">
        <f t="shared" si="98"/>
        <v>2.8846630234422234E-3</v>
      </c>
      <c r="P183" s="26">
        <f t="shared" si="103"/>
        <v>3.9886786513877361E-3</v>
      </c>
      <c r="R183" s="24">
        <f t="shared" si="99"/>
        <v>158.91862609863284</v>
      </c>
      <c r="S183" s="24">
        <f t="shared" si="100"/>
        <v>11.349099105834961</v>
      </c>
      <c r="T183" s="24">
        <f t="shared" si="101"/>
        <v>434.41111450195308</v>
      </c>
      <c r="U183" s="24">
        <f t="shared" si="102"/>
        <v>469.36373291015627</v>
      </c>
      <c r="V183" s="24">
        <f t="shared" si="104"/>
        <v>1074.0425726165772</v>
      </c>
    </row>
    <row r="184" spans="2:22" x14ac:dyDescent="0.55000000000000004">
      <c r="B184">
        <v>70</v>
      </c>
      <c r="C184">
        <v>5975010</v>
      </c>
      <c r="D184">
        <v>131638041</v>
      </c>
      <c r="E184">
        <v>307900</v>
      </c>
      <c r="F184">
        <v>502679</v>
      </c>
      <c r="G184">
        <v>70</v>
      </c>
      <c r="H184" s="24">
        <f t="shared" si="92"/>
        <v>6.1233489990234383E-2</v>
      </c>
      <c r="I184" s="24">
        <f t="shared" si="93"/>
        <v>3.0956114196777343E-3</v>
      </c>
      <c r="J184" s="24">
        <f t="shared" si="94"/>
        <v>0.11761779785156247</v>
      </c>
      <c r="K184" s="24">
        <f t="shared" si="95"/>
        <v>0.237834228515625</v>
      </c>
      <c r="L184" s="24">
        <f t="shared" si="96"/>
        <v>0.41978112777709958</v>
      </c>
      <c r="N184" s="25">
        <f t="shared" si="97"/>
        <v>2.2534036313879287E-3</v>
      </c>
      <c r="O184" s="25">
        <f t="shared" si="98"/>
        <v>4.2172728729370293E-3</v>
      </c>
      <c r="P184" s="26">
        <f t="shared" si="103"/>
        <v>6.4706765043249584E-3</v>
      </c>
      <c r="R184" s="24">
        <f t="shared" si="99"/>
        <v>177.28867309570313</v>
      </c>
      <c r="S184" s="24">
        <f t="shared" si="100"/>
        <v>12.277782531738282</v>
      </c>
      <c r="T184" s="24">
        <f t="shared" si="101"/>
        <v>469.69645385742183</v>
      </c>
      <c r="U184" s="24">
        <f t="shared" si="102"/>
        <v>507.48812255859377</v>
      </c>
      <c r="V184" s="24">
        <f t="shared" si="104"/>
        <v>1166.7510320434571</v>
      </c>
    </row>
    <row r="185" spans="2:22" x14ac:dyDescent="0.55000000000000004">
      <c r="B185">
        <v>75</v>
      </c>
      <c r="C185">
        <v>6535010</v>
      </c>
      <c r="D185">
        <v>140907715</v>
      </c>
      <c r="E185">
        <v>316614</v>
      </c>
      <c r="F185">
        <v>532677</v>
      </c>
      <c r="G185">
        <v>75</v>
      </c>
      <c r="H185" s="24">
        <f t="shared" si="92"/>
        <v>5.6396484375E-2</v>
      </c>
      <c r="I185" s="24">
        <f t="shared" si="93"/>
        <v>3.1117680053710938E-3</v>
      </c>
      <c r="J185" s="24">
        <f t="shared" si="94"/>
        <v>4.6271850585937496E-2</v>
      </c>
      <c r="K185" s="24">
        <f t="shared" si="95"/>
        <v>0.17210766601562502</v>
      </c>
      <c r="L185" s="24">
        <f t="shared" si="96"/>
        <v>0.27788776898193362</v>
      </c>
      <c r="N185" s="25">
        <f t="shared" si="97"/>
        <v>8.8649938950162541E-4</v>
      </c>
      <c r="O185" s="25">
        <f t="shared" si="98"/>
        <v>3.0517797436618956E-3</v>
      </c>
      <c r="P185" s="26">
        <f t="shared" si="103"/>
        <v>3.9382791331635213E-3</v>
      </c>
      <c r="R185" s="24">
        <f t="shared" si="99"/>
        <v>194.20761840820313</v>
      </c>
      <c r="S185" s="24">
        <f t="shared" si="100"/>
        <v>13.21131293334961</v>
      </c>
      <c r="T185" s="24">
        <f t="shared" si="101"/>
        <v>483.5780090332031</v>
      </c>
      <c r="U185" s="24">
        <f t="shared" si="102"/>
        <v>522.4865844726562</v>
      </c>
      <c r="V185" s="24">
        <f t="shared" si="104"/>
        <v>1213.4835248474119</v>
      </c>
    </row>
    <row r="186" spans="2:22" x14ac:dyDescent="0.55000000000000004">
      <c r="B186">
        <v>80</v>
      </c>
      <c r="C186">
        <v>7106541</v>
      </c>
      <c r="D186">
        <v>150165734</v>
      </c>
      <c r="E186">
        <v>329482</v>
      </c>
      <c r="F186">
        <v>564260</v>
      </c>
      <c r="G186">
        <v>80</v>
      </c>
      <c r="H186" s="24">
        <f t="shared" si="92"/>
        <v>5.7557748413085946E-2</v>
      </c>
      <c r="I186" s="24">
        <f t="shared" si="93"/>
        <v>3.1078554992675783E-3</v>
      </c>
      <c r="J186" s="24">
        <f t="shared" si="94"/>
        <v>6.8329833984374991E-2</v>
      </c>
      <c r="K186" s="24">
        <f t="shared" si="95"/>
        <v>0.18120129394531254</v>
      </c>
      <c r="L186" s="24">
        <f t="shared" si="96"/>
        <v>0.31019673184204105</v>
      </c>
      <c r="N186" s="25">
        <f t="shared" si="97"/>
        <v>1.3091138454964877E-3</v>
      </c>
      <c r="O186" s="25">
        <f t="shared" si="98"/>
        <v>3.2130667222812844E-3</v>
      </c>
      <c r="P186" s="26">
        <f t="shared" si="103"/>
        <v>4.5221805677777716E-3</v>
      </c>
      <c r="R186" s="24">
        <f t="shared" si="99"/>
        <v>211.4749429321289</v>
      </c>
      <c r="S186" s="24">
        <f t="shared" si="100"/>
        <v>14.143669583129883</v>
      </c>
      <c r="T186" s="24">
        <f t="shared" si="101"/>
        <v>504.07695922851559</v>
      </c>
      <c r="U186" s="24">
        <f t="shared" si="102"/>
        <v>544.6348754882813</v>
      </c>
      <c r="V186" s="24">
        <f t="shared" si="104"/>
        <v>1274.3304472320556</v>
      </c>
    </row>
    <row r="187" spans="2:22" x14ac:dyDescent="0.55000000000000004">
      <c r="B187">
        <v>85</v>
      </c>
      <c r="C187">
        <v>7676548</v>
      </c>
      <c r="D187">
        <v>159425609</v>
      </c>
      <c r="E187">
        <v>342437</v>
      </c>
      <c r="F187">
        <v>595234</v>
      </c>
      <c r="G187">
        <v>85</v>
      </c>
      <c r="H187" s="24">
        <f t="shared" si="92"/>
        <v>5.7404269409179684E-2</v>
      </c>
      <c r="I187" s="24">
        <f t="shared" si="93"/>
        <v>3.1084785461425782E-3</v>
      </c>
      <c r="J187" s="24">
        <f t="shared" si="94"/>
        <v>6.8791809082031238E-2</v>
      </c>
      <c r="K187" s="24">
        <f t="shared" si="95"/>
        <v>0.177707275390625</v>
      </c>
      <c r="L187" s="24">
        <f t="shared" si="96"/>
        <v>0.30701183242797847</v>
      </c>
      <c r="N187" s="25">
        <f t="shared" si="97"/>
        <v>1.3179201947693777E-3</v>
      </c>
      <c r="O187" s="25">
        <f t="shared" si="98"/>
        <v>3.151004254171108E-3</v>
      </c>
      <c r="P187" s="26">
        <f t="shared" si="103"/>
        <v>4.4689244489404855E-3</v>
      </c>
      <c r="R187" s="24">
        <f t="shared" si="99"/>
        <v>228.69622375488282</v>
      </c>
      <c r="S187" s="24">
        <f t="shared" si="100"/>
        <v>15.076213146972659</v>
      </c>
      <c r="T187" s="24">
        <f t="shared" si="101"/>
        <v>524.71450195312491</v>
      </c>
      <c r="U187" s="24">
        <f t="shared" si="102"/>
        <v>566.93291015625005</v>
      </c>
      <c r="V187" s="24">
        <f t="shared" si="104"/>
        <v>1335.4198490112303</v>
      </c>
    </row>
    <row r="188" spans="2:22" x14ac:dyDescent="0.55000000000000004">
      <c r="B188">
        <v>90</v>
      </c>
      <c r="C188">
        <v>8247095</v>
      </c>
      <c r="D188">
        <v>168684727</v>
      </c>
      <c r="E188">
        <v>353797</v>
      </c>
      <c r="F188">
        <v>626211</v>
      </c>
      <c r="G188">
        <v>90</v>
      </c>
      <c r="H188" s="24">
        <f t="shared" si="92"/>
        <v>5.7458651733398439E-2</v>
      </c>
      <c r="I188" s="24">
        <f t="shared" si="93"/>
        <v>3.1082244262695315E-3</v>
      </c>
      <c r="J188" s="24">
        <f t="shared" si="94"/>
        <v>6.0322265624999989E-2</v>
      </c>
      <c r="K188" s="24">
        <f t="shared" si="95"/>
        <v>0.17772448730468746</v>
      </c>
      <c r="L188" s="24">
        <f t="shared" si="96"/>
        <v>0.2986136290893554</v>
      </c>
      <c r="N188" s="25">
        <f t="shared" si="97"/>
        <v>1.1556853666935751E-3</v>
      </c>
      <c r="O188" s="25">
        <f t="shared" si="98"/>
        <v>3.1513790144425064E-3</v>
      </c>
      <c r="P188" s="26">
        <f t="shared" si="103"/>
        <v>4.3070643811360812E-3</v>
      </c>
      <c r="R188" s="24">
        <f t="shared" si="99"/>
        <v>245.93381927490236</v>
      </c>
      <c r="S188" s="24">
        <f t="shared" si="100"/>
        <v>16.008680474853517</v>
      </c>
      <c r="T188" s="24">
        <f t="shared" si="101"/>
        <v>542.81118164062491</v>
      </c>
      <c r="U188" s="24">
        <f t="shared" si="102"/>
        <v>586.48564453125005</v>
      </c>
      <c r="V188" s="24">
        <f t="shared" si="104"/>
        <v>1391.2393259216308</v>
      </c>
    </row>
    <row r="189" spans="2:22" x14ac:dyDescent="0.55000000000000004">
      <c r="B189">
        <v>95</v>
      </c>
      <c r="C189">
        <v>8824094</v>
      </c>
      <c r="D189">
        <v>177937548</v>
      </c>
      <c r="E189">
        <v>366899</v>
      </c>
      <c r="F189">
        <v>659674</v>
      </c>
      <c r="G189">
        <v>95</v>
      </c>
      <c r="H189" s="24">
        <f t="shared" si="92"/>
        <v>5.8108419799804689E-2</v>
      </c>
      <c r="I189" s="24">
        <f t="shared" si="93"/>
        <v>3.1061105651855468E-3</v>
      </c>
      <c r="J189" s="24">
        <f t="shared" si="94"/>
        <v>6.9572387695312488E-2</v>
      </c>
      <c r="K189" s="24">
        <f t="shared" si="95"/>
        <v>0.1919874267578125</v>
      </c>
      <c r="L189" s="24">
        <f t="shared" si="96"/>
        <v>0.32277434481811523</v>
      </c>
      <c r="N189" s="25">
        <f t="shared" si="97"/>
        <v>1.3328830029441028E-3</v>
      </c>
      <c r="O189" s="25">
        <f t="shared" si="98"/>
        <v>3.404233241300451E-3</v>
      </c>
      <c r="P189" s="26">
        <f t="shared" si="103"/>
        <v>4.7371162442445538E-3</v>
      </c>
      <c r="R189" s="24">
        <f t="shared" si="99"/>
        <v>263.36634521484376</v>
      </c>
      <c r="S189" s="24">
        <f t="shared" si="100"/>
        <v>16.94051364440918</v>
      </c>
      <c r="T189" s="24">
        <f t="shared" si="101"/>
        <v>563.68289794921873</v>
      </c>
      <c r="U189" s="24">
        <f t="shared" si="102"/>
        <v>609.03669433593745</v>
      </c>
      <c r="V189" s="24">
        <f t="shared" si="104"/>
        <v>1453.0264511444091</v>
      </c>
    </row>
    <row r="190" spans="2:22" x14ac:dyDescent="0.55000000000000004">
      <c r="B190">
        <v>100</v>
      </c>
      <c r="C190">
        <v>9390999</v>
      </c>
      <c r="D190">
        <v>187200317</v>
      </c>
      <c r="E190">
        <v>378814</v>
      </c>
      <c r="F190">
        <v>689000</v>
      </c>
      <c r="G190">
        <v>100</v>
      </c>
      <c r="H190" s="24">
        <f t="shared" si="92"/>
        <v>5.7091873168945317E-2</v>
      </c>
      <c r="I190" s="24">
        <f t="shared" si="93"/>
        <v>3.1094500427246096E-3</v>
      </c>
      <c r="J190" s="24">
        <f t="shared" si="94"/>
        <v>6.3269348144531237E-2</v>
      </c>
      <c r="K190" s="24">
        <f t="shared" si="95"/>
        <v>0.16825219726562501</v>
      </c>
      <c r="L190" s="24">
        <f t="shared" si="96"/>
        <v>0.29172286862182617</v>
      </c>
      <c r="N190" s="25">
        <f t="shared" si="97"/>
        <v>1.2121459979242445E-3</v>
      </c>
      <c r="O190" s="25">
        <f t="shared" si="98"/>
        <v>2.9834153197756102E-3</v>
      </c>
      <c r="P190" s="26">
        <f t="shared" si="103"/>
        <v>4.1955613176998547E-3</v>
      </c>
      <c r="R190" s="24">
        <f t="shared" si="99"/>
        <v>280.49390716552739</v>
      </c>
      <c r="S190" s="24">
        <f t="shared" si="100"/>
        <v>17.873348657226565</v>
      </c>
      <c r="T190" s="24">
        <f t="shared" si="101"/>
        <v>582.6637023925781</v>
      </c>
      <c r="U190" s="24">
        <f t="shared" si="102"/>
        <v>629.5446899414062</v>
      </c>
      <c r="V190" s="24">
        <f t="shared" si="104"/>
        <v>1510.5756481567382</v>
      </c>
    </row>
    <row r="191" spans="2:22" x14ac:dyDescent="0.55000000000000004">
      <c r="B191">
        <v>105</v>
      </c>
      <c r="C191">
        <v>9975641</v>
      </c>
      <c r="D191">
        <v>196445506</v>
      </c>
      <c r="E191">
        <v>392817</v>
      </c>
      <c r="F191">
        <v>722701</v>
      </c>
      <c r="G191">
        <v>105</v>
      </c>
      <c r="H191" s="24">
        <f t="shared" si="92"/>
        <v>5.8878131103515634E-2</v>
      </c>
      <c r="I191" s="24">
        <f t="shared" si="93"/>
        <v>3.1035485534667974E-3</v>
      </c>
      <c r="J191" s="24">
        <f t="shared" si="94"/>
        <v>7.4356750488281248E-2</v>
      </c>
      <c r="K191" s="24">
        <f t="shared" si="95"/>
        <v>0.19335290527343751</v>
      </c>
      <c r="L191" s="24">
        <f t="shared" si="96"/>
        <v>0.32969133541870121</v>
      </c>
      <c r="N191" s="25">
        <f t="shared" si="97"/>
        <v>1.4245412764471738E-3</v>
      </c>
      <c r="O191" s="25">
        <f t="shared" si="98"/>
        <v>3.428441445229323E-3</v>
      </c>
      <c r="P191" s="26">
        <f t="shared" si="103"/>
        <v>4.8529827216764968E-3</v>
      </c>
      <c r="R191" s="24">
        <f t="shared" si="99"/>
        <v>298.15734649658202</v>
      </c>
      <c r="S191" s="24">
        <f t="shared" si="100"/>
        <v>18.804413223266604</v>
      </c>
      <c r="T191" s="24">
        <f t="shared" si="101"/>
        <v>604.97072753906241</v>
      </c>
      <c r="U191" s="24">
        <f t="shared" si="102"/>
        <v>653.64653320312505</v>
      </c>
      <c r="V191" s="24">
        <f t="shared" si="104"/>
        <v>1575.5790204620362</v>
      </c>
    </row>
    <row r="192" spans="2:22" x14ac:dyDescent="0.55000000000000004">
      <c r="B192">
        <v>110</v>
      </c>
      <c r="C192">
        <v>10549672</v>
      </c>
      <c r="D192">
        <v>205701117</v>
      </c>
      <c r="E192">
        <v>406000</v>
      </c>
      <c r="F192">
        <v>752310</v>
      </c>
      <c r="G192">
        <v>110</v>
      </c>
      <c r="H192" s="24">
        <f t="shared" si="92"/>
        <v>5.7809518432617196E-2</v>
      </c>
      <c r="I192" s="24">
        <f t="shared" si="93"/>
        <v>3.1070471496582033E-3</v>
      </c>
      <c r="J192" s="24">
        <f t="shared" si="94"/>
        <v>7.0002502441406239E-2</v>
      </c>
      <c r="K192" s="24">
        <f t="shared" si="95"/>
        <v>0.16987585449218751</v>
      </c>
      <c r="L192" s="24">
        <f t="shared" si="96"/>
        <v>0.30079492251586915</v>
      </c>
      <c r="N192" s="25">
        <f t="shared" si="97"/>
        <v>1.3411475209371816E-3</v>
      </c>
      <c r="O192" s="25">
        <f t="shared" si="98"/>
        <v>3.0122155008290232E-3</v>
      </c>
      <c r="P192" s="26">
        <f t="shared" si="103"/>
        <v>4.353363021766205E-3</v>
      </c>
      <c r="R192" s="24">
        <f t="shared" si="99"/>
        <v>315.50020202636722</v>
      </c>
      <c r="S192" s="24">
        <f t="shared" si="100"/>
        <v>19.736527368164065</v>
      </c>
      <c r="T192" s="24">
        <f t="shared" si="101"/>
        <v>625.97147827148433</v>
      </c>
      <c r="U192" s="24">
        <f t="shared" si="102"/>
        <v>676.33699951171877</v>
      </c>
      <c r="V192" s="24">
        <f t="shared" si="104"/>
        <v>1637.5452071777345</v>
      </c>
    </row>
    <row r="193" spans="1:22" x14ac:dyDescent="0.55000000000000004">
      <c r="B193">
        <v>115</v>
      </c>
      <c r="C193">
        <v>11128292</v>
      </c>
      <c r="D193">
        <v>214952313</v>
      </c>
      <c r="E193">
        <v>419085</v>
      </c>
      <c r="F193">
        <v>783475</v>
      </c>
      <c r="G193">
        <v>115</v>
      </c>
      <c r="H193" s="24">
        <f t="shared" si="92"/>
        <v>5.8271667480468754E-2</v>
      </c>
      <c r="I193" s="24">
        <f>(D193-D192)*0.0011*3/32768/300</f>
        <v>3.1055650634765623E-3</v>
      </c>
      <c r="J193" s="24">
        <f>(E193-E192)*17.4*3/32768/300</f>
        <v>6.9482116699218735E-2</v>
      </c>
      <c r="K193" s="24">
        <f>(F193-F192)*18.8*3/327680/30</f>
        <v>0.17880310058593751</v>
      </c>
      <c r="L193" s="24">
        <f t="shared" si="96"/>
        <v>0.30966244982910157</v>
      </c>
      <c r="N193" s="25">
        <f t="shared" si="97"/>
        <v>1.3311541131593918E-3</v>
      </c>
      <c r="O193" s="25">
        <f t="shared" si="98"/>
        <v>3.1704560899207066E-3</v>
      </c>
      <c r="P193" s="26">
        <f t="shared" si="103"/>
        <v>4.5016102030800984E-3</v>
      </c>
      <c r="R193" s="24">
        <f t="shared" si="99"/>
        <v>332.98170227050781</v>
      </c>
      <c r="S193" s="24">
        <f t="shared" si="100"/>
        <v>20.668196887207031</v>
      </c>
      <c r="T193" s="24">
        <f t="shared" si="101"/>
        <v>646.81611328124995</v>
      </c>
      <c r="U193" s="24">
        <f t="shared" si="102"/>
        <v>698.85878906250002</v>
      </c>
      <c r="V193" s="24">
        <f t="shared" si="104"/>
        <v>1699.3248015014647</v>
      </c>
    </row>
    <row r="194" spans="1:22" x14ac:dyDescent="0.55000000000000004">
      <c r="L194" s="21">
        <f>AVERAGE(L172:L193)</f>
        <v>0.33636983793917569</v>
      </c>
    </row>
    <row r="197" spans="1:22" s="8" customFormat="1" x14ac:dyDescent="0.55000000000000004">
      <c r="A197" s="7"/>
      <c r="C197" s="9" t="s">
        <v>1365</v>
      </c>
      <c r="D197" s="9"/>
      <c r="E197" s="9"/>
      <c r="F197" s="9"/>
      <c r="H197" s="10"/>
      <c r="I197" s="10"/>
      <c r="J197" s="10"/>
      <c r="K197" s="10"/>
      <c r="L197" s="11"/>
      <c r="N197" s="12"/>
      <c r="O197" s="13"/>
      <c r="P197" s="13"/>
      <c r="R197" s="14"/>
      <c r="S197" s="14"/>
      <c r="T197" s="14"/>
      <c r="U197" s="14"/>
      <c r="V197" s="15"/>
    </row>
    <row r="198" spans="1:22" s="8" customFormat="1" x14ac:dyDescent="0.55000000000000004">
      <c r="A198" s="7"/>
      <c r="C198" s="8" t="s">
        <v>1366</v>
      </c>
      <c r="D198" s="8" t="s">
        <v>1367</v>
      </c>
      <c r="E198" s="8" t="s">
        <v>1368</v>
      </c>
      <c r="F198" s="8" t="s">
        <v>1369</v>
      </c>
      <c r="H198" s="10" t="s">
        <v>1370</v>
      </c>
      <c r="I198" s="10"/>
      <c r="J198" s="10"/>
      <c r="K198" s="10"/>
      <c r="L198" s="11"/>
      <c r="N198" s="12" t="s">
        <v>1371</v>
      </c>
      <c r="O198" s="13"/>
      <c r="P198" s="13"/>
      <c r="R198" s="16" t="s">
        <v>1372</v>
      </c>
      <c r="S198" s="17"/>
      <c r="T198" s="17"/>
      <c r="U198" s="17"/>
      <c r="V198" s="18"/>
    </row>
    <row r="199" spans="1:22" ht="15.75" customHeight="1" x14ac:dyDescent="0.55000000000000004">
      <c r="A199" s="19" t="s">
        <v>1384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1374</v>
      </c>
      <c r="H199" s="21" t="s">
        <v>1359</v>
      </c>
      <c r="I199" s="21" t="s">
        <v>1360</v>
      </c>
      <c r="J199" s="21" t="s">
        <v>1375</v>
      </c>
      <c r="K199" s="21" t="s">
        <v>1376</v>
      </c>
      <c r="L199" s="21" t="s">
        <v>1377</v>
      </c>
      <c r="M199" s="21" t="s">
        <v>1374</v>
      </c>
      <c r="N199" s="22" t="s">
        <v>1375</v>
      </c>
      <c r="O199" s="22" t="s">
        <v>1376</v>
      </c>
      <c r="P199" s="23" t="s">
        <v>1377</v>
      </c>
      <c r="Q199" s="21"/>
      <c r="R199" s="21" t="s">
        <v>1359</v>
      </c>
      <c r="S199" s="21" t="s">
        <v>1360</v>
      </c>
      <c r="T199" s="21" t="s">
        <v>1375</v>
      </c>
      <c r="U199" s="21" t="s">
        <v>1376</v>
      </c>
      <c r="V199" s="21" t="s">
        <v>1377</v>
      </c>
    </row>
    <row r="200" spans="1:22" x14ac:dyDescent="0.55000000000000004">
      <c r="A200" s="19"/>
      <c r="B200">
        <v>10</v>
      </c>
      <c r="C200">
        <v>189473</v>
      </c>
      <c r="D200">
        <v>19470511</v>
      </c>
      <c r="E200">
        <v>15682</v>
      </c>
      <c r="F200">
        <v>84620</v>
      </c>
      <c r="G200">
        <v>10</v>
      </c>
      <c r="H200" s="24">
        <f>(C200-C199)*0.33*3/32768/300</f>
        <v>8.3429534912109384E-3</v>
      </c>
      <c r="I200" s="24">
        <f>(D200-D199)*0.0011*3/327680/30</f>
        <v>3.2719330139160162E-3</v>
      </c>
      <c r="J200" s="24">
        <f>(E200-E199)*17.4*3/327680/30</f>
        <v>1.3864562988281249E-2</v>
      </c>
      <c r="K200" s="24">
        <f>(F200-F199)*18.8*3/327680/30</f>
        <v>5.963354492187501E-2</v>
      </c>
      <c r="L200" s="24">
        <f>SUM(H200:K200)</f>
        <v>8.5112994415283222E-2</v>
      </c>
      <c r="M200">
        <v>10</v>
      </c>
      <c r="N200" s="25">
        <f>(E200-E199)/(C200-C199+D200-D199)</f>
        <v>2.6562535288699455E-4</v>
      </c>
      <c r="O200" s="25">
        <f>(F200-F199)/(C200-C199+D200-D199)</f>
        <v>1.0574147521667642E-3</v>
      </c>
      <c r="P200" s="26">
        <f t="shared" ref="P200:P204" si="105">SUM(N200:O200)</f>
        <v>1.3230401050537588E-3</v>
      </c>
      <c r="Q200">
        <v>10</v>
      </c>
      <c r="R200" s="24">
        <f>(C200-C$3)*0.33*3/32768</f>
        <v>2.4937014770507817</v>
      </c>
      <c r="S200" s="24">
        <f>(D200-D$3)*0.0011*3/32768</f>
        <v>0.98161404418945319</v>
      </c>
      <c r="T200" s="24">
        <f>(E200-E$3)*17.4*3/32768</f>
        <v>4.1880432128906246</v>
      </c>
      <c r="U200" s="24">
        <f>(E200-E$3)*18.8*3/32768</f>
        <v>4.5250122070312502</v>
      </c>
      <c r="V200" s="24">
        <f t="shared" ref="V200:V204" si="106">SUM(R200:U200)</f>
        <v>12.188370941162109</v>
      </c>
    </row>
    <row r="201" spans="1:22" x14ac:dyDescent="0.55000000000000004">
      <c r="A201" s="19"/>
      <c r="B201">
        <v>15</v>
      </c>
      <c r="C201">
        <v>375089</v>
      </c>
      <c r="D201">
        <v>29112620</v>
      </c>
      <c r="E201">
        <v>27212</v>
      </c>
      <c r="F201">
        <v>99414</v>
      </c>
      <c r="G201">
        <v>15</v>
      </c>
      <c r="H201" s="24">
        <f t="shared" ref="H201:H221" si="107">(C201-C200)*0.33*3/32768/300</f>
        <v>1.8693017578125002E-2</v>
      </c>
      <c r="I201" s="24">
        <f t="shared" ref="I201:I220" si="108">(D201-D200)*0.0011*3/327680/30</f>
        <v>3.2367919616699218E-3</v>
      </c>
      <c r="J201" s="24">
        <f t="shared" ref="J201:J220" si="109">(E201-E200)*17.4*3/327680/30</f>
        <v>6.1224975585937494E-2</v>
      </c>
      <c r="K201" s="24">
        <f t="shared" ref="K201:K220" si="110">(F201-F200)*18.8*3/327680/30</f>
        <v>8.4877685546874998E-2</v>
      </c>
      <c r="L201" s="24">
        <f t="shared" ref="L201:L221" si="111">SUM(H201:K201)</f>
        <v>0.1680324706726074</v>
      </c>
      <c r="M201">
        <v>15</v>
      </c>
      <c r="N201" s="25">
        <f t="shared" ref="N201:N221" si="112">(E201-E200)/(C201-C200+D201-D200)</f>
        <v>1.1732115011358173E-3</v>
      </c>
      <c r="O201" s="25">
        <f t="shared" ref="O201:O221" si="113">(F201-F200)/(C201-C200+D201-D200)</f>
        <v>1.5053331264356705E-3</v>
      </c>
      <c r="P201" s="26">
        <f t="shared" si="105"/>
        <v>2.6785446275714875E-3</v>
      </c>
      <c r="Q201">
        <v>15</v>
      </c>
      <c r="R201" s="24">
        <f t="shared" ref="R201:R221" si="114">(C201-C$3)*0.33*3/32768</f>
        <v>8.1016067504882816</v>
      </c>
      <c r="S201" s="24">
        <f t="shared" ref="S201:S221" si="115">(D201-D$3)*0.0011*3/32768</f>
        <v>1.95265163269043</v>
      </c>
      <c r="T201" s="24">
        <f t="shared" ref="T201:T221" si="116">(E201-E$3)*17.4*3/32768</f>
        <v>22.555535888671873</v>
      </c>
      <c r="U201" s="24">
        <f t="shared" ref="U201:U221" si="117">(E201-E$3)*18.8*3/32768</f>
        <v>24.370349121093753</v>
      </c>
      <c r="V201" s="24">
        <f t="shared" si="106"/>
        <v>56.980143392944335</v>
      </c>
    </row>
    <row r="202" spans="1:22" x14ac:dyDescent="0.55000000000000004">
      <c r="A202" s="19"/>
      <c r="B202">
        <v>20</v>
      </c>
      <c r="C202">
        <v>540978</v>
      </c>
      <c r="D202">
        <v>38774394</v>
      </c>
      <c r="E202">
        <v>27516</v>
      </c>
      <c r="F202">
        <v>107940</v>
      </c>
      <c r="G202">
        <v>20</v>
      </c>
      <c r="H202" s="24">
        <f t="shared" si="107"/>
        <v>1.6706350708007814E-2</v>
      </c>
      <c r="I202" s="24">
        <f t="shared" si="108"/>
        <v>3.2433933715820314E-3</v>
      </c>
      <c r="J202" s="24">
        <f t="shared" si="109"/>
        <v>1.6142578124999998E-3</v>
      </c>
      <c r="K202" s="24">
        <f t="shared" si="110"/>
        <v>4.8916259765624998E-2</v>
      </c>
      <c r="L202" s="24">
        <f t="shared" si="111"/>
        <v>7.0480261657714843E-2</v>
      </c>
      <c r="M202">
        <v>20</v>
      </c>
      <c r="N202" s="25">
        <f t="shared" si="112"/>
        <v>3.0933091621070035E-5</v>
      </c>
      <c r="O202" s="25">
        <f t="shared" si="113"/>
        <v>8.6755111566198394E-4</v>
      </c>
      <c r="P202" s="26">
        <f t="shared" si="105"/>
        <v>8.9848420728305396E-4</v>
      </c>
      <c r="Q202">
        <v>20</v>
      </c>
      <c r="R202" s="24">
        <f t="shared" si="114"/>
        <v>13.113511962890627</v>
      </c>
      <c r="S202" s="24">
        <f t="shared" si="115"/>
        <v>2.9256696441650392</v>
      </c>
      <c r="T202" s="24">
        <f t="shared" si="116"/>
        <v>23.039813232421874</v>
      </c>
      <c r="U202" s="24">
        <f t="shared" si="117"/>
        <v>24.893591308593752</v>
      </c>
      <c r="V202" s="24">
        <f t="shared" si="106"/>
        <v>63.972586148071301</v>
      </c>
    </row>
    <row r="203" spans="1:22" x14ac:dyDescent="0.55000000000000004">
      <c r="A203" s="19"/>
      <c r="B203">
        <v>25</v>
      </c>
      <c r="C203">
        <v>915841</v>
      </c>
      <c r="D203">
        <v>48229227</v>
      </c>
      <c r="E203">
        <v>51172</v>
      </c>
      <c r="F203">
        <v>147730</v>
      </c>
      <c r="G203">
        <v>25</v>
      </c>
      <c r="H203" s="24">
        <f t="shared" si="107"/>
        <v>3.7751705932617188E-2</v>
      </c>
      <c r="I203" s="24">
        <f t="shared" si="108"/>
        <v>3.1739246520996098E-3</v>
      </c>
      <c r="J203" s="24">
        <f t="shared" si="109"/>
        <v>0.12561474609374998</v>
      </c>
      <c r="K203" s="24">
        <f t="shared" si="110"/>
        <v>0.22828735351562501</v>
      </c>
      <c r="L203" s="24">
        <f t="shared" si="111"/>
        <v>0.39482773019409179</v>
      </c>
      <c r="M203">
        <v>25</v>
      </c>
      <c r="N203" s="25">
        <f t="shared" si="112"/>
        <v>2.406585107006361E-3</v>
      </c>
      <c r="O203" s="25">
        <f t="shared" si="113"/>
        <v>4.0479380033726373E-3</v>
      </c>
      <c r="P203" s="26">
        <f t="shared" si="105"/>
        <v>6.4545231103789978E-3</v>
      </c>
      <c r="Q203">
        <v>25</v>
      </c>
      <c r="R203" s="24">
        <f t="shared" si="114"/>
        <v>24.439023742675779</v>
      </c>
      <c r="S203" s="24">
        <f t="shared" si="115"/>
        <v>3.8778470397949221</v>
      </c>
      <c r="T203" s="24">
        <f t="shared" si="116"/>
        <v>60.724237060546869</v>
      </c>
      <c r="U203" s="24">
        <f t="shared" si="117"/>
        <v>65.610095214843753</v>
      </c>
      <c r="V203" s="24">
        <f t="shared" si="106"/>
        <v>154.65120305786132</v>
      </c>
    </row>
    <row r="204" spans="1:22" x14ac:dyDescent="0.55000000000000004">
      <c r="A204" s="19"/>
      <c r="B204">
        <v>30</v>
      </c>
      <c r="C204">
        <v>1299189</v>
      </c>
      <c r="D204">
        <v>57675725</v>
      </c>
      <c r="E204">
        <v>78063</v>
      </c>
      <c r="F204">
        <v>179589</v>
      </c>
      <c r="G204">
        <v>30</v>
      </c>
      <c r="H204" s="24">
        <f t="shared" si="107"/>
        <v>3.8606213378906254E-2</v>
      </c>
      <c r="I204" s="24">
        <f t="shared" si="108"/>
        <v>3.1711266479492193E-3</v>
      </c>
      <c r="J204" s="24">
        <f t="shared" si="109"/>
        <v>0.14279278564453124</v>
      </c>
      <c r="K204" s="24">
        <f t="shared" si="110"/>
        <v>0.18278479003906251</v>
      </c>
      <c r="L204" s="24">
        <f t="shared" si="111"/>
        <v>0.3673549157104492</v>
      </c>
      <c r="M204">
        <v>30</v>
      </c>
      <c r="N204" s="25">
        <f t="shared" si="112"/>
        <v>2.7356481474887805E-3</v>
      </c>
      <c r="O204" s="25">
        <f t="shared" si="113"/>
        <v>3.2410477234333071E-3</v>
      </c>
      <c r="P204" s="26">
        <f t="shared" si="105"/>
        <v>5.9766958709220877E-3</v>
      </c>
      <c r="Q204">
        <v>30</v>
      </c>
      <c r="R204" s="24">
        <f t="shared" si="114"/>
        <v>36.020887756347662</v>
      </c>
      <c r="S204" s="24">
        <f t="shared" si="115"/>
        <v>4.8291850341796883</v>
      </c>
      <c r="T204" s="24">
        <f t="shared" si="116"/>
        <v>103.56207275390625</v>
      </c>
      <c r="U204" s="24">
        <f t="shared" si="117"/>
        <v>111.8946533203125</v>
      </c>
      <c r="V204" s="24">
        <f t="shared" si="106"/>
        <v>256.3067988647461</v>
      </c>
    </row>
    <row r="205" spans="1:22" x14ac:dyDescent="0.55000000000000004">
      <c r="B205">
        <v>35</v>
      </c>
      <c r="C205">
        <v>1818671</v>
      </c>
      <c r="D205">
        <v>66983934</v>
      </c>
      <c r="E205">
        <v>150051</v>
      </c>
      <c r="F205">
        <v>233123</v>
      </c>
      <c r="G205">
        <v>35</v>
      </c>
      <c r="H205" s="24">
        <f t="shared" si="107"/>
        <v>5.2315997314453126E-2</v>
      </c>
      <c r="I205" s="24">
        <f t="shared" si="108"/>
        <v>3.1247039489746098E-3</v>
      </c>
      <c r="J205" s="24">
        <f t="shared" si="109"/>
        <v>0.38226049804687501</v>
      </c>
      <c r="K205" s="24">
        <f t="shared" si="110"/>
        <v>0.30714086914062499</v>
      </c>
      <c r="L205" s="24">
        <f t="shared" si="111"/>
        <v>0.74484206845092771</v>
      </c>
      <c r="N205" s="25">
        <f t="shared" si="112"/>
        <v>7.3250166290332085E-3</v>
      </c>
      <c r="O205" s="25">
        <f t="shared" si="113"/>
        <v>5.4472612132392033E-3</v>
      </c>
      <c r="P205" s="26">
        <f t="shared" ref="P205:P221" si="118">SUM(N205:O205)</f>
        <v>1.2772277842272412E-2</v>
      </c>
      <c r="R205" s="24">
        <f t="shared" si="114"/>
        <v>51.715686950683605</v>
      </c>
      <c r="S205" s="24">
        <f t="shared" si="115"/>
        <v>5.7665962188720705</v>
      </c>
      <c r="T205" s="24">
        <f t="shared" si="116"/>
        <v>218.24022216796874</v>
      </c>
      <c r="U205" s="24">
        <f t="shared" si="117"/>
        <v>235.79978027343748</v>
      </c>
      <c r="V205" s="24">
        <f t="shared" ref="V205:V221" si="119">SUM(R205:U205)</f>
        <v>511.52228561096189</v>
      </c>
    </row>
    <row r="206" spans="1:22" x14ac:dyDescent="0.55000000000000004">
      <c r="B206">
        <v>40</v>
      </c>
      <c r="C206">
        <v>2287198</v>
      </c>
      <c r="D206">
        <v>76343196</v>
      </c>
      <c r="E206">
        <v>176614</v>
      </c>
      <c r="F206">
        <v>259567</v>
      </c>
      <c r="G206">
        <v>40</v>
      </c>
      <c r="H206" s="24">
        <f t="shared" si="107"/>
        <v>4.7184420776367184E-2</v>
      </c>
      <c r="I206" s="24">
        <f t="shared" si="108"/>
        <v>3.1418421020507816E-3</v>
      </c>
      <c r="J206" s="24">
        <f t="shared" si="109"/>
        <v>0.14105108642578124</v>
      </c>
      <c r="K206" s="24">
        <f t="shared" si="110"/>
        <v>0.15171728515624999</v>
      </c>
      <c r="L206" s="24">
        <f t="shared" si="111"/>
        <v>0.34309463446044919</v>
      </c>
      <c r="N206" s="25">
        <f t="shared" si="112"/>
        <v>2.7028459809220568E-3</v>
      </c>
      <c r="O206" s="25">
        <f t="shared" si="113"/>
        <v>2.6907374588526472E-3</v>
      </c>
      <c r="P206" s="26">
        <f t="shared" si="118"/>
        <v>5.393583439774704E-3</v>
      </c>
      <c r="R206" s="24">
        <f t="shared" si="114"/>
        <v>65.871013183593746</v>
      </c>
      <c r="S206" s="24">
        <f t="shared" si="115"/>
        <v>6.7091488494873062</v>
      </c>
      <c r="T206" s="24">
        <f t="shared" si="116"/>
        <v>260.5555480957031</v>
      </c>
      <c r="U206" s="24">
        <f t="shared" si="117"/>
        <v>281.51978759765626</v>
      </c>
      <c r="V206" s="24">
        <f t="shared" si="119"/>
        <v>614.65549772644044</v>
      </c>
    </row>
    <row r="207" spans="1:22" x14ac:dyDescent="0.55000000000000004">
      <c r="B207">
        <v>45</v>
      </c>
      <c r="C207">
        <v>2811185</v>
      </c>
      <c r="D207">
        <v>85649130</v>
      </c>
      <c r="E207">
        <v>200563</v>
      </c>
      <c r="F207">
        <v>298485</v>
      </c>
      <c r="G207">
        <v>45</v>
      </c>
      <c r="H207" s="24">
        <f t="shared" si="107"/>
        <v>5.2769686889648441E-2</v>
      </c>
      <c r="I207" s="24">
        <f t="shared" si="108"/>
        <v>3.1239402465820317E-3</v>
      </c>
      <c r="J207" s="24">
        <f t="shared" si="109"/>
        <v>0.12717059326171873</v>
      </c>
      <c r="K207" s="24">
        <f t="shared" si="110"/>
        <v>0.22328442382812502</v>
      </c>
      <c r="L207" s="24">
        <f t="shared" si="111"/>
        <v>0.4063486442260742</v>
      </c>
      <c r="N207" s="25">
        <f t="shared" si="112"/>
        <v>2.4363369756481255E-3</v>
      </c>
      <c r="O207" s="25">
        <f t="shared" si="113"/>
        <v>3.959136599368398E-3</v>
      </c>
      <c r="P207" s="26">
        <f t="shared" si="118"/>
        <v>6.3954735750165236E-3</v>
      </c>
      <c r="R207" s="24">
        <f t="shared" si="114"/>
        <v>81.701919250488288</v>
      </c>
      <c r="S207" s="24">
        <f t="shared" si="115"/>
        <v>7.6463309234619139</v>
      </c>
      <c r="T207" s="24">
        <f t="shared" si="116"/>
        <v>298.70672607421869</v>
      </c>
      <c r="U207" s="24">
        <f t="shared" si="117"/>
        <v>322.7406005859375</v>
      </c>
      <c r="V207" s="24">
        <f t="shared" si="119"/>
        <v>710.79557683410644</v>
      </c>
    </row>
    <row r="208" spans="1:22" x14ac:dyDescent="0.55000000000000004">
      <c r="B208">
        <v>50</v>
      </c>
      <c r="C208">
        <v>3395010</v>
      </c>
      <c r="D208">
        <v>94894945</v>
      </c>
      <c r="E208">
        <v>235144</v>
      </c>
      <c r="F208">
        <v>337184</v>
      </c>
      <c r="G208">
        <v>50</v>
      </c>
      <c r="H208" s="24">
        <f t="shared" si="107"/>
        <v>5.8795852661132811E-2</v>
      </c>
      <c r="I208" s="24">
        <f t="shared" si="108"/>
        <v>3.1037586975097655E-3</v>
      </c>
      <c r="J208" s="24">
        <f t="shared" si="109"/>
        <v>0.18362713623046872</v>
      </c>
      <c r="K208" s="24">
        <f t="shared" si="110"/>
        <v>0.22202795410156251</v>
      </c>
      <c r="L208" s="24">
        <f t="shared" si="111"/>
        <v>0.46755470169067381</v>
      </c>
      <c r="N208" s="25">
        <f t="shared" si="112"/>
        <v>3.5180332138308218E-3</v>
      </c>
      <c r="O208" s="25">
        <f t="shared" si="113"/>
        <v>3.9369702247488208E-3</v>
      </c>
      <c r="P208" s="26">
        <f t="shared" si="118"/>
        <v>7.4550034385796431E-3</v>
      </c>
      <c r="R208" s="24">
        <f t="shared" si="114"/>
        <v>99.340675048828132</v>
      </c>
      <c r="S208" s="24">
        <f t="shared" si="115"/>
        <v>8.5774585327148447</v>
      </c>
      <c r="T208" s="24">
        <f t="shared" si="116"/>
        <v>353.79486694335935</v>
      </c>
      <c r="U208" s="24">
        <f t="shared" si="117"/>
        <v>382.26112060546876</v>
      </c>
      <c r="V208" s="24">
        <f t="shared" si="119"/>
        <v>843.97412113037103</v>
      </c>
    </row>
    <row r="209" spans="2:22" x14ac:dyDescent="0.55000000000000004">
      <c r="B209">
        <v>55</v>
      </c>
      <c r="C209">
        <v>3999486</v>
      </c>
      <c r="D209">
        <v>104120392</v>
      </c>
      <c r="E209">
        <v>267313</v>
      </c>
      <c r="F209">
        <v>380174</v>
      </c>
      <c r="G209">
        <v>55</v>
      </c>
      <c r="H209" s="24">
        <f t="shared" si="107"/>
        <v>6.087557373046875E-2</v>
      </c>
      <c r="I209" s="24">
        <f t="shared" si="108"/>
        <v>3.0969212951660161E-3</v>
      </c>
      <c r="J209" s="24">
        <f t="shared" si="109"/>
        <v>0.17081927490234375</v>
      </c>
      <c r="K209" s="24">
        <f t="shared" si="110"/>
        <v>0.246646728515625</v>
      </c>
      <c r="L209" s="24">
        <f t="shared" si="111"/>
        <v>0.48143849844360354</v>
      </c>
      <c r="N209" s="25">
        <f t="shared" si="112"/>
        <v>3.2725586965431978E-3</v>
      </c>
      <c r="O209" s="25">
        <f t="shared" si="113"/>
        <v>4.3733811546641816E-3</v>
      </c>
      <c r="P209" s="26">
        <f t="shared" si="118"/>
        <v>7.6459398512073798E-3</v>
      </c>
      <c r="R209" s="24">
        <f t="shared" si="114"/>
        <v>117.60334716796876</v>
      </c>
      <c r="S209" s="24">
        <f t="shared" si="115"/>
        <v>9.5065349212646488</v>
      </c>
      <c r="T209" s="24">
        <f t="shared" si="116"/>
        <v>405.0406494140625</v>
      </c>
      <c r="U209" s="24">
        <f t="shared" si="117"/>
        <v>437.630126953125</v>
      </c>
      <c r="V209" s="24">
        <f t="shared" si="119"/>
        <v>969.78065845642095</v>
      </c>
    </row>
    <row r="210" spans="2:22" x14ac:dyDescent="0.55000000000000004">
      <c r="B210">
        <v>60</v>
      </c>
      <c r="C210">
        <v>4538860</v>
      </c>
      <c r="D210">
        <v>113410677</v>
      </c>
      <c r="E210">
        <v>277731</v>
      </c>
      <c r="F210">
        <v>406806</v>
      </c>
      <c r="G210">
        <v>60</v>
      </c>
      <c r="H210" s="24">
        <f t="shared" si="107"/>
        <v>5.4319281005859373E-2</v>
      </c>
      <c r="I210" s="24">
        <f t="shared" si="108"/>
        <v>3.1186869812011718E-3</v>
      </c>
      <c r="J210" s="24">
        <f t="shared" si="109"/>
        <v>5.5320190429687499E-2</v>
      </c>
      <c r="K210" s="24">
        <f t="shared" si="110"/>
        <v>0.15279589843750002</v>
      </c>
      <c r="L210" s="24">
        <f t="shared" si="111"/>
        <v>0.26555405685424804</v>
      </c>
      <c r="N210" s="25">
        <f t="shared" si="112"/>
        <v>1.0598536531124833E-3</v>
      </c>
      <c r="O210" s="25">
        <f t="shared" si="113"/>
        <v>2.7093513620360583E-3</v>
      </c>
      <c r="P210" s="26">
        <f t="shared" si="118"/>
        <v>3.7692050151485416E-3</v>
      </c>
      <c r="R210" s="24">
        <f t="shared" si="114"/>
        <v>133.89913146972657</v>
      </c>
      <c r="S210" s="24">
        <f t="shared" si="115"/>
        <v>10.442141015625001</v>
      </c>
      <c r="T210" s="24">
        <f t="shared" si="116"/>
        <v>421.63670654296868</v>
      </c>
      <c r="U210" s="24">
        <f t="shared" si="117"/>
        <v>455.56149902343753</v>
      </c>
      <c r="V210" s="24">
        <f t="shared" si="119"/>
        <v>1021.5394780517579</v>
      </c>
    </row>
    <row r="211" spans="2:22" x14ac:dyDescent="0.55000000000000004">
      <c r="B211">
        <v>65</v>
      </c>
      <c r="C211">
        <v>5086449</v>
      </c>
      <c r="D211">
        <v>122693166</v>
      </c>
      <c r="E211">
        <v>288764</v>
      </c>
      <c r="F211">
        <v>436342</v>
      </c>
      <c r="G211">
        <v>65</v>
      </c>
      <c r="H211" s="24">
        <f t="shared" si="107"/>
        <v>5.5146597290039061E-2</v>
      </c>
      <c r="I211" s="24">
        <f t="shared" si="108"/>
        <v>3.1160699157714846E-3</v>
      </c>
      <c r="J211" s="24">
        <f t="shared" si="109"/>
        <v>5.8585876464843742E-2</v>
      </c>
      <c r="K211" s="24">
        <f t="shared" si="110"/>
        <v>0.16945703125</v>
      </c>
      <c r="L211" s="24">
        <f t="shared" si="111"/>
        <v>0.28630557492065428</v>
      </c>
      <c r="N211" s="25">
        <f t="shared" si="112"/>
        <v>1.1223715620567812E-3</v>
      </c>
      <c r="O211" s="25">
        <f t="shared" si="113"/>
        <v>3.004655710768521E-3</v>
      </c>
      <c r="P211" s="26">
        <f t="shared" si="118"/>
        <v>4.1270272728253024E-3</v>
      </c>
      <c r="R211" s="24">
        <f t="shared" si="114"/>
        <v>150.4431106567383</v>
      </c>
      <c r="S211" s="24">
        <f t="shared" si="115"/>
        <v>11.376961990356445</v>
      </c>
      <c r="T211" s="24">
        <f t="shared" si="116"/>
        <v>439.21246948242185</v>
      </c>
      <c r="U211" s="24">
        <f t="shared" si="117"/>
        <v>474.5514038085937</v>
      </c>
      <c r="V211" s="24">
        <f t="shared" si="119"/>
        <v>1075.5839459381104</v>
      </c>
    </row>
    <row r="212" spans="2:22" x14ac:dyDescent="0.55000000000000004">
      <c r="B212">
        <v>70</v>
      </c>
      <c r="C212">
        <v>5647341</v>
      </c>
      <c r="D212">
        <v>131962269</v>
      </c>
      <c r="E212">
        <v>302200</v>
      </c>
      <c r="F212">
        <v>474667</v>
      </c>
      <c r="G212">
        <v>70</v>
      </c>
      <c r="H212" s="24">
        <f t="shared" si="107"/>
        <v>5.6486315917968759E-2</v>
      </c>
      <c r="I212" s="24">
        <f t="shared" si="108"/>
        <v>3.111576324462891E-3</v>
      </c>
      <c r="J212" s="24">
        <f t="shared" si="109"/>
        <v>7.1345947265625001E-2</v>
      </c>
      <c r="K212" s="24">
        <f t="shared" si="110"/>
        <v>0.21988220214843751</v>
      </c>
      <c r="L212" s="24">
        <f t="shared" si="111"/>
        <v>0.35082604165649417</v>
      </c>
      <c r="N212" s="25">
        <f t="shared" si="112"/>
        <v>1.3668369109038204E-3</v>
      </c>
      <c r="O212" s="25">
        <f t="shared" si="113"/>
        <v>3.898781230305814E-3</v>
      </c>
      <c r="P212" s="26">
        <f t="shared" si="118"/>
        <v>5.265618141209634E-3</v>
      </c>
      <c r="R212" s="24">
        <f t="shared" si="114"/>
        <v>167.3890054321289</v>
      </c>
      <c r="S212" s="24">
        <f t="shared" si="115"/>
        <v>12.310434887695315</v>
      </c>
      <c r="T212" s="24">
        <f t="shared" si="116"/>
        <v>460.61625366210933</v>
      </c>
      <c r="U212" s="24">
        <f t="shared" si="117"/>
        <v>497.67733154296877</v>
      </c>
      <c r="V212" s="24">
        <f t="shared" si="119"/>
        <v>1137.9930255249024</v>
      </c>
    </row>
    <row r="213" spans="2:22" x14ac:dyDescent="0.55000000000000004">
      <c r="B213">
        <v>75</v>
      </c>
      <c r="C213">
        <v>6204255</v>
      </c>
      <c r="D213">
        <v>141235299</v>
      </c>
      <c r="E213">
        <v>314844</v>
      </c>
      <c r="F213">
        <v>505425</v>
      </c>
      <c r="G213">
        <v>75</v>
      </c>
      <c r="H213" s="24">
        <f t="shared" si="107"/>
        <v>5.6085699462890624E-2</v>
      </c>
      <c r="I213" s="24">
        <f t="shared" si="108"/>
        <v>3.1128945922851564E-3</v>
      </c>
      <c r="J213" s="24">
        <f t="shared" si="109"/>
        <v>6.7140380859374987E-2</v>
      </c>
      <c r="K213" s="24">
        <f t="shared" si="110"/>
        <v>0.17646801757812502</v>
      </c>
      <c r="L213" s="24">
        <f t="shared" si="111"/>
        <v>0.30280699249267579</v>
      </c>
      <c r="N213" s="25">
        <f t="shared" si="112"/>
        <v>1.2862738587320539E-3</v>
      </c>
      <c r="O213" s="25">
        <f t="shared" si="113"/>
        <v>3.1290107044353458E-3</v>
      </c>
      <c r="P213" s="26">
        <f t="shared" si="118"/>
        <v>4.4152845631674001E-3</v>
      </c>
      <c r="R213" s="24">
        <f t="shared" si="114"/>
        <v>184.21471527099612</v>
      </c>
      <c r="S213" s="24">
        <f t="shared" si="115"/>
        <v>13.244303265380861</v>
      </c>
      <c r="T213" s="24">
        <f t="shared" si="116"/>
        <v>480.75836791992185</v>
      </c>
      <c r="U213" s="24">
        <f t="shared" si="117"/>
        <v>519.4400756835937</v>
      </c>
      <c r="V213" s="24">
        <f t="shared" si="119"/>
        <v>1197.6574621398927</v>
      </c>
    </row>
    <row r="214" spans="2:22" x14ac:dyDescent="0.55000000000000004">
      <c r="B214">
        <v>80</v>
      </c>
      <c r="C214">
        <v>6766936</v>
      </c>
      <c r="D214">
        <v>150502375</v>
      </c>
      <c r="E214">
        <v>331784</v>
      </c>
      <c r="F214">
        <v>538572</v>
      </c>
      <c r="G214">
        <v>80</v>
      </c>
      <c r="H214" s="24">
        <f t="shared" si="107"/>
        <v>5.6666482543945317E-2</v>
      </c>
      <c r="I214" s="24">
        <f t="shared" si="108"/>
        <v>3.1108958740234376E-3</v>
      </c>
      <c r="J214" s="24">
        <f t="shared" si="109"/>
        <v>8.9952392578124998E-2</v>
      </c>
      <c r="K214" s="24">
        <f t="shared" si="110"/>
        <v>0.19017443847656249</v>
      </c>
      <c r="L214" s="24">
        <f t="shared" si="111"/>
        <v>0.3399042094726562</v>
      </c>
      <c r="N214" s="25">
        <f t="shared" si="112"/>
        <v>1.7233386339051923E-3</v>
      </c>
      <c r="O214" s="25">
        <f t="shared" si="113"/>
        <v>3.3721077743834359E-3</v>
      </c>
      <c r="P214" s="26">
        <f t="shared" si="118"/>
        <v>5.0954464082886286E-3</v>
      </c>
      <c r="R214" s="24">
        <f t="shared" si="114"/>
        <v>201.2146600341797</v>
      </c>
      <c r="S214" s="24">
        <f t="shared" si="115"/>
        <v>14.177572027587891</v>
      </c>
      <c r="T214" s="24">
        <f t="shared" si="116"/>
        <v>507.74408569335935</v>
      </c>
      <c r="U214" s="24">
        <f t="shared" si="117"/>
        <v>548.5970581054687</v>
      </c>
      <c r="V214" s="24">
        <f t="shared" si="119"/>
        <v>1271.7333758605955</v>
      </c>
    </row>
    <row r="215" spans="2:22" x14ac:dyDescent="0.55000000000000004">
      <c r="B215">
        <v>85</v>
      </c>
      <c r="C215">
        <v>7312623</v>
      </c>
      <c r="D215">
        <v>159786574</v>
      </c>
      <c r="E215">
        <v>342016</v>
      </c>
      <c r="F215">
        <v>570183</v>
      </c>
      <c r="G215">
        <v>85</v>
      </c>
      <c r="H215" s="24">
        <f t="shared" si="107"/>
        <v>5.4955050659179702E-2</v>
      </c>
      <c r="I215" s="24">
        <f t="shared" si="108"/>
        <v>3.116643951416016E-3</v>
      </c>
      <c r="J215" s="24">
        <f t="shared" si="109"/>
        <v>5.4332519531249991E-2</v>
      </c>
      <c r="K215" s="24">
        <f t="shared" si="110"/>
        <v>0.18136193847656251</v>
      </c>
      <c r="L215" s="24">
        <f t="shared" si="111"/>
        <v>0.29376615261840822</v>
      </c>
      <c r="N215" s="25">
        <f t="shared" si="112"/>
        <v>1.0409072902778324E-3</v>
      </c>
      <c r="O215" s="25">
        <f t="shared" si="113"/>
        <v>3.2158053511505626E-3</v>
      </c>
      <c r="P215" s="26">
        <f t="shared" si="118"/>
        <v>4.2567126414283949E-3</v>
      </c>
      <c r="R215" s="24">
        <f t="shared" si="114"/>
        <v>217.7011752319336</v>
      </c>
      <c r="S215" s="24">
        <f t="shared" si="115"/>
        <v>15.112565213012696</v>
      </c>
      <c r="T215" s="24">
        <f t="shared" si="116"/>
        <v>524.04384155273431</v>
      </c>
      <c r="U215" s="24">
        <f t="shared" si="117"/>
        <v>566.20828857421884</v>
      </c>
      <c r="V215" s="24">
        <f t="shared" si="119"/>
        <v>1323.0658705718995</v>
      </c>
    </row>
    <row r="216" spans="2:22" x14ac:dyDescent="0.55000000000000004">
      <c r="B216">
        <v>90</v>
      </c>
      <c r="C216">
        <v>7868294</v>
      </c>
      <c r="D216">
        <v>169060953</v>
      </c>
      <c r="E216">
        <v>354008</v>
      </c>
      <c r="F216">
        <v>599056</v>
      </c>
      <c r="G216">
        <v>90</v>
      </c>
      <c r="H216" s="24">
        <f t="shared" si="107"/>
        <v>5.596051940917969E-2</v>
      </c>
      <c r="I216" s="24">
        <f t="shared" si="108"/>
        <v>3.1133474426269531E-3</v>
      </c>
      <c r="J216" s="24">
        <f t="shared" si="109"/>
        <v>6.3678222656249991E-2</v>
      </c>
      <c r="K216" s="24">
        <f t="shared" si="110"/>
        <v>0.16565319824218752</v>
      </c>
      <c r="L216" s="24">
        <f t="shared" si="111"/>
        <v>0.28840528775024415</v>
      </c>
      <c r="N216" s="25">
        <f t="shared" si="112"/>
        <v>1.2199327572087629E-3</v>
      </c>
      <c r="O216" s="25">
        <f t="shared" si="113"/>
        <v>2.9372180202542203E-3</v>
      </c>
      <c r="P216" s="26">
        <f t="shared" si="118"/>
        <v>4.157150777462983E-3</v>
      </c>
      <c r="R216" s="24">
        <f t="shared" si="114"/>
        <v>234.48933105468751</v>
      </c>
      <c r="S216" s="24">
        <f t="shared" si="115"/>
        <v>16.046569445800781</v>
      </c>
      <c r="T216" s="24">
        <f t="shared" si="116"/>
        <v>543.14730834960926</v>
      </c>
      <c r="U216" s="24">
        <f t="shared" si="117"/>
        <v>586.84881591796875</v>
      </c>
      <c r="V216" s="24">
        <f t="shared" si="119"/>
        <v>1380.5320247680663</v>
      </c>
    </row>
    <row r="217" spans="2:22" x14ac:dyDescent="0.55000000000000004">
      <c r="B217">
        <v>95</v>
      </c>
      <c r="C217">
        <v>8422447</v>
      </c>
      <c r="D217">
        <v>178336590</v>
      </c>
      <c r="E217">
        <v>365204</v>
      </c>
      <c r="F217">
        <v>629619</v>
      </c>
      <c r="G217">
        <v>95</v>
      </c>
      <c r="H217" s="24">
        <f t="shared" si="107"/>
        <v>5.5807644653320325E-2</v>
      </c>
      <c r="I217" s="24">
        <f t="shared" si="108"/>
        <v>3.1137697448730471E-3</v>
      </c>
      <c r="J217" s="24">
        <f t="shared" si="109"/>
        <v>5.9451416015624994E-2</v>
      </c>
      <c r="K217" s="24">
        <f t="shared" si="110"/>
        <v>0.1753492431640625</v>
      </c>
      <c r="L217" s="24">
        <f t="shared" si="111"/>
        <v>0.29372207357788088</v>
      </c>
      <c r="N217" s="25">
        <f t="shared" si="112"/>
        <v>1.138986692492922E-3</v>
      </c>
      <c r="O217" s="25">
        <f t="shared" si="113"/>
        <v>3.1092220688336168E-3</v>
      </c>
      <c r="P217" s="26">
        <f t="shared" si="118"/>
        <v>4.248208761326539E-3</v>
      </c>
      <c r="R217" s="24">
        <f t="shared" si="114"/>
        <v>251.2316244506836</v>
      </c>
      <c r="S217" s="24">
        <f t="shared" si="115"/>
        <v>16.980700369262699</v>
      </c>
      <c r="T217" s="24">
        <f t="shared" si="116"/>
        <v>560.98273315429685</v>
      </c>
      <c r="U217" s="24">
        <f t="shared" si="117"/>
        <v>606.1192749023437</v>
      </c>
      <c r="V217" s="24">
        <f t="shared" si="119"/>
        <v>1435.3143328765868</v>
      </c>
    </row>
    <row r="218" spans="2:22" x14ac:dyDescent="0.55000000000000004">
      <c r="B218">
        <v>100</v>
      </c>
      <c r="C218">
        <v>8980128</v>
      </c>
      <c r="D218">
        <v>187608847</v>
      </c>
      <c r="E218">
        <v>377802</v>
      </c>
      <c r="F218">
        <v>661670</v>
      </c>
      <c r="G218">
        <v>100</v>
      </c>
      <c r="H218" s="24">
        <f t="shared" si="107"/>
        <v>5.6162942504882817E-2</v>
      </c>
      <c r="I218" s="24">
        <f t="shared" si="108"/>
        <v>3.1126351013183594E-3</v>
      </c>
      <c r="J218" s="24">
        <f t="shared" si="109"/>
        <v>6.6896118164062504E-2</v>
      </c>
      <c r="K218" s="24">
        <f t="shared" si="110"/>
        <v>0.18388635253906252</v>
      </c>
      <c r="L218" s="24">
        <f t="shared" si="111"/>
        <v>0.31005804830932621</v>
      </c>
      <c r="N218" s="25">
        <f t="shared" si="112"/>
        <v>1.2815950619424049E-3</v>
      </c>
      <c r="O218" s="25">
        <f t="shared" si="113"/>
        <v>3.2605495578914129E-3</v>
      </c>
      <c r="P218" s="26">
        <f t="shared" si="118"/>
        <v>4.5421446198338176E-3</v>
      </c>
      <c r="R218" s="24">
        <f t="shared" si="114"/>
        <v>268.08050720214845</v>
      </c>
      <c r="S218" s="24">
        <f t="shared" si="115"/>
        <v>17.914490899658205</v>
      </c>
      <c r="T218" s="24">
        <f t="shared" si="116"/>
        <v>581.05156860351553</v>
      </c>
      <c r="U218" s="24">
        <f t="shared" si="117"/>
        <v>627.8028442382813</v>
      </c>
      <c r="V218" s="24">
        <f t="shared" si="119"/>
        <v>1494.8494109436035</v>
      </c>
    </row>
    <row r="219" spans="2:22" x14ac:dyDescent="0.55000000000000004">
      <c r="B219">
        <v>105</v>
      </c>
      <c r="C219">
        <v>9532464</v>
      </c>
      <c r="D219">
        <v>196886451</v>
      </c>
      <c r="E219">
        <v>388383</v>
      </c>
      <c r="F219">
        <v>690833</v>
      </c>
      <c r="G219">
        <v>105</v>
      </c>
      <c r="H219" s="24">
        <f t="shared" si="107"/>
        <v>5.5624658203125003E-2</v>
      </c>
      <c r="I219" s="24">
        <f t="shared" si="108"/>
        <v>3.1144300537109381E-3</v>
      </c>
      <c r="J219" s="24">
        <f t="shared" si="109"/>
        <v>5.6185729980468745E-2</v>
      </c>
      <c r="K219" s="24">
        <f t="shared" si="110"/>
        <v>0.16731701660156251</v>
      </c>
      <c r="L219" s="24">
        <f t="shared" si="111"/>
        <v>0.28224183483886722</v>
      </c>
      <c r="N219" s="25">
        <f t="shared" si="112"/>
        <v>1.0764053493714102E-3</v>
      </c>
      <c r="O219" s="25">
        <f t="shared" si="113"/>
        <v>2.9667525946241789E-3</v>
      </c>
      <c r="P219" s="26">
        <f t="shared" si="118"/>
        <v>4.0431579439955886E-3</v>
      </c>
      <c r="R219" s="24">
        <f t="shared" si="114"/>
        <v>284.76790466308597</v>
      </c>
      <c r="S219" s="24">
        <f t="shared" si="115"/>
        <v>18.848819915771486</v>
      </c>
      <c r="T219" s="24">
        <f t="shared" si="116"/>
        <v>597.90728759765614</v>
      </c>
      <c r="U219" s="24">
        <f t="shared" si="117"/>
        <v>646.0147705078125</v>
      </c>
      <c r="V219" s="24">
        <f t="shared" si="119"/>
        <v>1547.5387826843262</v>
      </c>
    </row>
    <row r="220" spans="2:22" x14ac:dyDescent="0.55000000000000004">
      <c r="B220">
        <v>110</v>
      </c>
      <c r="C220">
        <v>10090169</v>
      </c>
      <c r="D220">
        <v>206158702</v>
      </c>
      <c r="E220">
        <v>400499</v>
      </c>
      <c r="F220">
        <v>722934</v>
      </c>
      <c r="G220">
        <v>110</v>
      </c>
      <c r="H220" s="24">
        <f t="shared" si="107"/>
        <v>5.6165359497070307E-2</v>
      </c>
      <c r="I220" s="24">
        <f t="shared" si="108"/>
        <v>3.112633087158203E-3</v>
      </c>
      <c r="J220" s="24">
        <f t="shared" si="109"/>
        <v>6.4336669921874992E-2</v>
      </c>
      <c r="K220" s="24">
        <f t="shared" si="110"/>
        <v>0.18417321777343751</v>
      </c>
      <c r="L220" s="24">
        <f t="shared" si="111"/>
        <v>0.30778788027954102</v>
      </c>
      <c r="N220" s="25">
        <f t="shared" si="112"/>
        <v>1.232558924983998E-3</v>
      </c>
      <c r="O220" s="25">
        <f t="shared" si="113"/>
        <v>3.2656300801346414E-3</v>
      </c>
      <c r="P220" s="26">
        <f t="shared" si="118"/>
        <v>4.4981890051186395E-3</v>
      </c>
      <c r="R220" s="24">
        <f t="shared" si="114"/>
        <v>301.61751251220704</v>
      </c>
      <c r="S220" s="24">
        <f t="shared" si="115"/>
        <v>19.782609841918948</v>
      </c>
      <c r="T220" s="24">
        <f t="shared" si="116"/>
        <v>617.20828857421873</v>
      </c>
      <c r="U220" s="24">
        <f t="shared" si="117"/>
        <v>666.86872558593745</v>
      </c>
      <c r="V220" s="24">
        <f t="shared" si="119"/>
        <v>1605.4771365142822</v>
      </c>
    </row>
    <row r="221" spans="2:22" x14ac:dyDescent="0.55000000000000004">
      <c r="B221">
        <v>115</v>
      </c>
      <c r="C221">
        <v>10635438</v>
      </c>
      <c r="D221">
        <v>215443380</v>
      </c>
      <c r="E221">
        <v>410739</v>
      </c>
      <c r="F221">
        <v>751062</v>
      </c>
      <c r="G221">
        <v>115</v>
      </c>
      <c r="H221" s="24">
        <f t="shared" si="107"/>
        <v>5.4912954711914069E-2</v>
      </c>
      <c r="I221" s="24">
        <f>(D221-D220)*0.0011*3/32768/300</f>
        <v>3.1168047485351565E-3</v>
      </c>
      <c r="J221" s="24">
        <f>(E221-E220)*17.4*3/32768/300</f>
        <v>5.4375E-2</v>
      </c>
      <c r="K221" s="24">
        <f>(F221-F220)*18.8*3/327680/30</f>
        <v>0.16137890625000001</v>
      </c>
      <c r="L221" s="24">
        <f t="shared" si="111"/>
        <v>0.27378366571044921</v>
      </c>
      <c r="N221" s="25">
        <f t="shared" si="112"/>
        <v>1.0417146704860159E-3</v>
      </c>
      <c r="O221" s="25">
        <f t="shared" si="113"/>
        <v>2.8614599854912747E-3</v>
      </c>
      <c r="P221" s="26">
        <f t="shared" si="118"/>
        <v>3.9031746559772904E-3</v>
      </c>
      <c r="R221" s="24">
        <f t="shared" si="114"/>
        <v>318.09139892578128</v>
      </c>
      <c r="S221" s="24">
        <f t="shared" si="115"/>
        <v>20.717651266479493</v>
      </c>
      <c r="T221" s="24">
        <f t="shared" si="116"/>
        <v>633.52078857421873</v>
      </c>
      <c r="U221" s="24">
        <f t="shared" si="117"/>
        <v>684.49372558593757</v>
      </c>
      <c r="V221" s="24">
        <f t="shared" si="119"/>
        <v>1656.8235643524172</v>
      </c>
    </row>
    <row r="222" spans="2:22" x14ac:dyDescent="0.55000000000000004">
      <c r="L222" s="21">
        <f>AVERAGE(L200:L221)</f>
        <v>0.32382948810924184</v>
      </c>
    </row>
    <row r="225" spans="1:22" s="8" customFormat="1" x14ac:dyDescent="0.55000000000000004">
      <c r="A225" s="7"/>
      <c r="C225" s="9" t="s">
        <v>1365</v>
      </c>
      <c r="D225" s="9"/>
      <c r="E225" s="9"/>
      <c r="F225" s="9"/>
      <c r="H225" s="10"/>
      <c r="I225" s="10"/>
      <c r="J225" s="10"/>
      <c r="K225" s="10"/>
      <c r="L225" s="11"/>
      <c r="N225" s="12"/>
      <c r="O225" s="13"/>
      <c r="P225" s="13"/>
      <c r="R225" s="14"/>
      <c r="S225" s="14"/>
      <c r="T225" s="14"/>
      <c r="U225" s="14"/>
      <c r="V225" s="15"/>
    </row>
    <row r="226" spans="1:22" s="8" customFormat="1" x14ac:dyDescent="0.55000000000000004">
      <c r="A226" s="7"/>
      <c r="C226" s="8" t="s">
        <v>1366</v>
      </c>
      <c r="D226" s="8" t="s">
        <v>1367</v>
      </c>
      <c r="E226" s="8" t="s">
        <v>1368</v>
      </c>
      <c r="F226" s="8" t="s">
        <v>1369</v>
      </c>
      <c r="H226" s="10" t="s">
        <v>1370</v>
      </c>
      <c r="I226" s="10"/>
      <c r="J226" s="10"/>
      <c r="K226" s="10"/>
      <c r="L226" s="11"/>
      <c r="N226" s="12" t="s">
        <v>1371</v>
      </c>
      <c r="O226" s="13"/>
      <c r="P226" s="13"/>
      <c r="R226" s="16" t="s">
        <v>1372</v>
      </c>
      <c r="S226" s="17"/>
      <c r="T226" s="17"/>
      <c r="U226" s="17"/>
      <c r="V226" s="18"/>
    </row>
    <row r="227" spans="1:22" ht="15.75" customHeight="1" x14ac:dyDescent="0.55000000000000004">
      <c r="A227" s="19" t="s">
        <v>1385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1374</v>
      </c>
      <c r="H227" s="21" t="s">
        <v>1359</v>
      </c>
      <c r="I227" s="21" t="s">
        <v>1360</v>
      </c>
      <c r="J227" s="21" t="s">
        <v>1375</v>
      </c>
      <c r="K227" s="21" t="s">
        <v>1376</v>
      </c>
      <c r="L227" s="21" t="s">
        <v>1377</v>
      </c>
      <c r="M227" s="21" t="s">
        <v>1374</v>
      </c>
      <c r="N227" s="22" t="s">
        <v>1375</v>
      </c>
      <c r="O227" s="22" t="s">
        <v>1376</v>
      </c>
      <c r="P227" s="23" t="s">
        <v>1377</v>
      </c>
      <c r="Q227" s="21"/>
      <c r="R227" s="21" t="s">
        <v>1359</v>
      </c>
      <c r="S227" s="21" t="s">
        <v>1360</v>
      </c>
      <c r="T227" s="21" t="s">
        <v>1375</v>
      </c>
      <c r="U227" s="21" t="s">
        <v>1376</v>
      </c>
      <c r="V227" s="21" t="s">
        <v>1377</v>
      </c>
    </row>
    <row r="228" spans="1:22" x14ac:dyDescent="0.55000000000000004">
      <c r="A228" s="19"/>
      <c r="B228">
        <v>10</v>
      </c>
      <c r="C228">
        <v>191355</v>
      </c>
      <c r="D228">
        <v>19468616</v>
      </c>
      <c r="E228">
        <v>15673</v>
      </c>
      <c r="F228">
        <v>85297</v>
      </c>
      <c r="G228">
        <v>10</v>
      </c>
      <c r="H228" s="24">
        <f>(C228-C227)*0.33*3/32768/300</f>
        <v>8.3619873046875005E-3</v>
      </c>
      <c r="I228" s="24">
        <f>(D228-D227)*0.0011*3/327680/30</f>
        <v>3.2718675537109377E-3</v>
      </c>
      <c r="J228" s="24">
        <f>(E228-E227)*17.4*3/327680/30</f>
        <v>1.3859252929687498E-2</v>
      </c>
      <c r="K228" s="24">
        <f>(F228-F227)*18.8*3/327680/30</f>
        <v>6.1331787109375001E-2</v>
      </c>
      <c r="L228" s="24">
        <f>SUM(H228:K228)</f>
        <v>8.6824894897460939E-2</v>
      </c>
      <c r="M228">
        <v>10</v>
      </c>
      <c r="N228" s="25">
        <f>(E228-E227)/(C228-C227+D228-D227)</f>
        <v>2.6552378177485453E-4</v>
      </c>
      <c r="O228" s="25">
        <f>(F228-F227)/(C228-C227+D228-D227)</f>
        <v>1.0875284395299599E-3</v>
      </c>
      <c r="P228" s="26">
        <f t="shared" ref="P228:P232" si="120">SUM(N228:O228)</f>
        <v>1.3530522213048143E-3</v>
      </c>
      <c r="Q228">
        <v>10</v>
      </c>
      <c r="R228" s="24">
        <f>(C228-C$3)*0.33*3/32768</f>
        <v>2.550561218261719</v>
      </c>
      <c r="S228" s="24">
        <f>(D228-D$3)*0.0011*3/32768</f>
        <v>0.98142320251464843</v>
      </c>
      <c r="T228" s="24">
        <f>(E228-E$3)*17.4*3/32768</f>
        <v>4.1737060546874991</v>
      </c>
      <c r="U228" s="24">
        <f>(E228-E$3)*18.8*3/32768</f>
        <v>4.509521484375</v>
      </c>
      <c r="V228" s="24">
        <f t="shared" ref="V228:V232" si="121">SUM(R228:U228)</f>
        <v>12.215211959838866</v>
      </c>
    </row>
    <row r="229" spans="1:22" x14ac:dyDescent="0.55000000000000004">
      <c r="A229" s="19"/>
      <c r="B229">
        <v>15</v>
      </c>
      <c r="C229">
        <v>404666</v>
      </c>
      <c r="D229">
        <v>29085238</v>
      </c>
      <c r="E229">
        <v>29159</v>
      </c>
      <c r="F229">
        <v>102189</v>
      </c>
      <c r="G229">
        <v>15</v>
      </c>
      <c r="H229" s="24">
        <f t="shared" ref="H229:H249" si="122">(C229-C228)*0.33*3/32768/300</f>
        <v>2.148212585449219E-2</v>
      </c>
      <c r="I229" s="24">
        <f t="shared" ref="I229:I248" si="123">(D229-D228)*0.0011*3/327680/30</f>
        <v>3.2282361450195313E-3</v>
      </c>
      <c r="J229" s="24">
        <f t="shared" ref="J229:J248" si="124">(E229-E228)*17.4*3/327680/30</f>
        <v>7.1611450195312495E-2</v>
      </c>
      <c r="K229" s="24">
        <f t="shared" ref="K229:K248" si="125">(F229-F228)*18.8*3/327680/30</f>
        <v>9.6914550781250011E-2</v>
      </c>
      <c r="L229" s="24">
        <f t="shared" ref="L229:L249" si="126">SUM(H229:K229)</f>
        <v>0.19323636297607422</v>
      </c>
      <c r="M229">
        <v>15</v>
      </c>
      <c r="N229" s="25">
        <f t="shared" ref="N229:N249" si="127">(E229-E228)/(C229-C228+D229-D228)</f>
        <v>1.3719320365662717E-3</v>
      </c>
      <c r="O229" s="25">
        <f t="shared" ref="O229:O249" si="128">(F229-F228)/(C229-C228+D229-D228)</f>
        <v>1.718424733922398E-3</v>
      </c>
      <c r="P229" s="26">
        <f t="shared" si="120"/>
        <v>3.0903567704886697E-3</v>
      </c>
      <c r="Q229">
        <v>15</v>
      </c>
      <c r="R229" s="24">
        <f t="shared" ref="R229:R249" si="129">(C229-C$3)*0.33*3/32768</f>
        <v>8.9951989746093748</v>
      </c>
      <c r="S229" s="24">
        <f t="shared" ref="S229:S249" si="130">(D229-D$3)*0.0011*3/32768</f>
        <v>1.9498940460205079</v>
      </c>
      <c r="T229" s="24">
        <f t="shared" ref="T229:T249" si="131">(E229-E$3)*17.4*3/32768</f>
        <v>25.657141113281249</v>
      </c>
      <c r="U229" s="24">
        <f t="shared" ref="U229:U249" si="132">(E229-E$3)*18.8*3/32768</f>
        <v>27.721508789062497</v>
      </c>
      <c r="V229" s="24">
        <f t="shared" si="121"/>
        <v>64.323742922973622</v>
      </c>
    </row>
    <row r="230" spans="1:22" x14ac:dyDescent="0.55000000000000004">
      <c r="A230" s="19"/>
      <c r="B230">
        <v>20</v>
      </c>
      <c r="C230">
        <v>675891</v>
      </c>
      <c r="D230">
        <v>38643725</v>
      </c>
      <c r="E230">
        <v>53344</v>
      </c>
      <c r="F230">
        <v>120368</v>
      </c>
      <c r="G230">
        <v>20</v>
      </c>
      <c r="H230" s="24">
        <f t="shared" si="122"/>
        <v>2.7314529418945313E-2</v>
      </c>
      <c r="I230" s="24">
        <f t="shared" si="123"/>
        <v>3.2087206115722659E-3</v>
      </c>
      <c r="J230" s="24">
        <f t="shared" si="124"/>
        <v>0.12842376708984374</v>
      </c>
      <c r="K230" s="24">
        <f t="shared" si="125"/>
        <v>0.10429846191406252</v>
      </c>
      <c r="L230" s="24">
        <f t="shared" si="126"/>
        <v>0.26324547903442386</v>
      </c>
      <c r="M230">
        <v>20</v>
      </c>
      <c r="N230" s="25">
        <f t="shared" si="127"/>
        <v>2.4603976189739841E-3</v>
      </c>
      <c r="O230" s="25">
        <f t="shared" si="128"/>
        <v>1.8493929425399238E-3</v>
      </c>
      <c r="P230" s="26">
        <f t="shared" si="120"/>
        <v>4.3097905615139074E-3</v>
      </c>
      <c r="Q230">
        <v>20</v>
      </c>
      <c r="R230" s="24">
        <f t="shared" si="129"/>
        <v>17.189557800292967</v>
      </c>
      <c r="S230" s="24">
        <f t="shared" si="130"/>
        <v>2.9125102294921876</v>
      </c>
      <c r="T230" s="24">
        <f t="shared" si="131"/>
        <v>64.184271240234366</v>
      </c>
      <c r="U230" s="24">
        <f t="shared" si="132"/>
        <v>69.348522949218761</v>
      </c>
      <c r="V230" s="24">
        <f t="shared" si="121"/>
        <v>153.6348622192383</v>
      </c>
    </row>
    <row r="231" spans="1:22" x14ac:dyDescent="0.55000000000000004">
      <c r="A231" s="19"/>
      <c r="B231">
        <v>25</v>
      </c>
      <c r="C231">
        <v>1044606</v>
      </c>
      <c r="D231">
        <v>48102807</v>
      </c>
      <c r="E231">
        <v>72239</v>
      </c>
      <c r="F231">
        <v>154719</v>
      </c>
      <c r="G231">
        <v>25</v>
      </c>
      <c r="H231" s="24">
        <f t="shared" si="122"/>
        <v>3.7132553100585941E-2</v>
      </c>
      <c r="I231" s="24">
        <f t="shared" si="123"/>
        <v>3.1753510131835938E-3</v>
      </c>
      <c r="J231" s="24">
        <f t="shared" si="124"/>
        <v>0.10033355712890625</v>
      </c>
      <c r="K231" s="24">
        <f t="shared" si="125"/>
        <v>0.19708215332031251</v>
      </c>
      <c r="L231" s="24">
        <f t="shared" si="126"/>
        <v>0.33772361456298827</v>
      </c>
      <c r="M231">
        <v>25</v>
      </c>
      <c r="N231" s="25">
        <f t="shared" si="127"/>
        <v>1.922607884554392E-3</v>
      </c>
      <c r="O231" s="25">
        <f t="shared" si="128"/>
        <v>3.4952899413775028E-3</v>
      </c>
      <c r="P231" s="26">
        <f t="shared" si="120"/>
        <v>5.4178978259318946E-3</v>
      </c>
      <c r="Q231">
        <v>25</v>
      </c>
      <c r="R231" s="24">
        <f t="shared" si="129"/>
        <v>28.329323730468751</v>
      </c>
      <c r="S231" s="24">
        <f t="shared" si="130"/>
        <v>3.8651155334472658</v>
      </c>
      <c r="T231" s="24">
        <f t="shared" si="131"/>
        <v>94.284338378906241</v>
      </c>
      <c r="U231" s="24">
        <f t="shared" si="132"/>
        <v>101.87043457031251</v>
      </c>
      <c r="V231" s="24">
        <f t="shared" si="121"/>
        <v>228.34921221313476</v>
      </c>
    </row>
    <row r="232" spans="1:22" x14ac:dyDescent="0.55000000000000004">
      <c r="A232" s="19"/>
      <c r="B232">
        <v>30</v>
      </c>
      <c r="C232">
        <v>1564032</v>
      </c>
      <c r="D232">
        <v>57411182</v>
      </c>
      <c r="E232">
        <v>156227</v>
      </c>
      <c r="F232">
        <v>205711</v>
      </c>
      <c r="G232">
        <v>30</v>
      </c>
      <c r="H232" s="24">
        <f t="shared" si="122"/>
        <v>5.2310357666015633E-2</v>
      </c>
      <c r="I232" s="24">
        <f t="shared" si="123"/>
        <v>3.1247596740722663E-3</v>
      </c>
      <c r="J232" s="24">
        <f t="shared" si="124"/>
        <v>0.44598120117187501</v>
      </c>
      <c r="K232" s="24">
        <f t="shared" si="125"/>
        <v>0.29255664062500003</v>
      </c>
      <c r="L232" s="24">
        <f t="shared" si="126"/>
        <v>0.79397295913696286</v>
      </c>
      <c r="M232">
        <v>30</v>
      </c>
      <c r="N232" s="25">
        <f t="shared" si="127"/>
        <v>8.5459605867070371E-3</v>
      </c>
      <c r="O232" s="25">
        <f t="shared" si="128"/>
        <v>5.1885462475278043E-3</v>
      </c>
      <c r="P232" s="26">
        <f t="shared" si="120"/>
        <v>1.3734506834234841E-2</v>
      </c>
      <c r="Q232">
        <v>30</v>
      </c>
      <c r="R232" s="24">
        <f t="shared" si="129"/>
        <v>44.022431030273438</v>
      </c>
      <c r="S232" s="24">
        <f t="shared" si="130"/>
        <v>4.8025434356689454</v>
      </c>
      <c r="T232" s="24">
        <f t="shared" si="131"/>
        <v>228.07869873046872</v>
      </c>
      <c r="U232" s="24">
        <f t="shared" si="132"/>
        <v>246.42985839843752</v>
      </c>
      <c r="V232" s="24">
        <f t="shared" si="121"/>
        <v>523.33353159484864</v>
      </c>
    </row>
    <row r="233" spans="1:22" x14ac:dyDescent="0.55000000000000004">
      <c r="B233">
        <v>35</v>
      </c>
      <c r="C233">
        <v>2111250</v>
      </c>
      <c r="D233">
        <v>66691765</v>
      </c>
      <c r="E233">
        <v>214306</v>
      </c>
      <c r="F233">
        <v>255685</v>
      </c>
      <c r="G233">
        <v>35</v>
      </c>
      <c r="H233" s="24">
        <f t="shared" si="122"/>
        <v>5.5109234619140635E-2</v>
      </c>
      <c r="I233" s="24">
        <f t="shared" si="123"/>
        <v>3.1154300842285159E-3</v>
      </c>
      <c r="J233" s="24">
        <f t="shared" si="124"/>
        <v>0.30840289306640628</v>
      </c>
      <c r="K233" s="24">
        <f t="shared" si="125"/>
        <v>0.28671606445312497</v>
      </c>
      <c r="L233" s="24">
        <f t="shared" si="126"/>
        <v>0.65334362222290032</v>
      </c>
      <c r="N233" s="25">
        <f t="shared" si="127"/>
        <v>5.9096638200142639E-3</v>
      </c>
      <c r="O233" s="25">
        <f t="shared" si="128"/>
        <v>5.0849625465554295E-3</v>
      </c>
      <c r="P233" s="26">
        <f t="shared" ref="P233:P249" si="133">SUM(N233:O233)</f>
        <v>1.0994626366569693E-2</v>
      </c>
      <c r="R233" s="24">
        <f t="shared" si="129"/>
        <v>60.555201416015628</v>
      </c>
      <c r="S233" s="24">
        <f t="shared" si="130"/>
        <v>5.7371724609375008</v>
      </c>
      <c r="T233" s="24">
        <f t="shared" si="131"/>
        <v>320.59956665039061</v>
      </c>
      <c r="U233" s="24">
        <f t="shared" si="132"/>
        <v>346.39493408203128</v>
      </c>
      <c r="V233" s="24">
        <f t="shared" ref="V233:V249" si="134">SUM(R233:U233)</f>
        <v>733.28687460937499</v>
      </c>
    </row>
    <row r="234" spans="1:22" x14ac:dyDescent="0.55000000000000004">
      <c r="B234">
        <v>40</v>
      </c>
      <c r="C234">
        <v>2564907</v>
      </c>
      <c r="D234">
        <v>76067876</v>
      </c>
      <c r="E234">
        <v>225808</v>
      </c>
      <c r="F234">
        <v>272441</v>
      </c>
      <c r="G234">
        <v>40</v>
      </c>
      <c r="H234" s="24">
        <f t="shared" si="122"/>
        <v>4.5686892700195311E-2</v>
      </c>
      <c r="I234" s="24">
        <f t="shared" si="123"/>
        <v>3.147498199462891E-3</v>
      </c>
      <c r="J234" s="24">
        <f t="shared" si="124"/>
        <v>6.1076293945312485E-2</v>
      </c>
      <c r="K234" s="24">
        <f t="shared" si="125"/>
        <v>9.6134277343749991E-2</v>
      </c>
      <c r="L234" s="24">
        <f t="shared" si="126"/>
        <v>0.20604496218872068</v>
      </c>
      <c r="N234" s="25">
        <f t="shared" si="127"/>
        <v>1.1701191727007188E-3</v>
      </c>
      <c r="O234" s="25">
        <f t="shared" si="128"/>
        <v>1.7046180540578374E-3</v>
      </c>
      <c r="P234" s="26">
        <f t="shared" si="133"/>
        <v>2.874737226758556E-3</v>
      </c>
      <c r="R234" s="24">
        <f t="shared" si="129"/>
        <v>74.261269226074234</v>
      </c>
      <c r="S234" s="24">
        <f t="shared" si="130"/>
        <v>6.6814219207763674</v>
      </c>
      <c r="T234" s="24">
        <f t="shared" si="131"/>
        <v>338.92245483398432</v>
      </c>
      <c r="U234" s="24">
        <f t="shared" si="132"/>
        <v>366.19207763671875</v>
      </c>
      <c r="V234" s="24">
        <f t="shared" si="134"/>
        <v>786.05722361755375</v>
      </c>
    </row>
    <row r="235" spans="1:22" x14ac:dyDescent="0.55000000000000004">
      <c r="B235">
        <v>45</v>
      </c>
      <c r="C235">
        <v>3106630</v>
      </c>
      <c r="D235">
        <v>85356202</v>
      </c>
      <c r="E235">
        <v>295250</v>
      </c>
      <c r="F235">
        <v>314003</v>
      </c>
      <c r="G235">
        <v>45</v>
      </c>
      <c r="H235" s="24">
        <f t="shared" si="122"/>
        <v>5.4555844116210943E-2</v>
      </c>
      <c r="I235" s="24">
        <f t="shared" si="123"/>
        <v>3.118029357910156E-3</v>
      </c>
      <c r="J235" s="24">
        <f t="shared" si="124"/>
        <v>0.36874108886718743</v>
      </c>
      <c r="K235" s="24">
        <f t="shared" si="125"/>
        <v>0.238453857421875</v>
      </c>
      <c r="L235" s="24">
        <f t="shared" si="126"/>
        <v>0.66486881976318357</v>
      </c>
      <c r="N235" s="25">
        <f t="shared" si="127"/>
        <v>7.0642577671789835E-3</v>
      </c>
      <c r="O235" s="25">
        <f t="shared" si="128"/>
        <v>4.2280562385802961E-3</v>
      </c>
      <c r="P235" s="26">
        <f t="shared" si="133"/>
        <v>1.129231400575928E-2</v>
      </c>
      <c r="R235" s="24">
        <f t="shared" si="129"/>
        <v>90.628022460937501</v>
      </c>
      <c r="S235" s="24">
        <f t="shared" si="130"/>
        <v>7.6168307281494148</v>
      </c>
      <c r="T235" s="24">
        <f t="shared" si="131"/>
        <v>449.54478149414058</v>
      </c>
      <c r="U235" s="24">
        <f t="shared" si="132"/>
        <v>485.71505126953127</v>
      </c>
      <c r="V235" s="24">
        <f t="shared" si="134"/>
        <v>1033.5046859527588</v>
      </c>
    </row>
    <row r="236" spans="1:22" x14ac:dyDescent="0.55000000000000004">
      <c r="B236">
        <v>50</v>
      </c>
      <c r="C236">
        <v>3584233</v>
      </c>
      <c r="D236">
        <v>94706324</v>
      </c>
      <c r="E236">
        <v>311135</v>
      </c>
      <c r="F236">
        <v>331752</v>
      </c>
      <c r="G236">
        <v>50</v>
      </c>
      <c r="H236" s="24">
        <f t="shared" si="122"/>
        <v>4.809844665527345E-2</v>
      </c>
      <c r="I236" s="24">
        <f t="shared" si="123"/>
        <v>3.1387738647460938E-3</v>
      </c>
      <c r="J236" s="24">
        <f t="shared" si="124"/>
        <v>8.4350280761718743E-2</v>
      </c>
      <c r="K236" s="24">
        <f t="shared" si="125"/>
        <v>0.10183142089843751</v>
      </c>
      <c r="L236" s="24">
        <f t="shared" si="126"/>
        <v>0.2374189221801758</v>
      </c>
      <c r="N236" s="25">
        <f t="shared" si="127"/>
        <v>1.616345593715738E-3</v>
      </c>
      <c r="O236" s="25">
        <f t="shared" si="128"/>
        <v>1.8060130905168796E-3</v>
      </c>
      <c r="P236" s="26">
        <f t="shared" si="133"/>
        <v>3.4223586842326175E-3</v>
      </c>
      <c r="R236" s="24">
        <f t="shared" si="129"/>
        <v>105.05755645751955</v>
      </c>
      <c r="S236" s="24">
        <f t="shared" si="130"/>
        <v>8.558462887573242</v>
      </c>
      <c r="T236" s="24">
        <f t="shared" si="131"/>
        <v>474.8498657226562</v>
      </c>
      <c r="U236" s="24">
        <f t="shared" si="132"/>
        <v>513.05617675781252</v>
      </c>
      <c r="V236" s="24">
        <f t="shared" si="134"/>
        <v>1101.5220618255617</v>
      </c>
    </row>
    <row r="237" spans="1:22" x14ac:dyDescent="0.55000000000000004">
      <c r="B237">
        <v>55</v>
      </c>
      <c r="C237">
        <v>4117946</v>
      </c>
      <c r="D237">
        <v>104002383</v>
      </c>
      <c r="E237">
        <v>354141</v>
      </c>
      <c r="F237">
        <v>360895</v>
      </c>
      <c r="G237">
        <v>55</v>
      </c>
      <c r="H237" s="24">
        <f t="shared" si="122"/>
        <v>5.3749172973632811E-2</v>
      </c>
      <c r="I237" s="24">
        <f t="shared" si="123"/>
        <v>3.120625274658203E-3</v>
      </c>
      <c r="J237" s="24">
        <f t="shared" si="124"/>
        <v>0.22836437988281247</v>
      </c>
      <c r="K237" s="24">
        <f t="shared" si="125"/>
        <v>0.16720227050781253</v>
      </c>
      <c r="L237" s="24">
        <f t="shared" si="126"/>
        <v>0.45243644863891597</v>
      </c>
      <c r="N237" s="25">
        <f t="shared" si="127"/>
        <v>4.3750760444901471E-3</v>
      </c>
      <c r="O237" s="25">
        <f t="shared" si="128"/>
        <v>2.9647686640137737E-3</v>
      </c>
      <c r="P237" s="26">
        <f t="shared" si="133"/>
        <v>7.3398447085039203E-3</v>
      </c>
      <c r="R237" s="24">
        <f t="shared" si="129"/>
        <v>121.18230834960937</v>
      </c>
      <c r="S237" s="24">
        <f t="shared" si="130"/>
        <v>9.4946504699707042</v>
      </c>
      <c r="T237" s="24">
        <f t="shared" si="131"/>
        <v>543.35917968749993</v>
      </c>
      <c r="U237" s="24">
        <f t="shared" si="132"/>
        <v>587.07773437500009</v>
      </c>
      <c r="V237" s="24">
        <f t="shared" si="134"/>
        <v>1261.1138728820802</v>
      </c>
    </row>
    <row r="238" spans="1:22" x14ac:dyDescent="0.55000000000000004">
      <c r="B238">
        <v>60</v>
      </c>
      <c r="C238">
        <v>4664788</v>
      </c>
      <c r="D238">
        <v>113283137</v>
      </c>
      <c r="E238">
        <v>369391</v>
      </c>
      <c r="F238">
        <v>388199</v>
      </c>
      <c r="G238">
        <v>60</v>
      </c>
      <c r="H238" s="24">
        <f t="shared" si="122"/>
        <v>5.5071368408203134E-2</v>
      </c>
      <c r="I238" s="24">
        <f t="shared" si="123"/>
        <v>3.1154874877929685E-3</v>
      </c>
      <c r="J238" s="24">
        <f t="shared" si="124"/>
        <v>8.09783935546875E-2</v>
      </c>
      <c r="K238" s="24">
        <f t="shared" si="125"/>
        <v>0.1566513671875</v>
      </c>
      <c r="L238" s="24">
        <f t="shared" si="126"/>
        <v>0.29581661663818359</v>
      </c>
      <c r="N238" s="25">
        <f t="shared" si="127"/>
        <v>1.5517528396568193E-3</v>
      </c>
      <c r="O238" s="25">
        <f t="shared" si="128"/>
        <v>2.7782989858353966E-3</v>
      </c>
      <c r="P238" s="26">
        <f t="shared" si="133"/>
        <v>4.3300518254922159E-3</v>
      </c>
      <c r="R238" s="24">
        <f t="shared" si="129"/>
        <v>137.70371887207031</v>
      </c>
      <c r="S238" s="24">
        <f t="shared" si="130"/>
        <v>10.429296716308595</v>
      </c>
      <c r="T238" s="24">
        <f t="shared" si="131"/>
        <v>567.65269775390618</v>
      </c>
      <c r="U238" s="24">
        <f t="shared" si="132"/>
        <v>613.32590332031259</v>
      </c>
      <c r="V238" s="24">
        <f t="shared" si="134"/>
        <v>1329.1116166625977</v>
      </c>
    </row>
    <row r="239" spans="1:22" x14ac:dyDescent="0.55000000000000004">
      <c r="B239">
        <v>65</v>
      </c>
      <c r="C239">
        <v>5202951</v>
      </c>
      <c r="D239">
        <v>122572826</v>
      </c>
      <c r="E239">
        <v>378770</v>
      </c>
      <c r="F239">
        <v>416955</v>
      </c>
      <c r="G239">
        <v>65</v>
      </c>
      <c r="H239" s="24">
        <f t="shared" si="122"/>
        <v>5.4197323608398434E-2</v>
      </c>
      <c r="I239" s="24">
        <f t="shared" si="123"/>
        <v>3.1184869079589846E-3</v>
      </c>
      <c r="J239" s="24">
        <f t="shared" si="124"/>
        <v>4.980303955078124E-2</v>
      </c>
      <c r="K239" s="24">
        <f t="shared" si="125"/>
        <v>0.16498193359375002</v>
      </c>
      <c r="L239" s="24">
        <f t="shared" si="126"/>
        <v>0.27210078366088869</v>
      </c>
      <c r="N239" s="25">
        <f t="shared" si="127"/>
        <v>9.5432857556259493E-4</v>
      </c>
      <c r="O239" s="25">
        <f t="shared" si="128"/>
        <v>2.9259699881520398E-3</v>
      </c>
      <c r="P239" s="26">
        <f t="shared" si="133"/>
        <v>3.8802985637146348E-3</v>
      </c>
      <c r="R239" s="24">
        <f t="shared" si="129"/>
        <v>153.96291595458985</v>
      </c>
      <c r="S239" s="24">
        <f t="shared" si="130"/>
        <v>11.36484278869629</v>
      </c>
      <c r="T239" s="24">
        <f t="shared" si="131"/>
        <v>582.59360961914058</v>
      </c>
      <c r="U239" s="24">
        <f t="shared" si="132"/>
        <v>629.46895751953127</v>
      </c>
      <c r="V239" s="24">
        <f t="shared" si="134"/>
        <v>1377.390325881958</v>
      </c>
    </row>
    <row r="240" spans="1:22" x14ac:dyDescent="0.55000000000000004">
      <c r="B240">
        <v>70</v>
      </c>
      <c r="C240">
        <v>5732133</v>
      </c>
      <c r="D240">
        <v>131873227</v>
      </c>
      <c r="E240">
        <v>387989</v>
      </c>
      <c r="F240">
        <v>450044</v>
      </c>
      <c r="G240">
        <v>70</v>
      </c>
      <c r="H240" s="24">
        <f t="shared" si="122"/>
        <v>5.3292864990234376E-2</v>
      </c>
      <c r="I240" s="24">
        <f t="shared" si="123"/>
        <v>3.1220828552246094E-3</v>
      </c>
      <c r="J240" s="24">
        <f t="shared" si="124"/>
        <v>4.8953430175781243E-2</v>
      </c>
      <c r="K240" s="24">
        <f t="shared" si="125"/>
        <v>0.18984167480468753</v>
      </c>
      <c r="L240" s="24">
        <f t="shared" si="126"/>
        <v>0.29521005282592777</v>
      </c>
      <c r="N240" s="25">
        <f t="shared" si="127"/>
        <v>9.3788312281406039E-4</v>
      </c>
      <c r="O240" s="25">
        <f t="shared" si="128"/>
        <v>3.3662669108140194E-3</v>
      </c>
      <c r="P240" s="26">
        <f t="shared" si="133"/>
        <v>4.30415003362808E-3</v>
      </c>
      <c r="R240" s="24">
        <f t="shared" si="129"/>
        <v>169.95077545166018</v>
      </c>
      <c r="S240" s="24">
        <f t="shared" si="130"/>
        <v>12.301467645263674</v>
      </c>
      <c r="T240" s="24">
        <f t="shared" si="131"/>
        <v>597.27963867187498</v>
      </c>
      <c r="U240" s="24">
        <f t="shared" si="132"/>
        <v>645.33662109374995</v>
      </c>
      <c r="V240" s="24">
        <f t="shared" si="134"/>
        <v>1424.8685028625487</v>
      </c>
    </row>
    <row r="241" spans="1:22" x14ac:dyDescent="0.55000000000000004">
      <c r="B241">
        <v>75</v>
      </c>
      <c r="C241">
        <v>6310925</v>
      </c>
      <c r="D241">
        <v>141122167</v>
      </c>
      <c r="E241">
        <v>405022</v>
      </c>
      <c r="F241">
        <v>486469</v>
      </c>
      <c r="G241">
        <v>75</v>
      </c>
      <c r="H241" s="24">
        <f t="shared" si="122"/>
        <v>5.8288989257812507E-2</v>
      </c>
      <c r="I241" s="24">
        <f t="shared" si="123"/>
        <v>3.1048077392578127E-3</v>
      </c>
      <c r="J241" s="24">
        <f t="shared" si="124"/>
        <v>9.0446228027343728E-2</v>
      </c>
      <c r="K241" s="24">
        <f t="shared" si="125"/>
        <v>0.20898132324218749</v>
      </c>
      <c r="L241" s="24">
        <f t="shared" si="126"/>
        <v>0.3608213482666015</v>
      </c>
      <c r="N241" s="25">
        <f t="shared" si="127"/>
        <v>1.7331567446080133E-3</v>
      </c>
      <c r="O241" s="25">
        <f t="shared" si="128"/>
        <v>3.7063485247664468E-3</v>
      </c>
      <c r="P241" s="26">
        <f t="shared" si="133"/>
        <v>5.4395052693744601E-3</v>
      </c>
      <c r="R241" s="24">
        <f t="shared" si="129"/>
        <v>187.4374722290039</v>
      </c>
      <c r="S241" s="24">
        <f t="shared" si="130"/>
        <v>13.232909967041017</v>
      </c>
      <c r="T241" s="24">
        <f t="shared" si="131"/>
        <v>624.41350708007803</v>
      </c>
      <c r="U241" s="24">
        <f t="shared" si="132"/>
        <v>674.6536743164063</v>
      </c>
      <c r="V241" s="24">
        <f t="shared" si="134"/>
        <v>1499.7375635925291</v>
      </c>
    </row>
    <row r="242" spans="1:22" x14ac:dyDescent="0.55000000000000004">
      <c r="B242">
        <v>80</v>
      </c>
      <c r="C242">
        <v>6842565</v>
      </c>
      <c r="D242">
        <v>150418391</v>
      </c>
      <c r="E242">
        <v>414247</v>
      </c>
      <c r="F242">
        <v>514938</v>
      </c>
      <c r="G242">
        <v>80</v>
      </c>
      <c r="H242" s="24">
        <f t="shared" si="122"/>
        <v>5.3540405273437508E-2</v>
      </c>
      <c r="I242" s="24">
        <f t="shared" si="123"/>
        <v>3.1206806640625001E-3</v>
      </c>
      <c r="J242" s="24">
        <f t="shared" si="124"/>
        <v>4.8985290527343753E-2</v>
      </c>
      <c r="K242" s="24">
        <f t="shared" si="125"/>
        <v>0.16333532714843751</v>
      </c>
      <c r="L242" s="24">
        <f t="shared" si="126"/>
        <v>0.26898170361328128</v>
      </c>
      <c r="N242" s="25">
        <f t="shared" si="127"/>
        <v>9.3865767780262324E-4</v>
      </c>
      <c r="O242" s="25">
        <f t="shared" si="128"/>
        <v>2.8967637321802579E-3</v>
      </c>
      <c r="P242" s="26">
        <f t="shared" si="133"/>
        <v>3.8354214099828813E-3</v>
      </c>
      <c r="R242" s="24">
        <f t="shared" si="129"/>
        <v>203.49959381103514</v>
      </c>
      <c r="S242" s="24">
        <f t="shared" si="130"/>
        <v>14.169114166259765</v>
      </c>
      <c r="T242" s="24">
        <f t="shared" si="131"/>
        <v>639.10909423828116</v>
      </c>
      <c r="U242" s="24">
        <f t="shared" si="132"/>
        <v>690.53166503906255</v>
      </c>
      <c r="V242" s="24">
        <f t="shared" si="134"/>
        <v>1547.3094672546385</v>
      </c>
    </row>
    <row r="243" spans="1:22" x14ac:dyDescent="0.55000000000000004">
      <c r="B243">
        <v>85</v>
      </c>
      <c r="C243">
        <v>7426470</v>
      </c>
      <c r="D243">
        <v>159662290</v>
      </c>
      <c r="E243">
        <v>429054</v>
      </c>
      <c r="F243">
        <v>553165</v>
      </c>
      <c r="G243">
        <v>85</v>
      </c>
      <c r="H243" s="24">
        <f t="shared" si="122"/>
        <v>5.8803909301757822E-2</v>
      </c>
      <c r="I243" s="24">
        <f t="shared" si="123"/>
        <v>3.1031155090332036E-3</v>
      </c>
      <c r="J243" s="24">
        <f t="shared" si="124"/>
        <v>7.862603759765624E-2</v>
      </c>
      <c r="K243" s="24">
        <f t="shared" si="125"/>
        <v>0.21931994628906246</v>
      </c>
      <c r="L243" s="24">
        <f t="shared" si="126"/>
        <v>0.35985300869750969</v>
      </c>
      <c r="N243" s="25">
        <f t="shared" si="127"/>
        <v>1.5066438036411796E-3</v>
      </c>
      <c r="O243" s="25">
        <f t="shared" si="128"/>
        <v>3.8896787115412557E-3</v>
      </c>
      <c r="P243" s="26">
        <f t="shared" si="133"/>
        <v>5.3963225151824352E-3</v>
      </c>
      <c r="R243" s="24">
        <f t="shared" si="129"/>
        <v>221.14076660156249</v>
      </c>
      <c r="S243" s="24">
        <f t="shared" si="130"/>
        <v>15.100048818969729</v>
      </c>
      <c r="T243" s="24">
        <f t="shared" si="131"/>
        <v>662.6969055175781</v>
      </c>
      <c r="U243" s="24">
        <f t="shared" si="132"/>
        <v>716.01734619140632</v>
      </c>
      <c r="V243" s="24">
        <f t="shared" si="134"/>
        <v>1614.9550671295165</v>
      </c>
    </row>
    <row r="244" spans="1:22" x14ac:dyDescent="0.55000000000000004">
      <c r="B244">
        <v>90</v>
      </c>
      <c r="C244">
        <v>7958199</v>
      </c>
      <c r="D244">
        <v>168958457</v>
      </c>
      <c r="E244">
        <v>438272</v>
      </c>
      <c r="F244">
        <v>579985</v>
      </c>
      <c r="G244">
        <v>90</v>
      </c>
      <c r="H244" s="24">
        <f t="shared" si="122"/>
        <v>5.3549368286132812E-2</v>
      </c>
      <c r="I244" s="24">
        <f t="shared" si="123"/>
        <v>3.1206615295410159E-3</v>
      </c>
      <c r="J244" s="24">
        <f t="shared" si="124"/>
        <v>4.89481201171875E-2</v>
      </c>
      <c r="K244" s="24">
        <f t="shared" si="125"/>
        <v>0.15387451171875</v>
      </c>
      <c r="L244" s="24">
        <f t="shared" si="126"/>
        <v>0.25949266165161133</v>
      </c>
      <c r="N244" s="25">
        <f t="shared" si="127"/>
        <v>9.3794236324845116E-4</v>
      </c>
      <c r="O244" s="25">
        <f t="shared" si="128"/>
        <v>2.728966606891241E-3</v>
      </c>
      <c r="P244" s="26">
        <f t="shared" si="133"/>
        <v>3.6669089701396921E-3</v>
      </c>
      <c r="R244" s="24">
        <f t="shared" si="129"/>
        <v>237.20557708740236</v>
      </c>
      <c r="S244" s="24">
        <f t="shared" si="130"/>
        <v>16.036247277832032</v>
      </c>
      <c r="T244" s="24">
        <f t="shared" si="131"/>
        <v>677.38134155273428</v>
      </c>
      <c r="U244" s="24">
        <f t="shared" si="132"/>
        <v>731.8832885742188</v>
      </c>
      <c r="V244" s="24">
        <f t="shared" si="134"/>
        <v>1662.5064544921875</v>
      </c>
    </row>
    <row r="245" spans="1:22" x14ac:dyDescent="0.55000000000000004">
      <c r="B245">
        <v>95</v>
      </c>
      <c r="C245">
        <v>8538965</v>
      </c>
      <c r="D245">
        <v>178205484</v>
      </c>
      <c r="E245">
        <v>452455</v>
      </c>
      <c r="F245">
        <v>616158</v>
      </c>
      <c r="G245">
        <v>95</v>
      </c>
      <c r="H245" s="24">
        <f t="shared" si="122"/>
        <v>5.848778686523437E-2</v>
      </c>
      <c r="I245" s="24">
        <f t="shared" si="123"/>
        <v>3.1041655578613278E-3</v>
      </c>
      <c r="J245" s="24">
        <f t="shared" si="124"/>
        <v>7.5312561035156239E-2</v>
      </c>
      <c r="K245" s="24">
        <f t="shared" si="125"/>
        <v>0.20753552246093754</v>
      </c>
      <c r="L245" s="24">
        <f t="shared" si="126"/>
        <v>0.34444003591918948</v>
      </c>
      <c r="N245" s="25">
        <f t="shared" si="127"/>
        <v>1.4431520891821795E-3</v>
      </c>
      <c r="O245" s="25">
        <f t="shared" si="128"/>
        <v>3.6806839541695677E-3</v>
      </c>
      <c r="P245" s="26">
        <f t="shared" si="133"/>
        <v>5.1238360433517472E-3</v>
      </c>
      <c r="R245" s="24">
        <f t="shared" si="129"/>
        <v>254.75191314697264</v>
      </c>
      <c r="S245" s="24">
        <f t="shared" si="130"/>
        <v>16.96749694519043</v>
      </c>
      <c r="T245" s="24">
        <f t="shared" si="131"/>
        <v>699.9751098632812</v>
      </c>
      <c r="U245" s="24">
        <f t="shared" si="132"/>
        <v>756.29494628906252</v>
      </c>
      <c r="V245" s="24">
        <f t="shared" si="134"/>
        <v>1727.9894662445067</v>
      </c>
    </row>
    <row r="246" spans="1:22" x14ac:dyDescent="0.55000000000000004">
      <c r="B246">
        <v>100</v>
      </c>
      <c r="C246">
        <v>9068597</v>
      </c>
      <c r="D246">
        <v>187503798</v>
      </c>
      <c r="E246">
        <v>462235</v>
      </c>
      <c r="F246">
        <v>644028</v>
      </c>
      <c r="G246">
        <v>100</v>
      </c>
      <c r="H246" s="24">
        <f t="shared" si="122"/>
        <v>5.3338183593749991E-2</v>
      </c>
      <c r="I246" s="24">
        <f t="shared" si="123"/>
        <v>3.1213822631835941E-3</v>
      </c>
      <c r="J246" s="24">
        <f t="shared" si="124"/>
        <v>5.1932373046875001E-2</v>
      </c>
      <c r="K246" s="24">
        <f t="shared" si="125"/>
        <v>0.15989868164062498</v>
      </c>
      <c r="L246" s="24">
        <f t="shared" si="126"/>
        <v>0.26829062054443353</v>
      </c>
      <c r="N246" s="25">
        <f t="shared" si="127"/>
        <v>9.9512146281634023E-4</v>
      </c>
      <c r="O246" s="25">
        <f t="shared" si="128"/>
        <v>2.8357909170441107E-3</v>
      </c>
      <c r="P246" s="26">
        <f t="shared" si="133"/>
        <v>3.8309123798604509E-3</v>
      </c>
      <c r="R246" s="24">
        <f t="shared" si="129"/>
        <v>270.75336822509769</v>
      </c>
      <c r="S246" s="24">
        <f t="shared" si="130"/>
        <v>17.903911624145508</v>
      </c>
      <c r="T246" s="24">
        <f t="shared" si="131"/>
        <v>715.5548217773437</v>
      </c>
      <c r="U246" s="24">
        <f t="shared" si="132"/>
        <v>773.12819824218741</v>
      </c>
      <c r="V246" s="24">
        <f t="shared" si="134"/>
        <v>1777.3402998687743</v>
      </c>
    </row>
    <row r="247" spans="1:22" x14ac:dyDescent="0.55000000000000004">
      <c r="B247">
        <v>105</v>
      </c>
      <c r="C247">
        <v>9649872</v>
      </c>
      <c r="D247">
        <v>196752336</v>
      </c>
      <c r="E247">
        <v>476732</v>
      </c>
      <c r="F247">
        <v>678490</v>
      </c>
      <c r="G247">
        <v>105</v>
      </c>
      <c r="H247" s="24">
        <f t="shared" si="122"/>
        <v>5.8539047241210937E-2</v>
      </c>
      <c r="I247" s="24">
        <f t="shared" si="123"/>
        <v>3.1046727905273438E-3</v>
      </c>
      <c r="J247" s="24">
        <f t="shared" si="124"/>
        <v>7.6979919433593752E-2</v>
      </c>
      <c r="K247" s="24">
        <f t="shared" si="125"/>
        <v>0.19771899414062499</v>
      </c>
      <c r="L247" s="24">
        <f t="shared" si="126"/>
        <v>0.33634263360595701</v>
      </c>
      <c r="N247" s="25">
        <f t="shared" si="127"/>
        <v>1.4747991645415839E-3</v>
      </c>
      <c r="O247" s="25">
        <f t="shared" si="128"/>
        <v>3.5058652692579197E-3</v>
      </c>
      <c r="P247" s="26">
        <f t="shared" si="133"/>
        <v>4.9806644337995034E-3</v>
      </c>
      <c r="R247" s="24">
        <f t="shared" si="129"/>
        <v>288.31508239746097</v>
      </c>
      <c r="S247" s="24">
        <f t="shared" si="130"/>
        <v>18.835313461303713</v>
      </c>
      <c r="T247" s="24">
        <f t="shared" si="131"/>
        <v>738.64879760742178</v>
      </c>
      <c r="U247" s="24">
        <f t="shared" si="132"/>
        <v>798.0803100585938</v>
      </c>
      <c r="V247" s="24">
        <f t="shared" si="134"/>
        <v>1843.8795035247801</v>
      </c>
    </row>
    <row r="248" spans="1:22" x14ac:dyDescent="0.55000000000000004">
      <c r="B248">
        <v>110</v>
      </c>
      <c r="C248">
        <v>10178602</v>
      </c>
      <c r="D248">
        <v>206051353</v>
      </c>
      <c r="E248">
        <v>485948</v>
      </c>
      <c r="F248">
        <v>706083</v>
      </c>
      <c r="G248">
        <v>110</v>
      </c>
      <c r="H248" s="24">
        <f t="shared" si="122"/>
        <v>5.3247344970703117E-2</v>
      </c>
      <c r="I248" s="24">
        <f t="shared" si="123"/>
        <v>3.1216182556152343E-3</v>
      </c>
      <c r="J248" s="24">
        <f t="shared" si="124"/>
        <v>4.8937499999999995E-2</v>
      </c>
      <c r="K248" s="24">
        <f t="shared" si="125"/>
        <v>0.15830944824218751</v>
      </c>
      <c r="L248" s="24">
        <f t="shared" si="126"/>
        <v>0.26361591146850583</v>
      </c>
      <c r="N248" s="25">
        <f t="shared" si="127"/>
        <v>9.3775307809612922E-4</v>
      </c>
      <c r="O248" s="25">
        <f t="shared" si="128"/>
        <v>2.8076628346252706E-3</v>
      </c>
      <c r="P248" s="26">
        <f t="shared" si="133"/>
        <v>3.7454159127214E-3</v>
      </c>
      <c r="R248" s="24">
        <f t="shared" si="129"/>
        <v>304.28928588867188</v>
      </c>
      <c r="S248" s="24">
        <f t="shared" si="130"/>
        <v>19.771798937988283</v>
      </c>
      <c r="T248" s="24">
        <f t="shared" si="131"/>
        <v>753.33004760742176</v>
      </c>
      <c r="U248" s="24">
        <f t="shared" si="132"/>
        <v>813.94281005859375</v>
      </c>
      <c r="V248" s="24">
        <f t="shared" si="134"/>
        <v>1891.3339424926758</v>
      </c>
    </row>
    <row r="249" spans="1:22" x14ac:dyDescent="0.55000000000000004">
      <c r="B249">
        <v>115</v>
      </c>
      <c r="C249">
        <v>10749083</v>
      </c>
      <c r="D249">
        <v>215310667</v>
      </c>
      <c r="E249">
        <v>499291</v>
      </c>
      <c r="F249">
        <v>740553</v>
      </c>
      <c r="G249">
        <v>115</v>
      </c>
      <c r="H249" s="24">
        <f t="shared" si="122"/>
        <v>5.7452005004882817E-2</v>
      </c>
      <c r="I249" s="24">
        <f>(D249-D248)*0.0011*3/32768/300</f>
        <v>3.1082902221679686E-3</v>
      </c>
      <c r="J249" s="24">
        <f>(E249-E248)*17.4*3/32768/300</f>
        <v>7.0852111816406244E-2</v>
      </c>
      <c r="K249" s="24">
        <f>(F249-F248)*18.8*3/327680/30</f>
        <v>0.19776489257812499</v>
      </c>
      <c r="L249" s="24">
        <f t="shared" si="126"/>
        <v>0.32917729962158204</v>
      </c>
      <c r="N249" s="25">
        <f t="shared" si="127"/>
        <v>1.3574036894970852E-3</v>
      </c>
      <c r="O249" s="25">
        <f t="shared" si="128"/>
        <v>3.5066855412549296E-3</v>
      </c>
      <c r="P249" s="26">
        <f t="shared" si="133"/>
        <v>4.864089230752015E-3</v>
      </c>
      <c r="R249" s="24">
        <f t="shared" si="129"/>
        <v>321.52488739013677</v>
      </c>
      <c r="S249" s="24">
        <f t="shared" si="130"/>
        <v>20.704286004638675</v>
      </c>
      <c r="T249" s="24">
        <f t="shared" si="131"/>
        <v>774.58568115234368</v>
      </c>
      <c r="U249" s="24">
        <f t="shared" si="132"/>
        <v>836.90866699218759</v>
      </c>
      <c r="V249" s="24">
        <f t="shared" si="134"/>
        <v>1953.7235215393066</v>
      </c>
    </row>
    <row r="250" spans="1:22" x14ac:dyDescent="0.55000000000000004">
      <c r="L250" s="21">
        <f>AVERAGE(L228:L249)</f>
        <v>0.34287539827797636</v>
      </c>
    </row>
    <row r="253" spans="1:22" s="8" customFormat="1" x14ac:dyDescent="0.55000000000000004">
      <c r="A253" s="7"/>
      <c r="C253" s="9" t="s">
        <v>1365</v>
      </c>
      <c r="D253" s="9"/>
      <c r="E253" s="9"/>
      <c r="F253" s="9"/>
      <c r="H253" s="10"/>
      <c r="I253" s="10"/>
      <c r="J253" s="10"/>
      <c r="K253" s="10"/>
      <c r="L253" s="11"/>
      <c r="N253" s="12"/>
      <c r="O253" s="13"/>
      <c r="P253" s="13"/>
      <c r="R253" s="14"/>
      <c r="S253" s="14"/>
      <c r="T253" s="14"/>
      <c r="U253" s="14"/>
      <c r="V253" s="15"/>
    </row>
    <row r="254" spans="1:22" s="8" customFormat="1" x14ac:dyDescent="0.55000000000000004">
      <c r="A254" s="7"/>
      <c r="C254" s="8" t="s">
        <v>1366</v>
      </c>
      <c r="D254" s="8" t="s">
        <v>1367</v>
      </c>
      <c r="E254" s="8" t="s">
        <v>1368</v>
      </c>
      <c r="F254" s="8" t="s">
        <v>1369</v>
      </c>
      <c r="H254" s="10" t="s">
        <v>1370</v>
      </c>
      <c r="I254" s="10"/>
      <c r="J254" s="10"/>
      <c r="K254" s="10"/>
      <c r="L254" s="11"/>
      <c r="N254" s="12" t="s">
        <v>1371</v>
      </c>
      <c r="O254" s="13"/>
      <c r="P254" s="13"/>
      <c r="R254" s="16" t="s">
        <v>1372</v>
      </c>
      <c r="S254" s="17"/>
      <c r="T254" s="17"/>
      <c r="U254" s="17"/>
      <c r="V254" s="18"/>
    </row>
    <row r="255" spans="1:22" ht="15.75" customHeight="1" x14ac:dyDescent="0.55000000000000004">
      <c r="A255" s="19" t="s">
        <v>1386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1374</v>
      </c>
      <c r="H255" s="21" t="s">
        <v>1359</v>
      </c>
      <c r="I255" s="21" t="s">
        <v>1360</v>
      </c>
      <c r="J255" s="21" t="s">
        <v>1375</v>
      </c>
      <c r="K255" s="21" t="s">
        <v>1376</v>
      </c>
      <c r="L255" s="21" t="s">
        <v>1377</v>
      </c>
      <c r="M255" s="21" t="s">
        <v>1374</v>
      </c>
      <c r="N255" s="22" t="s">
        <v>1375</v>
      </c>
      <c r="O255" s="22" t="s">
        <v>1376</v>
      </c>
      <c r="P255" s="23" t="s">
        <v>1377</v>
      </c>
      <c r="Q255" s="21"/>
      <c r="R255" s="21" t="s">
        <v>1359</v>
      </c>
      <c r="S255" s="21" t="s">
        <v>1360</v>
      </c>
      <c r="T255" s="21" t="s">
        <v>1375</v>
      </c>
      <c r="U255" s="21" t="s">
        <v>1376</v>
      </c>
      <c r="V255" s="21" t="s">
        <v>1377</v>
      </c>
    </row>
    <row r="256" spans="1:22" x14ac:dyDescent="0.55000000000000004">
      <c r="A256" s="19"/>
      <c r="B256">
        <v>10</v>
      </c>
      <c r="C256">
        <v>189798</v>
      </c>
      <c r="D256">
        <v>19470125</v>
      </c>
      <c r="E256">
        <v>15666</v>
      </c>
      <c r="F256">
        <v>85213</v>
      </c>
      <c r="G256">
        <v>10</v>
      </c>
      <c r="H256" s="24">
        <f>(C256-C255)*0.33*3/32768/300</f>
        <v>8.3509094238281255E-3</v>
      </c>
      <c r="I256" s="24">
        <f>(D256-D255)*0.0011*3/327680/30</f>
        <v>3.271901123046875E-3</v>
      </c>
      <c r="J256" s="24">
        <f>(E256-E255)*17.4*3/327680/30</f>
        <v>1.3880493164062499E-2</v>
      </c>
      <c r="K256" s="24">
        <f>(F256-F255)*18.8*3/327680/30</f>
        <v>6.0126953125E-2</v>
      </c>
      <c r="L256" s="24">
        <f>SUM(H256:K256)</f>
        <v>8.5630256835937502E-2</v>
      </c>
      <c r="M256">
        <v>10</v>
      </c>
      <c r="N256" s="25">
        <f>(E256-E255)/(C256-C255+D256-D255)</f>
        <v>2.6593098531397662E-4</v>
      </c>
      <c r="O256" s="25">
        <f>(F256-F255)/(C256-C255+D256-D255)</f>
        <v>1.0661655417331579E-3</v>
      </c>
      <c r="P256" s="26">
        <f t="shared" ref="P256:P260" si="135">SUM(N256:O256)</f>
        <v>1.3320965270471345E-3</v>
      </c>
      <c r="Q256">
        <v>10</v>
      </c>
      <c r="R256" s="24">
        <f>(C256-C$3)*0.33*3/32768</f>
        <v>2.5035205078125005</v>
      </c>
      <c r="S256" s="24">
        <f>(D256-D$3)*0.0011*3/32768</f>
        <v>0.98157517089843749</v>
      </c>
      <c r="T256" s="24">
        <f>(E256-E$3)*17.4*3/32768</f>
        <v>4.1625549316406243</v>
      </c>
      <c r="U256" s="24">
        <f>(E256-E$3)*18.8*3/32768</f>
        <v>4.4974731445312504</v>
      </c>
      <c r="V256" s="24">
        <f t="shared" ref="V256:V260" si="136">SUM(R256:U256)</f>
        <v>12.145123754882812</v>
      </c>
    </row>
    <row r="257" spans="1:22" x14ac:dyDescent="0.55000000000000004">
      <c r="A257" s="19"/>
      <c r="B257">
        <v>15</v>
      </c>
      <c r="C257">
        <v>405426</v>
      </c>
      <c r="D257">
        <v>29084289</v>
      </c>
      <c r="E257">
        <v>30511</v>
      </c>
      <c r="F257">
        <v>101531</v>
      </c>
      <c r="G257">
        <v>15</v>
      </c>
      <c r="H257" s="24">
        <f t="shared" ref="H257:H277" si="137">(C257-C256)*0.33*3/32768/300</f>
        <v>2.1715466308593754E-2</v>
      </c>
      <c r="I257" s="24">
        <f t="shared" ref="I257:I276" si="138">(D257-D256)*0.0011*3/327680/30</f>
        <v>3.2274110107421883E-3</v>
      </c>
      <c r="J257" s="24">
        <f t="shared" ref="J257:J276" si="139">(E257-E256)*17.4*3/327680/30</f>
        <v>7.8827819824218742E-2</v>
      </c>
      <c r="K257" s="24">
        <f t="shared" ref="K257:K276" si="140">(F257-F256)*18.8*3/327680/30</f>
        <v>9.3621337890625003E-2</v>
      </c>
      <c r="L257" s="24">
        <f t="shared" ref="L257:L277" si="141">SUM(H257:K257)</f>
        <v>0.19739203503417968</v>
      </c>
      <c r="M257">
        <v>15</v>
      </c>
      <c r="N257" s="25">
        <f t="shared" ref="N257:N277" si="142">(E257-E256)/(C257-C256+D257-D256)</f>
        <v>1.5102048954850724E-3</v>
      </c>
      <c r="O257" s="25">
        <f t="shared" ref="O257:O277" si="143">(F257-F256)/(C257-C256+D257-D256)</f>
        <v>1.6600554721808965E-3</v>
      </c>
      <c r="P257" s="26">
        <f t="shared" si="135"/>
        <v>3.1702603676659691E-3</v>
      </c>
      <c r="Q257">
        <v>15</v>
      </c>
      <c r="R257" s="24">
        <f t="shared" ref="R257:R277" si="144">(C257-C$3)*0.33*3/32768</f>
        <v>9.0181604003906255</v>
      </c>
      <c r="S257" s="24">
        <f t="shared" ref="S257:S277" si="145">(D257-D$3)*0.0011*3/32768</f>
        <v>1.9497984741210939</v>
      </c>
      <c r="T257" s="24">
        <f t="shared" ref="T257:T277" si="146">(E257-E$3)*17.4*3/32768</f>
        <v>27.810900878906246</v>
      </c>
      <c r="U257" s="24">
        <f t="shared" ref="U257:U277" si="147">(E257-E$3)*18.8*3/32768</f>
        <v>30.048559570312502</v>
      </c>
      <c r="V257" s="24">
        <f t="shared" si="136"/>
        <v>68.827419323730467</v>
      </c>
    </row>
    <row r="258" spans="1:22" x14ac:dyDescent="0.55000000000000004">
      <c r="A258" s="19"/>
      <c r="B258">
        <v>20</v>
      </c>
      <c r="C258">
        <v>596927</v>
      </c>
      <c r="D258">
        <v>38722623</v>
      </c>
      <c r="E258">
        <v>31575</v>
      </c>
      <c r="F258">
        <v>110823</v>
      </c>
      <c r="G258">
        <v>20</v>
      </c>
      <c r="H258" s="24">
        <f t="shared" si="137"/>
        <v>1.9285684204101563E-2</v>
      </c>
      <c r="I258" s="24">
        <f t="shared" si="138"/>
        <v>3.2355247192382818E-3</v>
      </c>
      <c r="J258" s="24">
        <f t="shared" si="139"/>
        <v>5.6499023437499999E-3</v>
      </c>
      <c r="K258" s="24">
        <f t="shared" si="140"/>
        <v>5.3311035156250006E-2</v>
      </c>
      <c r="L258" s="24">
        <f t="shared" si="141"/>
        <v>8.1482146423339841E-2</v>
      </c>
      <c r="M258">
        <v>20</v>
      </c>
      <c r="N258" s="25">
        <f t="shared" si="142"/>
        <v>1.0824189826177144E-4</v>
      </c>
      <c r="O258" s="25">
        <f t="shared" si="143"/>
        <v>9.4528544985750013E-4</v>
      </c>
      <c r="P258" s="26">
        <f t="shared" si="135"/>
        <v>1.0535273481192715E-3</v>
      </c>
      <c r="Q258">
        <v>20</v>
      </c>
      <c r="R258" s="24">
        <f t="shared" si="144"/>
        <v>14.803865661621094</v>
      </c>
      <c r="S258" s="24">
        <f t="shared" si="145"/>
        <v>2.9204558898925783</v>
      </c>
      <c r="T258" s="24">
        <f t="shared" si="146"/>
        <v>29.505871582031247</v>
      </c>
      <c r="U258" s="24">
        <f t="shared" si="147"/>
        <v>31.879907226562501</v>
      </c>
      <c r="V258" s="24">
        <f t="shared" si="136"/>
        <v>79.110100360107424</v>
      </c>
    </row>
    <row r="259" spans="1:22" x14ac:dyDescent="0.55000000000000004">
      <c r="A259" s="19"/>
      <c r="B259">
        <v>25</v>
      </c>
      <c r="C259">
        <v>791743</v>
      </c>
      <c r="D259">
        <v>48355487</v>
      </c>
      <c r="E259">
        <v>37679</v>
      </c>
      <c r="F259">
        <v>122618</v>
      </c>
      <c r="G259">
        <v>25</v>
      </c>
      <c r="H259" s="24">
        <f t="shared" si="137"/>
        <v>1.9619531250000002E-2</v>
      </c>
      <c r="I259" s="24">
        <f t="shared" si="138"/>
        <v>3.2336884765625006E-3</v>
      </c>
      <c r="J259" s="24">
        <f t="shared" si="139"/>
        <v>3.241259765625E-2</v>
      </c>
      <c r="K259" s="24">
        <f t="shared" si="140"/>
        <v>6.7671508789062501E-2</v>
      </c>
      <c r="L259" s="24">
        <f t="shared" si="141"/>
        <v>0.122937326171875</v>
      </c>
      <c r="M259">
        <v>25</v>
      </c>
      <c r="N259" s="25">
        <f t="shared" si="142"/>
        <v>6.2110284421145173E-4</v>
      </c>
      <c r="O259" s="25">
        <f t="shared" si="143"/>
        <v>1.2001815280920827E-3</v>
      </c>
      <c r="P259" s="26">
        <f t="shared" si="135"/>
        <v>1.8212843723035344E-3</v>
      </c>
      <c r="Q259">
        <v>25</v>
      </c>
      <c r="R259" s="24">
        <f t="shared" si="144"/>
        <v>20.689725036621095</v>
      </c>
      <c r="S259" s="24">
        <f t="shared" si="145"/>
        <v>3.8905624328613286</v>
      </c>
      <c r="T259" s="24">
        <f t="shared" si="146"/>
        <v>39.229650878906249</v>
      </c>
      <c r="U259" s="24">
        <f t="shared" si="147"/>
        <v>42.386059570312504</v>
      </c>
      <c r="V259" s="24">
        <f t="shared" si="136"/>
        <v>106.19599791870118</v>
      </c>
    </row>
    <row r="260" spans="1:22" x14ac:dyDescent="0.55000000000000004">
      <c r="A260" s="19"/>
      <c r="B260">
        <v>30</v>
      </c>
      <c r="C260">
        <v>1021106</v>
      </c>
      <c r="D260">
        <v>57953816</v>
      </c>
      <c r="E260">
        <v>66128</v>
      </c>
      <c r="F260">
        <v>145958</v>
      </c>
      <c r="G260">
        <v>30</v>
      </c>
      <c r="H260" s="24">
        <f t="shared" si="137"/>
        <v>2.3098690795898439E-2</v>
      </c>
      <c r="I260" s="24">
        <f t="shared" si="138"/>
        <v>3.2220953063964849E-3</v>
      </c>
      <c r="J260" s="24">
        <f t="shared" si="139"/>
        <v>0.15106585693359373</v>
      </c>
      <c r="K260" s="24">
        <f t="shared" si="140"/>
        <v>0.13390869140625</v>
      </c>
      <c r="L260" s="24">
        <f t="shared" si="141"/>
        <v>0.31129533444213864</v>
      </c>
      <c r="M260">
        <v>30</v>
      </c>
      <c r="N260" s="25">
        <f t="shared" si="142"/>
        <v>2.8947793642698613E-3</v>
      </c>
      <c r="O260" s="25">
        <f t="shared" si="143"/>
        <v>2.3749218025961743E-3</v>
      </c>
      <c r="P260" s="26">
        <f t="shared" si="135"/>
        <v>5.2697011668660356E-3</v>
      </c>
      <c r="Q260">
        <v>30</v>
      </c>
      <c r="R260" s="24">
        <f t="shared" si="144"/>
        <v>27.619332275390626</v>
      </c>
      <c r="S260" s="24">
        <f t="shared" si="145"/>
        <v>4.8571910247802741</v>
      </c>
      <c r="T260" s="24">
        <f t="shared" si="146"/>
        <v>84.549407958984361</v>
      </c>
      <c r="U260" s="24">
        <f t="shared" si="147"/>
        <v>91.35223388671875</v>
      </c>
      <c r="V260" s="24">
        <f t="shared" si="136"/>
        <v>208.37816514587399</v>
      </c>
    </row>
    <row r="261" spans="1:22" x14ac:dyDescent="0.55000000000000004">
      <c r="B261">
        <v>35</v>
      </c>
      <c r="C261">
        <v>1385987</v>
      </c>
      <c r="D261">
        <v>67418831</v>
      </c>
      <c r="E261">
        <v>84403</v>
      </c>
      <c r="F261">
        <v>181364</v>
      </c>
      <c r="G261">
        <v>35</v>
      </c>
      <c r="H261" s="24">
        <f t="shared" si="137"/>
        <v>3.6746438598632816E-2</v>
      </c>
      <c r="I261" s="24">
        <f t="shared" si="138"/>
        <v>3.1773426818847658E-3</v>
      </c>
      <c r="J261" s="24">
        <f t="shared" si="139"/>
        <v>9.7041320800781247E-2</v>
      </c>
      <c r="K261" s="24">
        <f t="shared" si="140"/>
        <v>0.20313500976562501</v>
      </c>
      <c r="L261" s="24">
        <f t="shared" si="141"/>
        <v>0.34010011184692385</v>
      </c>
      <c r="N261" s="25">
        <f t="shared" si="142"/>
        <v>1.8591244505536987E-3</v>
      </c>
      <c r="O261" s="25">
        <f t="shared" si="143"/>
        <v>3.601869236459877E-3</v>
      </c>
      <c r="P261" s="26">
        <f t="shared" ref="P261:P277" si="148">SUM(N261:O261)</f>
        <v>5.4609936870135753E-3</v>
      </c>
      <c r="R261" s="24">
        <f t="shared" si="144"/>
        <v>38.643263854980475</v>
      </c>
      <c r="S261" s="24">
        <f t="shared" si="145"/>
        <v>5.8103938293457036</v>
      </c>
      <c r="T261" s="24">
        <f t="shared" si="146"/>
        <v>113.66180419921875</v>
      </c>
      <c r="U261" s="24">
        <f t="shared" si="147"/>
        <v>122.8070068359375</v>
      </c>
      <c r="V261" s="24">
        <f t="shared" ref="V261:V277" si="149">SUM(R261:U261)</f>
        <v>280.92246871948242</v>
      </c>
    </row>
    <row r="262" spans="1:22" x14ac:dyDescent="0.55000000000000004">
      <c r="B262">
        <v>40</v>
      </c>
      <c r="C262">
        <v>1800222</v>
      </c>
      <c r="D262">
        <v>76834530</v>
      </c>
      <c r="E262">
        <v>104098</v>
      </c>
      <c r="F262">
        <v>215809</v>
      </c>
      <c r="G262">
        <v>40</v>
      </c>
      <c r="H262" s="24">
        <f t="shared" si="137"/>
        <v>4.1716781616210938E-2</v>
      </c>
      <c r="I262" s="24">
        <f t="shared" si="138"/>
        <v>3.1607876281738285E-3</v>
      </c>
      <c r="J262" s="24">
        <f t="shared" si="139"/>
        <v>0.10458160400390625</v>
      </c>
      <c r="K262" s="24">
        <f t="shared" si="140"/>
        <v>0.1976214599609375</v>
      </c>
      <c r="L262" s="24">
        <f t="shared" si="141"/>
        <v>0.3470806332092285</v>
      </c>
      <c r="N262" s="25">
        <f t="shared" si="142"/>
        <v>2.0035739812698642E-3</v>
      </c>
      <c r="O262" s="25">
        <f t="shared" si="143"/>
        <v>3.504092702962197E-3</v>
      </c>
      <c r="P262" s="26">
        <f t="shared" si="148"/>
        <v>5.5076666842320612E-3</v>
      </c>
      <c r="R262" s="24">
        <f t="shared" si="144"/>
        <v>51.158298339843753</v>
      </c>
      <c r="S262" s="24">
        <f t="shared" si="145"/>
        <v>6.7586301177978516</v>
      </c>
      <c r="T262" s="24">
        <f t="shared" si="146"/>
        <v>145.0362854003906</v>
      </c>
      <c r="U262" s="24">
        <f t="shared" si="147"/>
        <v>156.70587158203125</v>
      </c>
      <c r="V262" s="24">
        <f t="shared" si="149"/>
        <v>359.65908544006345</v>
      </c>
    </row>
    <row r="263" spans="1:22" x14ac:dyDescent="0.55000000000000004">
      <c r="B263">
        <v>45</v>
      </c>
      <c r="C263">
        <v>2177864</v>
      </c>
      <c r="D263">
        <v>86286929</v>
      </c>
      <c r="E263">
        <v>125466</v>
      </c>
      <c r="F263">
        <v>244289</v>
      </c>
      <c r="G263">
        <v>45</v>
      </c>
      <c r="H263" s="24">
        <f t="shared" si="137"/>
        <v>3.803157348632813E-2</v>
      </c>
      <c r="I263" s="24">
        <f t="shared" si="138"/>
        <v>3.1731075744628905E-3</v>
      </c>
      <c r="J263" s="24">
        <f t="shared" si="139"/>
        <v>0.11346533203124999</v>
      </c>
      <c r="K263" s="24">
        <f t="shared" si="140"/>
        <v>0.16339843750000002</v>
      </c>
      <c r="L263" s="24">
        <f t="shared" si="141"/>
        <v>0.31806845059204103</v>
      </c>
      <c r="N263" s="25">
        <f t="shared" si="142"/>
        <v>2.1737447483688014E-3</v>
      </c>
      <c r="O263" s="25">
        <f t="shared" si="143"/>
        <v>2.8972412220864591E-3</v>
      </c>
      <c r="P263" s="26">
        <f t="shared" si="148"/>
        <v>5.0709859704552605E-3</v>
      </c>
      <c r="R263" s="24">
        <f t="shared" si="144"/>
        <v>62.567770385742193</v>
      </c>
      <c r="S263" s="24">
        <f t="shared" si="145"/>
        <v>7.7105623901367197</v>
      </c>
      <c r="T263" s="24">
        <f t="shared" si="146"/>
        <v>179.07588500976561</v>
      </c>
      <c r="U263" s="24">
        <f t="shared" si="147"/>
        <v>193.48428955078123</v>
      </c>
      <c r="V263" s="24">
        <f t="shared" si="149"/>
        <v>442.83850733642578</v>
      </c>
    </row>
    <row r="264" spans="1:22" x14ac:dyDescent="0.55000000000000004">
      <c r="B264">
        <v>50</v>
      </c>
      <c r="C264">
        <v>2664707</v>
      </c>
      <c r="D264">
        <v>95629922</v>
      </c>
      <c r="E264">
        <v>154638</v>
      </c>
      <c r="F264">
        <v>283539</v>
      </c>
      <c r="G264">
        <v>50</v>
      </c>
      <c r="H264" s="24">
        <f t="shared" si="137"/>
        <v>4.9028988647460942E-2</v>
      </c>
      <c r="I264" s="24">
        <f t="shared" si="138"/>
        <v>3.1363807067871096E-3</v>
      </c>
      <c r="J264" s="24">
        <f t="shared" si="139"/>
        <v>0.154905029296875</v>
      </c>
      <c r="K264" s="24">
        <f t="shared" si="140"/>
        <v>0.225189208984375</v>
      </c>
      <c r="L264" s="24">
        <f t="shared" si="141"/>
        <v>0.43225960763549803</v>
      </c>
      <c r="N264" s="25">
        <f t="shared" si="142"/>
        <v>2.9676995628411299E-3</v>
      </c>
      <c r="O264" s="25">
        <f t="shared" si="143"/>
        <v>3.9929455588068813E-3</v>
      </c>
      <c r="P264" s="26">
        <f t="shared" si="148"/>
        <v>6.9606451216480108E-3</v>
      </c>
      <c r="R264" s="24">
        <f t="shared" si="144"/>
        <v>77.276466979980484</v>
      </c>
      <c r="S264" s="24">
        <f t="shared" si="145"/>
        <v>8.6514766021728526</v>
      </c>
      <c r="T264" s="24">
        <f t="shared" si="146"/>
        <v>225.54739379882813</v>
      </c>
      <c r="U264" s="24">
        <f t="shared" si="147"/>
        <v>243.69488525390625</v>
      </c>
      <c r="V264" s="24">
        <f t="shared" si="149"/>
        <v>555.17022263488775</v>
      </c>
    </row>
    <row r="265" spans="1:22" x14ac:dyDescent="0.55000000000000004">
      <c r="B265">
        <v>55</v>
      </c>
      <c r="C265">
        <v>3182031</v>
      </c>
      <c r="D265">
        <v>104942210</v>
      </c>
      <c r="E265">
        <v>164121</v>
      </c>
      <c r="F265">
        <v>312596</v>
      </c>
      <c r="G265">
        <v>55</v>
      </c>
      <c r="H265" s="24">
        <f t="shared" si="137"/>
        <v>5.2098669433593751E-2</v>
      </c>
      <c r="I265" s="24">
        <f t="shared" si="138"/>
        <v>3.1260732421875001E-3</v>
      </c>
      <c r="J265" s="24">
        <f t="shared" si="139"/>
        <v>5.0355285644531247E-2</v>
      </c>
      <c r="K265" s="24">
        <f t="shared" si="140"/>
        <v>0.16670886230468748</v>
      </c>
      <c r="L265" s="24">
        <f t="shared" si="141"/>
        <v>0.27228889062499995</v>
      </c>
      <c r="N265" s="25">
        <f t="shared" si="142"/>
        <v>9.647379774501781E-4</v>
      </c>
      <c r="O265" s="25">
        <f t="shared" si="143"/>
        <v>2.9560678488632103E-3</v>
      </c>
      <c r="P265" s="26">
        <f t="shared" si="148"/>
        <v>3.9208058263133887E-3</v>
      </c>
      <c r="R265" s="24">
        <f t="shared" si="144"/>
        <v>92.906067810058602</v>
      </c>
      <c r="S265" s="24">
        <f t="shared" si="145"/>
        <v>9.5892985748291029</v>
      </c>
      <c r="T265" s="24">
        <f t="shared" si="146"/>
        <v>240.65397949218749</v>
      </c>
      <c r="U265" s="24">
        <f t="shared" si="147"/>
        <v>260.01694335937498</v>
      </c>
      <c r="V265" s="24">
        <f t="shared" si="149"/>
        <v>603.16628923645021</v>
      </c>
    </row>
    <row r="266" spans="1:22" x14ac:dyDescent="0.55000000000000004">
      <c r="B266">
        <v>60</v>
      </c>
      <c r="C266">
        <v>3703948</v>
      </c>
      <c r="D266">
        <v>114248011</v>
      </c>
      <c r="E266">
        <v>175042</v>
      </c>
      <c r="F266">
        <v>341732</v>
      </c>
      <c r="G266">
        <v>60</v>
      </c>
      <c r="H266" s="24">
        <f t="shared" si="137"/>
        <v>5.2561221313476569E-2</v>
      </c>
      <c r="I266" s="24">
        <f t="shared" si="138"/>
        <v>3.1238955993652348E-3</v>
      </c>
      <c r="J266" s="24">
        <f t="shared" si="139"/>
        <v>5.7991149902343747E-2</v>
      </c>
      <c r="K266" s="24">
        <f t="shared" si="140"/>
        <v>0.16716210937500001</v>
      </c>
      <c r="L266" s="24">
        <f t="shared" si="141"/>
        <v>0.28083837619018559</v>
      </c>
      <c r="N266" s="25">
        <f t="shared" si="142"/>
        <v>1.1112447467458875E-3</v>
      </c>
      <c r="O266" s="25">
        <f t="shared" si="143"/>
        <v>2.9646760316077445E-3</v>
      </c>
      <c r="P266" s="26">
        <f t="shared" si="148"/>
        <v>4.0759207783536318E-3</v>
      </c>
      <c r="R266" s="24">
        <f t="shared" si="144"/>
        <v>108.67443420410157</v>
      </c>
      <c r="S266" s="24">
        <f t="shared" si="145"/>
        <v>10.526467254638673</v>
      </c>
      <c r="T266" s="24">
        <f t="shared" si="146"/>
        <v>258.05132446289059</v>
      </c>
      <c r="U266" s="24">
        <f t="shared" si="147"/>
        <v>278.8140747070313</v>
      </c>
      <c r="V266" s="24">
        <f t="shared" si="149"/>
        <v>656.06630062866213</v>
      </c>
    </row>
    <row r="267" spans="1:22" x14ac:dyDescent="0.55000000000000004">
      <c r="B267">
        <v>65</v>
      </c>
      <c r="C267">
        <v>4231712</v>
      </c>
      <c r="D267">
        <v>123550024</v>
      </c>
      <c r="E267">
        <v>184920</v>
      </c>
      <c r="F267">
        <v>373333</v>
      </c>
      <c r="G267">
        <v>65</v>
      </c>
      <c r="H267" s="24">
        <f t="shared" si="137"/>
        <v>5.3150061035156251E-2</v>
      </c>
      <c r="I267" s="24">
        <f t="shared" si="138"/>
        <v>3.1226239929199226E-3</v>
      </c>
      <c r="J267" s="24">
        <f t="shared" si="139"/>
        <v>5.2452758789062498E-2</v>
      </c>
      <c r="K267" s="24">
        <f t="shared" si="140"/>
        <v>0.18130456542968751</v>
      </c>
      <c r="L267" s="24">
        <f t="shared" si="141"/>
        <v>0.2900300092468262</v>
      </c>
      <c r="N267" s="25">
        <f t="shared" si="142"/>
        <v>1.0049058081378652E-3</v>
      </c>
      <c r="O267" s="25">
        <f t="shared" si="143"/>
        <v>3.2148236933554038E-3</v>
      </c>
      <c r="P267" s="26">
        <f t="shared" si="148"/>
        <v>4.219729501493269E-3</v>
      </c>
      <c r="R267" s="24">
        <f t="shared" si="144"/>
        <v>124.61945251464843</v>
      </c>
      <c r="S267" s="24">
        <f t="shared" si="145"/>
        <v>11.463254452514649</v>
      </c>
      <c r="T267" s="24">
        <f t="shared" si="146"/>
        <v>273.78715209960933</v>
      </c>
      <c r="U267" s="24">
        <f t="shared" si="147"/>
        <v>295.81600341796877</v>
      </c>
      <c r="V267" s="24">
        <f t="shared" si="149"/>
        <v>705.68586248474116</v>
      </c>
    </row>
    <row r="268" spans="1:22" x14ac:dyDescent="0.55000000000000004">
      <c r="B268">
        <v>70</v>
      </c>
      <c r="C268">
        <v>4763926</v>
      </c>
      <c r="D268">
        <v>132847583</v>
      </c>
      <c r="E268">
        <v>198228</v>
      </c>
      <c r="F268">
        <v>409754</v>
      </c>
      <c r="G268">
        <v>70</v>
      </c>
      <c r="H268" s="24">
        <f t="shared" si="137"/>
        <v>5.3598211669921875E-2</v>
      </c>
      <c r="I268" s="24">
        <f t="shared" si="138"/>
        <v>3.1211288146972662E-3</v>
      </c>
      <c r="J268" s="24">
        <f t="shared" si="139"/>
        <v>7.0666259765624989E-2</v>
      </c>
      <c r="K268" s="24">
        <f t="shared" si="140"/>
        <v>0.2089583740234375</v>
      </c>
      <c r="L268" s="24">
        <f t="shared" si="141"/>
        <v>0.33634397427368168</v>
      </c>
      <c r="N268" s="25">
        <f t="shared" si="142"/>
        <v>1.3538461162836619E-3</v>
      </c>
      <c r="O268" s="25">
        <f t="shared" si="143"/>
        <v>3.7051720319482453E-3</v>
      </c>
      <c r="P268" s="26">
        <f t="shared" si="148"/>
        <v>5.059018148231907E-3</v>
      </c>
      <c r="R268" s="24">
        <f t="shared" si="144"/>
        <v>140.698916015625</v>
      </c>
      <c r="S268" s="24">
        <f t="shared" si="145"/>
        <v>12.39959309692383</v>
      </c>
      <c r="T268" s="24">
        <f t="shared" si="146"/>
        <v>294.98703002929682</v>
      </c>
      <c r="U268" s="24">
        <f t="shared" si="147"/>
        <v>318.72161865234375</v>
      </c>
      <c r="V268" s="24">
        <f t="shared" si="149"/>
        <v>766.80715779418938</v>
      </c>
    </row>
    <row r="269" spans="1:22" x14ac:dyDescent="0.55000000000000004">
      <c r="B269">
        <v>75</v>
      </c>
      <c r="C269">
        <v>5289287</v>
      </c>
      <c r="D269">
        <v>142151912</v>
      </c>
      <c r="E269">
        <v>209498</v>
      </c>
      <c r="F269">
        <v>439462</v>
      </c>
      <c r="G269">
        <v>75</v>
      </c>
      <c r="H269" s="24">
        <f t="shared" si="137"/>
        <v>5.2908059692382811E-2</v>
      </c>
      <c r="I269" s="24">
        <f t="shared" si="138"/>
        <v>3.1234014587402351E-3</v>
      </c>
      <c r="J269" s="24">
        <f t="shared" si="139"/>
        <v>5.9844360351562487E-2</v>
      </c>
      <c r="K269" s="24">
        <f t="shared" si="140"/>
        <v>0.17044384765625004</v>
      </c>
      <c r="L269" s="24">
        <f t="shared" si="141"/>
        <v>0.28631966915893559</v>
      </c>
      <c r="N269" s="25">
        <f t="shared" si="142"/>
        <v>1.1465264926971248E-3</v>
      </c>
      <c r="O269" s="25">
        <f t="shared" si="143"/>
        <v>3.0222723198798742E-3</v>
      </c>
      <c r="P269" s="26">
        <f t="shared" si="148"/>
        <v>4.1687988125769992E-3</v>
      </c>
      <c r="R269" s="24">
        <f t="shared" si="144"/>
        <v>156.57133392333984</v>
      </c>
      <c r="S269" s="24">
        <f t="shared" si="145"/>
        <v>13.336613534545897</v>
      </c>
      <c r="T269" s="24">
        <f t="shared" si="146"/>
        <v>312.94033813476557</v>
      </c>
      <c r="U269" s="24">
        <f t="shared" si="147"/>
        <v>338.11944580078125</v>
      </c>
      <c r="V269" s="24">
        <f t="shared" si="149"/>
        <v>820.96773139343259</v>
      </c>
    </row>
    <row r="270" spans="1:22" x14ac:dyDescent="0.55000000000000004">
      <c r="B270">
        <v>80</v>
      </c>
      <c r="C270">
        <v>5838014</v>
      </c>
      <c r="D270">
        <v>151430910</v>
      </c>
      <c r="E270">
        <v>223017</v>
      </c>
      <c r="F270">
        <v>474422</v>
      </c>
      <c r="G270">
        <v>80</v>
      </c>
      <c r="H270" s="24">
        <f t="shared" si="137"/>
        <v>5.5261203002929686E-2</v>
      </c>
      <c r="I270" s="24">
        <f t="shared" si="138"/>
        <v>3.1148980102539067E-3</v>
      </c>
      <c r="J270" s="24">
        <f t="shared" si="139"/>
        <v>7.1786682128906237E-2</v>
      </c>
      <c r="K270" s="24">
        <f t="shared" si="140"/>
        <v>0.20057617187499999</v>
      </c>
      <c r="L270" s="24">
        <f t="shared" si="141"/>
        <v>0.33073895501708983</v>
      </c>
      <c r="N270" s="25">
        <f t="shared" si="142"/>
        <v>1.3755981165529153E-3</v>
      </c>
      <c r="O270" s="25">
        <f t="shared" si="143"/>
        <v>3.5572830945106828E-3</v>
      </c>
      <c r="P270" s="26">
        <f t="shared" si="148"/>
        <v>4.9328812110635981E-3</v>
      </c>
      <c r="R270" s="24">
        <f t="shared" si="144"/>
        <v>173.14969482421876</v>
      </c>
      <c r="S270" s="24">
        <f t="shared" si="145"/>
        <v>14.27108293762207</v>
      </c>
      <c r="T270" s="24">
        <f t="shared" si="146"/>
        <v>334.47634277343747</v>
      </c>
      <c r="U270" s="24">
        <f t="shared" si="147"/>
        <v>361.38823242187505</v>
      </c>
      <c r="V270" s="24">
        <f t="shared" si="149"/>
        <v>883.28535295715335</v>
      </c>
    </row>
    <row r="271" spans="1:22" x14ac:dyDescent="0.55000000000000004">
      <c r="B271">
        <v>85</v>
      </c>
      <c r="C271">
        <v>6364714</v>
      </c>
      <c r="D271">
        <v>160732177</v>
      </c>
      <c r="E271">
        <v>233313</v>
      </c>
      <c r="F271">
        <v>502447</v>
      </c>
      <c r="G271">
        <v>85</v>
      </c>
      <c r="H271" s="24">
        <f t="shared" si="137"/>
        <v>5.3042907714843747E-2</v>
      </c>
      <c r="I271" s="24">
        <f t="shared" si="138"/>
        <v>3.122373565673828E-3</v>
      </c>
      <c r="J271" s="24">
        <f t="shared" si="139"/>
        <v>5.4672363281249997E-2</v>
      </c>
      <c r="K271" s="24">
        <f t="shared" si="140"/>
        <v>0.16078796386718749</v>
      </c>
      <c r="L271" s="24">
        <f t="shared" si="141"/>
        <v>0.27162560842895506</v>
      </c>
      <c r="N271" s="25">
        <f t="shared" si="142"/>
        <v>1.0476225652772339E-3</v>
      </c>
      <c r="O271" s="25">
        <f t="shared" si="143"/>
        <v>2.8515561763689276E-3</v>
      </c>
      <c r="P271" s="26">
        <f t="shared" si="148"/>
        <v>3.8991787416461617E-3</v>
      </c>
      <c r="R271" s="24">
        <f t="shared" si="144"/>
        <v>189.06256713867188</v>
      </c>
      <c r="S271" s="24">
        <f t="shared" si="145"/>
        <v>15.20779500732422</v>
      </c>
      <c r="T271" s="24">
        <f t="shared" si="146"/>
        <v>350.87805175781244</v>
      </c>
      <c r="U271" s="24">
        <f t="shared" si="147"/>
        <v>379.109619140625</v>
      </c>
      <c r="V271" s="24">
        <f t="shared" si="149"/>
        <v>934.25803304443355</v>
      </c>
    </row>
    <row r="272" spans="1:22" x14ac:dyDescent="0.55000000000000004">
      <c r="B272">
        <v>90</v>
      </c>
      <c r="C272">
        <v>6894514</v>
      </c>
      <c r="D272">
        <v>170030163</v>
      </c>
      <c r="E272">
        <v>245222</v>
      </c>
      <c r="F272">
        <v>531477</v>
      </c>
      <c r="G272">
        <v>90</v>
      </c>
      <c r="H272" s="24">
        <f t="shared" si="137"/>
        <v>5.3355102539062498E-2</v>
      </c>
      <c r="I272" s="24">
        <f t="shared" si="138"/>
        <v>3.1212721557617191E-3</v>
      </c>
      <c r="J272" s="24">
        <f t="shared" si="139"/>
        <v>6.3237487792968741E-2</v>
      </c>
      <c r="K272" s="24">
        <f t="shared" si="140"/>
        <v>0.16655395507812501</v>
      </c>
      <c r="L272" s="24">
        <f t="shared" si="141"/>
        <v>0.28626781756591796</v>
      </c>
      <c r="N272" s="25">
        <f t="shared" si="142"/>
        <v>1.2117683474182283E-3</v>
      </c>
      <c r="O272" s="25">
        <f t="shared" si="143"/>
        <v>2.9538697729071433E-3</v>
      </c>
      <c r="P272" s="26">
        <f t="shared" si="148"/>
        <v>4.1656381203253713E-3</v>
      </c>
      <c r="R272" s="24">
        <f t="shared" si="144"/>
        <v>205.0690979003906</v>
      </c>
      <c r="S272" s="24">
        <f t="shared" si="145"/>
        <v>16.144176654052735</v>
      </c>
      <c r="T272" s="24">
        <f t="shared" si="146"/>
        <v>369.84929809570309</v>
      </c>
      <c r="U272" s="24">
        <f t="shared" si="147"/>
        <v>399.6072875976563</v>
      </c>
      <c r="V272" s="24">
        <f t="shared" si="149"/>
        <v>990.66986024780272</v>
      </c>
    </row>
    <row r="273" spans="1:22" x14ac:dyDescent="0.55000000000000004">
      <c r="B273">
        <v>95</v>
      </c>
      <c r="C273">
        <v>7436904</v>
      </c>
      <c r="D273">
        <v>179317647</v>
      </c>
      <c r="E273">
        <v>257826</v>
      </c>
      <c r="F273">
        <v>562866</v>
      </c>
      <c r="G273">
        <v>95</v>
      </c>
      <c r="H273" s="24">
        <f t="shared" si="137"/>
        <v>5.4623016357421887E-2</v>
      </c>
      <c r="I273" s="24">
        <f t="shared" si="138"/>
        <v>3.1177467041015624E-3</v>
      </c>
      <c r="J273" s="24">
        <f t="shared" si="139"/>
        <v>6.6927978515624986E-2</v>
      </c>
      <c r="K273" s="24">
        <f t="shared" si="140"/>
        <v>0.18008825683593752</v>
      </c>
      <c r="L273" s="24">
        <f t="shared" si="141"/>
        <v>0.30475699841308596</v>
      </c>
      <c r="N273" s="25">
        <f t="shared" si="142"/>
        <v>1.2822137903293572E-3</v>
      </c>
      <c r="O273" s="25">
        <f t="shared" si="143"/>
        <v>3.1932250606671051E-3</v>
      </c>
      <c r="P273" s="26">
        <f t="shared" si="148"/>
        <v>4.4754388509964625E-3</v>
      </c>
      <c r="R273" s="24">
        <f t="shared" si="144"/>
        <v>221.45600280761721</v>
      </c>
      <c r="S273" s="24">
        <f t="shared" si="145"/>
        <v>17.079500665283206</v>
      </c>
      <c r="T273" s="24">
        <f t="shared" si="146"/>
        <v>389.92769165039056</v>
      </c>
      <c r="U273" s="24">
        <f t="shared" si="147"/>
        <v>421.30118408203128</v>
      </c>
      <c r="V273" s="24">
        <f t="shared" si="149"/>
        <v>1049.7643792053223</v>
      </c>
    </row>
    <row r="274" spans="1:22" x14ac:dyDescent="0.55000000000000004">
      <c r="B274">
        <v>100</v>
      </c>
      <c r="C274">
        <v>7977996</v>
      </c>
      <c r="D274">
        <v>188604332</v>
      </c>
      <c r="E274">
        <v>271204</v>
      </c>
      <c r="F274">
        <v>594383</v>
      </c>
      <c r="G274">
        <v>100</v>
      </c>
      <c r="H274" s="24">
        <f t="shared" si="137"/>
        <v>5.4492297363281254E-2</v>
      </c>
      <c r="I274" s="24">
        <f t="shared" si="138"/>
        <v>3.117478485107422E-3</v>
      </c>
      <c r="J274" s="24">
        <f t="shared" si="139"/>
        <v>7.1037963867187498E-2</v>
      </c>
      <c r="K274" s="24">
        <f t="shared" si="140"/>
        <v>0.18082263183593747</v>
      </c>
      <c r="L274" s="24">
        <f t="shared" si="141"/>
        <v>0.30947037155151363</v>
      </c>
      <c r="N274" s="25">
        <f t="shared" si="142"/>
        <v>1.3612437482047059E-3</v>
      </c>
      <c r="O274" s="25">
        <f t="shared" si="143"/>
        <v>3.2069307229905604E-3</v>
      </c>
      <c r="P274" s="26">
        <f t="shared" si="148"/>
        <v>4.5681744711952663E-3</v>
      </c>
      <c r="R274" s="24">
        <f t="shared" si="144"/>
        <v>237.80369201660156</v>
      </c>
      <c r="S274" s="24">
        <f t="shared" si="145"/>
        <v>18.014744210815429</v>
      </c>
      <c r="T274" s="24">
        <f t="shared" si="146"/>
        <v>411.23908081054685</v>
      </c>
      <c r="U274" s="24">
        <f t="shared" si="147"/>
        <v>444.3272827148437</v>
      </c>
      <c r="V274" s="24">
        <f t="shared" si="149"/>
        <v>1111.3847997528076</v>
      </c>
    </row>
    <row r="275" spans="1:22" x14ac:dyDescent="0.55000000000000004">
      <c r="B275">
        <v>105</v>
      </c>
      <c r="C275">
        <v>8525251</v>
      </c>
      <c r="D275">
        <v>197886816</v>
      </c>
      <c r="E275">
        <v>284036</v>
      </c>
      <c r="F275">
        <v>626570</v>
      </c>
      <c r="G275">
        <v>105</v>
      </c>
      <c r="H275" s="24">
        <f t="shared" si="137"/>
        <v>5.5112960815429685E-2</v>
      </c>
      <c r="I275" s="24">
        <f t="shared" si="138"/>
        <v>3.1160682373046877E-3</v>
      </c>
      <c r="J275" s="24">
        <f t="shared" si="139"/>
        <v>6.8138671874999987E-2</v>
      </c>
      <c r="K275" s="24">
        <f t="shared" si="140"/>
        <v>0.1846666259765625</v>
      </c>
      <c r="L275" s="24">
        <f t="shared" si="141"/>
        <v>0.31103432690429689</v>
      </c>
      <c r="N275" s="25">
        <f t="shared" si="142"/>
        <v>1.3054263190507907E-3</v>
      </c>
      <c r="O275" s="25">
        <f t="shared" si="143"/>
        <v>3.274451132425795E-3</v>
      </c>
      <c r="P275" s="26">
        <f t="shared" si="148"/>
        <v>4.5798774514765857E-3</v>
      </c>
      <c r="R275" s="24">
        <f t="shared" si="144"/>
        <v>254.3375802612305</v>
      </c>
      <c r="S275" s="24">
        <f t="shared" si="145"/>
        <v>18.949564682006837</v>
      </c>
      <c r="T275" s="24">
        <f t="shared" si="146"/>
        <v>431.68068237304681</v>
      </c>
      <c r="U275" s="24">
        <f t="shared" si="147"/>
        <v>466.41361083984378</v>
      </c>
      <c r="V275" s="24">
        <f t="shared" si="149"/>
        <v>1171.3814381561278</v>
      </c>
    </row>
    <row r="276" spans="1:22" x14ac:dyDescent="0.55000000000000004">
      <c r="B276">
        <v>110</v>
      </c>
      <c r="C276">
        <v>9056560</v>
      </c>
      <c r="D276">
        <v>207183331</v>
      </c>
      <c r="E276">
        <v>295164</v>
      </c>
      <c r="F276">
        <v>654821</v>
      </c>
      <c r="G276">
        <v>110</v>
      </c>
      <c r="H276" s="24">
        <f t="shared" si="137"/>
        <v>5.3507070922851563E-2</v>
      </c>
      <c r="I276" s="24">
        <f t="shared" si="138"/>
        <v>3.1207783508300788E-3</v>
      </c>
      <c r="J276" s="24">
        <f t="shared" si="139"/>
        <v>5.9090332031249998E-2</v>
      </c>
      <c r="K276" s="24">
        <f t="shared" si="140"/>
        <v>0.1620845947265625</v>
      </c>
      <c r="L276" s="24">
        <f t="shared" si="141"/>
        <v>0.27780277603149417</v>
      </c>
      <c r="N276" s="25">
        <f t="shared" si="142"/>
        <v>1.1322954094416017E-3</v>
      </c>
      <c r="O276" s="25">
        <f t="shared" si="143"/>
        <v>2.8745936028158419E-3</v>
      </c>
      <c r="P276" s="26">
        <f t="shared" si="148"/>
        <v>4.0068890122574438E-3</v>
      </c>
      <c r="R276" s="24">
        <f t="shared" si="144"/>
        <v>270.38970153808594</v>
      </c>
      <c r="S276" s="24">
        <f t="shared" si="145"/>
        <v>19.885798187255858</v>
      </c>
      <c r="T276" s="24">
        <f t="shared" si="146"/>
        <v>449.40778198242185</v>
      </c>
      <c r="U276" s="24">
        <f t="shared" si="147"/>
        <v>485.5670288085937</v>
      </c>
      <c r="V276" s="24">
        <f t="shared" si="149"/>
        <v>1225.2503105163573</v>
      </c>
    </row>
    <row r="277" spans="1:22" x14ac:dyDescent="0.55000000000000004">
      <c r="B277">
        <v>115</v>
      </c>
      <c r="C277">
        <v>9598015</v>
      </c>
      <c r="D277">
        <v>216471647</v>
      </c>
      <c r="E277">
        <v>306661</v>
      </c>
      <c r="F277">
        <v>686196</v>
      </c>
      <c r="G277">
        <v>115</v>
      </c>
      <c r="H277" s="24">
        <f t="shared" si="137"/>
        <v>5.4528854370117182E-2</v>
      </c>
      <c r="I277" s="24">
        <f>(D277-D276)*0.0011*3/32768/300</f>
        <v>3.1180260009765625E-3</v>
      </c>
      <c r="J277" s="24">
        <f>(E277-E276)*17.4*3/32768/300</f>
        <v>6.1049743652343738E-2</v>
      </c>
      <c r="K277" s="24">
        <f>(F277-F276)*18.8*3/327680/30</f>
        <v>0.1800079345703125</v>
      </c>
      <c r="L277" s="24">
        <f t="shared" si="141"/>
        <v>0.29870455859375</v>
      </c>
      <c r="N277" s="25">
        <f t="shared" si="142"/>
        <v>1.1696101567371204E-3</v>
      </c>
      <c r="O277" s="25">
        <f t="shared" si="143"/>
        <v>3.1918342756916719E-3</v>
      </c>
      <c r="P277" s="26">
        <f t="shared" si="148"/>
        <v>4.3614444324287923E-3</v>
      </c>
      <c r="R277" s="24">
        <f t="shared" si="144"/>
        <v>286.74835784912108</v>
      </c>
      <c r="S277" s="24">
        <f t="shared" si="145"/>
        <v>20.821205987548829</v>
      </c>
      <c r="T277" s="24">
        <f t="shared" si="146"/>
        <v>467.72270507812493</v>
      </c>
      <c r="U277" s="24">
        <f t="shared" si="147"/>
        <v>505.35556640625003</v>
      </c>
      <c r="V277" s="24">
        <f t="shared" si="149"/>
        <v>1280.6478353210448</v>
      </c>
    </row>
    <row r="278" spans="1:22" x14ac:dyDescent="0.55000000000000004">
      <c r="L278" s="21">
        <f>AVERAGE(L256:L277)</f>
        <v>0.27693037428144973</v>
      </c>
    </row>
    <row r="281" spans="1:22" s="8" customFormat="1" x14ac:dyDescent="0.55000000000000004">
      <c r="A281" s="7"/>
      <c r="C281" s="9" t="s">
        <v>1365</v>
      </c>
      <c r="D281" s="9"/>
      <c r="E281" s="9"/>
      <c r="F281" s="9"/>
      <c r="H281" s="10"/>
      <c r="I281" s="10"/>
      <c r="J281" s="10"/>
      <c r="K281" s="10"/>
      <c r="L281" s="11"/>
      <c r="N281" s="12"/>
      <c r="O281" s="13"/>
      <c r="P281" s="13"/>
      <c r="R281" s="14"/>
      <c r="S281" s="14"/>
      <c r="T281" s="14"/>
      <c r="U281" s="14"/>
      <c r="V281" s="15"/>
    </row>
    <row r="282" spans="1:22" s="8" customFormat="1" x14ac:dyDescent="0.55000000000000004">
      <c r="A282" s="7"/>
      <c r="C282" s="8" t="s">
        <v>1366</v>
      </c>
      <c r="D282" s="8" t="s">
        <v>1367</v>
      </c>
      <c r="E282" s="8" t="s">
        <v>1368</v>
      </c>
      <c r="F282" s="8" t="s">
        <v>1369</v>
      </c>
      <c r="H282" s="10" t="s">
        <v>1370</v>
      </c>
      <c r="I282" s="10"/>
      <c r="J282" s="10"/>
      <c r="K282" s="10"/>
      <c r="L282" s="11"/>
      <c r="N282" s="12" t="s">
        <v>1371</v>
      </c>
      <c r="O282" s="13"/>
      <c r="P282" s="13"/>
      <c r="R282" s="16" t="s">
        <v>1372</v>
      </c>
      <c r="S282" s="17"/>
      <c r="T282" s="17"/>
      <c r="U282" s="17"/>
      <c r="V282" s="18"/>
    </row>
    <row r="283" spans="1:22" ht="15.75" customHeight="1" x14ac:dyDescent="0.55000000000000004">
      <c r="A283" s="19" t="s">
        <v>1387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1374</v>
      </c>
      <c r="H283" s="21" t="s">
        <v>1359</v>
      </c>
      <c r="I283" s="21" t="s">
        <v>1360</v>
      </c>
      <c r="J283" s="21" t="s">
        <v>1375</v>
      </c>
      <c r="K283" s="21" t="s">
        <v>1376</v>
      </c>
      <c r="L283" s="21" t="s">
        <v>1377</v>
      </c>
      <c r="M283" s="21" t="s">
        <v>1374</v>
      </c>
      <c r="N283" s="22" t="s">
        <v>1375</v>
      </c>
      <c r="O283" s="22" t="s">
        <v>1376</v>
      </c>
      <c r="P283" s="23" t="s">
        <v>1377</v>
      </c>
      <c r="Q283" s="21"/>
      <c r="R283" s="21" t="s">
        <v>1359</v>
      </c>
      <c r="S283" s="21" t="s">
        <v>1360</v>
      </c>
      <c r="T283" s="21" t="s">
        <v>1375</v>
      </c>
      <c r="U283" s="21" t="s">
        <v>1376</v>
      </c>
      <c r="V283" s="21" t="s">
        <v>1377</v>
      </c>
    </row>
    <row r="284" spans="1:22" x14ac:dyDescent="0.55000000000000004">
      <c r="A284" s="19"/>
      <c r="B284">
        <v>10</v>
      </c>
      <c r="C284">
        <v>189212</v>
      </c>
      <c r="D284">
        <v>19470713</v>
      </c>
      <c r="E284">
        <v>15682</v>
      </c>
      <c r="F284">
        <v>84470</v>
      </c>
      <c r="G284">
        <v>10</v>
      </c>
      <c r="H284" s="24">
        <f>(C284-C283)*0.33*3/32768/300</f>
        <v>8.3282501220703128E-3</v>
      </c>
      <c r="I284" s="24">
        <f>(D284-D283)*0.0011*3/327680/30</f>
        <v>3.2719796752929695E-3</v>
      </c>
      <c r="J284" s="24">
        <f>(E284-E283)*17.4*3/327680/30</f>
        <v>1.3864562988281249E-2</v>
      </c>
      <c r="K284" s="24">
        <f>(F284-F283)*18.8*3/327680/30</f>
        <v>5.8371337890625007E-2</v>
      </c>
      <c r="L284" s="24">
        <f>SUM(H284:K284)</f>
        <v>8.3836130676269535E-2</v>
      </c>
      <c r="M284">
        <v>10</v>
      </c>
      <c r="N284" s="25">
        <f>(E284-E283)/(C284-C283+D284-D283)</f>
        <v>2.656255420475263E-4</v>
      </c>
      <c r="O284" s="25">
        <f>(F284-F283)/(C284-C283+D284-D283)</f>
        <v>1.0350341879707134E-3</v>
      </c>
      <c r="P284" s="26">
        <f t="shared" ref="P284:P288" si="150">SUM(N284:O284)</f>
        <v>1.3006597300182397E-3</v>
      </c>
      <c r="Q284">
        <v>10</v>
      </c>
      <c r="R284" s="24">
        <f>(C284-C$3)*0.33*3/32768</f>
        <v>2.4858160400390625</v>
      </c>
      <c r="S284" s="24">
        <f>(D284-D$3)*0.0011*3/32768</f>
        <v>0.98163438720703133</v>
      </c>
      <c r="T284" s="24">
        <f>(E284-E$3)*17.4*3/32768</f>
        <v>4.1880432128906246</v>
      </c>
      <c r="U284" s="24">
        <f>(E284-E$3)*18.8*3/32768</f>
        <v>4.5250122070312502</v>
      </c>
      <c r="V284" s="24">
        <f t="shared" ref="V284:V288" si="151">SUM(R284:U284)</f>
        <v>12.180505847167968</v>
      </c>
    </row>
    <row r="285" spans="1:22" x14ac:dyDescent="0.55000000000000004">
      <c r="A285" s="19"/>
      <c r="B285">
        <v>15</v>
      </c>
      <c r="C285">
        <v>399371</v>
      </c>
      <c r="D285">
        <v>29090356</v>
      </c>
      <c r="E285">
        <v>27617</v>
      </c>
      <c r="F285">
        <v>99619</v>
      </c>
      <c r="G285">
        <v>15</v>
      </c>
      <c r="H285" s="24">
        <f t="shared" ref="H285:H305" si="152">(C285-C284)*0.33*3/32768/300</f>
        <v>2.1164694213867189E-2</v>
      </c>
      <c r="I285" s="24">
        <f t="shared" ref="I285:I304" si="153">(D285-D284)*0.0011*3/327680/30</f>
        <v>3.2292502746582032E-3</v>
      </c>
      <c r="J285" s="24">
        <f t="shared" ref="J285:J304" si="154">(E285-E284)*17.4*3/327680/30</f>
        <v>6.3375549316406238E-2</v>
      </c>
      <c r="K285" s="24">
        <f t="shared" ref="K285:K304" si="155">(F285-F284)*18.8*3/327680/30</f>
        <v>8.6914428710937519E-2</v>
      </c>
      <c r="L285" s="24">
        <f t="shared" ref="L285:L305" si="156">SUM(H285:K285)</f>
        <v>0.17468392251586914</v>
      </c>
      <c r="M285">
        <v>15</v>
      </c>
      <c r="N285" s="25">
        <f t="shared" ref="N285:N305" si="157">(E285-E284)/(C285-C284+D285-D284)</f>
        <v>1.21416484279134E-3</v>
      </c>
      <c r="O285" s="25">
        <f t="shared" ref="O285:O305" si="158">(F285-F284)/(C285-C284+D285-D284)</f>
        <v>1.5411297196016767E-3</v>
      </c>
      <c r="P285" s="26">
        <f t="shared" si="150"/>
        <v>2.7552945623930169E-3</v>
      </c>
      <c r="Q285">
        <v>15</v>
      </c>
      <c r="R285" s="24">
        <f t="shared" ref="R285:R305" si="159">(C285-C$3)*0.33*3/32768</f>
        <v>8.8352243041992189</v>
      </c>
      <c r="S285" s="24">
        <f t="shared" ref="S285:S305" si="160">(D285-D$3)*0.0011*3/32768</f>
        <v>1.9504094696044922</v>
      </c>
      <c r="T285" s="24">
        <f t="shared" ref="T285:T305" si="161">(E285-E$3)*17.4*3/32768</f>
        <v>23.200708007812498</v>
      </c>
      <c r="U285" s="24">
        <f t="shared" ref="U285:U305" si="162">(E285-E$3)*18.8*3/32768</f>
        <v>25.067431640625003</v>
      </c>
      <c r="V285" s="24">
        <f t="shared" si="151"/>
        <v>59.053773422241214</v>
      </c>
    </row>
    <row r="286" spans="1:22" x14ac:dyDescent="0.55000000000000004">
      <c r="A286" s="19"/>
      <c r="B286">
        <v>20</v>
      </c>
      <c r="C286">
        <v>588039</v>
      </c>
      <c r="D286">
        <v>38731516</v>
      </c>
      <c r="E286">
        <v>27921</v>
      </c>
      <c r="F286">
        <v>108620</v>
      </c>
      <c r="G286">
        <v>20</v>
      </c>
      <c r="H286" s="24">
        <f t="shared" si="152"/>
        <v>1.9000378417968752E-2</v>
      </c>
      <c r="I286" s="24">
        <f t="shared" si="153"/>
        <v>3.2364733886718752E-3</v>
      </c>
      <c r="J286" s="24">
        <f t="shared" si="154"/>
        <v>1.6142578124999998E-3</v>
      </c>
      <c r="K286" s="24">
        <f t="shared" si="155"/>
        <v>5.1641479492187496E-2</v>
      </c>
      <c r="L286" s="24">
        <f t="shared" si="156"/>
        <v>7.5492589111328126E-2</v>
      </c>
      <c r="M286">
        <v>20</v>
      </c>
      <c r="N286" s="25">
        <f t="shared" si="157"/>
        <v>3.0926278669372444E-5</v>
      </c>
      <c r="O286" s="25">
        <f t="shared" si="158"/>
        <v>9.1568234968099132E-4</v>
      </c>
      <c r="P286" s="26">
        <f t="shared" si="150"/>
        <v>9.4660862835036375E-4</v>
      </c>
      <c r="Q286">
        <v>20</v>
      </c>
      <c r="R286" s="24">
        <f t="shared" si="159"/>
        <v>14.535337829589842</v>
      </c>
      <c r="S286" s="24">
        <f t="shared" si="160"/>
        <v>2.921351486206055</v>
      </c>
      <c r="T286" s="24">
        <f t="shared" si="161"/>
        <v>23.684985351562499</v>
      </c>
      <c r="U286" s="24">
        <f t="shared" si="162"/>
        <v>25.590673828125002</v>
      </c>
      <c r="V286" s="24">
        <f t="shared" si="151"/>
        <v>66.732348495483407</v>
      </c>
    </row>
    <row r="287" spans="1:22" x14ac:dyDescent="0.55000000000000004">
      <c r="A287" s="19"/>
      <c r="B287">
        <v>25</v>
      </c>
      <c r="C287">
        <v>929273</v>
      </c>
      <c r="D287">
        <v>48219877</v>
      </c>
      <c r="E287">
        <v>46204</v>
      </c>
      <c r="F287">
        <v>144956</v>
      </c>
      <c r="G287">
        <v>25</v>
      </c>
      <c r="H287" s="24">
        <f t="shared" si="152"/>
        <v>3.4364996337890627E-2</v>
      </c>
      <c r="I287" s="24">
        <f t="shared" si="153"/>
        <v>3.1851797790527349E-3</v>
      </c>
      <c r="J287" s="24">
        <f t="shared" si="154"/>
        <v>9.7083801269531228E-2</v>
      </c>
      <c r="K287" s="24">
        <f t="shared" si="155"/>
        <v>0.20847070312500002</v>
      </c>
      <c r="L287" s="24">
        <f t="shared" si="156"/>
        <v>0.34310468051147458</v>
      </c>
      <c r="M287">
        <v>25</v>
      </c>
      <c r="N287" s="25">
        <f t="shared" si="157"/>
        <v>1.8599952490412882E-3</v>
      </c>
      <c r="O287" s="25">
        <f t="shared" si="158"/>
        <v>3.6965917720923397E-3</v>
      </c>
      <c r="P287" s="26">
        <f t="shared" si="150"/>
        <v>5.5565870211336278E-3</v>
      </c>
      <c r="Q287">
        <v>25</v>
      </c>
      <c r="R287" s="24">
        <f t="shared" si="159"/>
        <v>24.844836730957031</v>
      </c>
      <c r="S287" s="24">
        <f t="shared" si="160"/>
        <v>3.8769054199218753</v>
      </c>
      <c r="T287" s="24">
        <f t="shared" si="161"/>
        <v>52.810125732421866</v>
      </c>
      <c r="U287" s="24">
        <f t="shared" si="162"/>
        <v>57.059216308593754</v>
      </c>
      <c r="V287" s="24">
        <f t="shared" si="151"/>
        <v>138.59108419189454</v>
      </c>
    </row>
    <row r="288" spans="1:22" x14ac:dyDescent="0.55000000000000004">
      <c r="A288" s="19"/>
      <c r="B288">
        <v>30</v>
      </c>
      <c r="C288">
        <v>1271539</v>
      </c>
      <c r="D288">
        <v>57705434</v>
      </c>
      <c r="E288">
        <v>54927</v>
      </c>
      <c r="F288">
        <v>169901</v>
      </c>
      <c r="G288">
        <v>30</v>
      </c>
      <c r="H288" s="24">
        <f t="shared" si="152"/>
        <v>3.4468927001953122E-2</v>
      </c>
      <c r="I288" s="24">
        <f t="shared" si="153"/>
        <v>3.1842384948730473E-3</v>
      </c>
      <c r="J288" s="24">
        <f t="shared" si="154"/>
        <v>4.6319641113281247E-2</v>
      </c>
      <c r="K288" s="24">
        <f t="shared" si="155"/>
        <v>0.1431170654296875</v>
      </c>
      <c r="L288" s="24">
        <f t="shared" si="156"/>
        <v>0.22708987203979492</v>
      </c>
      <c r="M288">
        <v>30</v>
      </c>
      <c r="N288" s="25">
        <f t="shared" si="157"/>
        <v>8.8758212271425731E-4</v>
      </c>
      <c r="O288" s="25">
        <f t="shared" si="158"/>
        <v>2.5382020005854807E-3</v>
      </c>
      <c r="P288" s="26">
        <f t="shared" si="150"/>
        <v>3.4257841232997379E-3</v>
      </c>
      <c r="Q288">
        <v>30</v>
      </c>
      <c r="R288" s="24">
        <f t="shared" si="159"/>
        <v>35.185514831542974</v>
      </c>
      <c r="S288" s="24">
        <f t="shared" si="160"/>
        <v>4.8321769683837896</v>
      </c>
      <c r="T288" s="24">
        <f t="shared" si="161"/>
        <v>66.706018066406244</v>
      </c>
      <c r="U288" s="24">
        <f t="shared" si="162"/>
        <v>72.073168945312503</v>
      </c>
      <c r="V288" s="24">
        <f t="shared" si="151"/>
        <v>178.79687881164551</v>
      </c>
    </row>
    <row r="289" spans="2:22" x14ac:dyDescent="0.55000000000000004">
      <c r="B289">
        <v>35</v>
      </c>
      <c r="C289">
        <v>1707338</v>
      </c>
      <c r="D289">
        <v>67099515</v>
      </c>
      <c r="E289">
        <v>66720</v>
      </c>
      <c r="F289">
        <v>203584</v>
      </c>
      <c r="G289">
        <v>35</v>
      </c>
      <c r="H289" s="24">
        <f t="shared" si="152"/>
        <v>4.3888449096679688E-2</v>
      </c>
      <c r="I289" s="24">
        <f t="shared" si="153"/>
        <v>3.1535306091308598E-3</v>
      </c>
      <c r="J289" s="24">
        <f t="shared" si="154"/>
        <v>6.2621520996093749E-2</v>
      </c>
      <c r="K289" s="24">
        <f t="shared" si="155"/>
        <v>0.19324963378906251</v>
      </c>
      <c r="L289" s="24">
        <f t="shared" si="156"/>
        <v>0.3029131344909668</v>
      </c>
      <c r="N289" s="25">
        <f t="shared" si="157"/>
        <v>1.1997094572873729E-3</v>
      </c>
      <c r="O289" s="25">
        <f t="shared" si="158"/>
        <v>3.4265932035792909E-3</v>
      </c>
      <c r="P289" s="26">
        <f t="shared" ref="P289:P305" si="163">SUM(N289:O289)</f>
        <v>4.626302660866664E-3</v>
      </c>
      <c r="R289" s="24">
        <f t="shared" si="159"/>
        <v>48.352049560546881</v>
      </c>
      <c r="S289" s="24">
        <f t="shared" si="160"/>
        <v>5.7782361511230471</v>
      </c>
      <c r="T289" s="24">
        <f t="shared" si="161"/>
        <v>85.492474365234372</v>
      </c>
      <c r="U289" s="24">
        <f t="shared" si="162"/>
        <v>92.371179199218759</v>
      </c>
      <c r="V289" s="24">
        <f t="shared" ref="V289:V305" si="164">SUM(R289:U289)</f>
        <v>231.99393927612306</v>
      </c>
    </row>
    <row r="290" spans="2:22" x14ac:dyDescent="0.55000000000000004">
      <c r="B290">
        <v>40</v>
      </c>
      <c r="C290">
        <v>2155649</v>
      </c>
      <c r="D290">
        <v>76481119</v>
      </c>
      <c r="E290">
        <v>94542</v>
      </c>
      <c r="F290">
        <v>228581</v>
      </c>
      <c r="G290">
        <v>40</v>
      </c>
      <c r="H290" s="24">
        <f t="shared" si="152"/>
        <v>4.514850769042969E-2</v>
      </c>
      <c r="I290" s="24">
        <f t="shared" si="153"/>
        <v>3.1493421630859378E-3</v>
      </c>
      <c r="J290" s="24">
        <f t="shared" si="154"/>
        <v>0.14773645019531251</v>
      </c>
      <c r="K290" s="24">
        <f t="shared" si="155"/>
        <v>0.14341540527343752</v>
      </c>
      <c r="L290" s="24">
        <f t="shared" si="156"/>
        <v>0.33944970532226565</v>
      </c>
      <c r="N290" s="25">
        <f t="shared" si="157"/>
        <v>2.8303398350850439E-3</v>
      </c>
      <c r="O290" s="25">
        <f t="shared" si="158"/>
        <v>2.5429517956157303E-3</v>
      </c>
      <c r="P290" s="26">
        <f t="shared" si="163"/>
        <v>5.3732916307007743E-3</v>
      </c>
      <c r="R290" s="24">
        <f t="shared" si="159"/>
        <v>61.896601867675784</v>
      </c>
      <c r="S290" s="24">
        <f t="shared" si="160"/>
        <v>6.7230388000488288</v>
      </c>
      <c r="T290" s="24">
        <f t="shared" si="161"/>
        <v>129.81340942382812</v>
      </c>
      <c r="U290" s="24">
        <f t="shared" si="162"/>
        <v>140.25816650390624</v>
      </c>
      <c r="V290" s="24">
        <f t="shared" si="164"/>
        <v>338.69121659545897</v>
      </c>
    </row>
    <row r="291" spans="2:22" x14ac:dyDescent="0.55000000000000004">
      <c r="B291">
        <v>45</v>
      </c>
      <c r="C291">
        <v>2625320</v>
      </c>
      <c r="D291">
        <v>85839316</v>
      </c>
      <c r="E291">
        <v>118885</v>
      </c>
      <c r="F291">
        <v>265345</v>
      </c>
      <c r="G291">
        <v>45</v>
      </c>
      <c r="H291" s="24">
        <f t="shared" si="152"/>
        <v>4.7299630737304685E-2</v>
      </c>
      <c r="I291" s="24">
        <f t="shared" si="153"/>
        <v>3.1414845886230469E-3</v>
      </c>
      <c r="J291" s="24">
        <f t="shared" si="154"/>
        <v>0.12926275634765624</v>
      </c>
      <c r="K291" s="24">
        <f t="shared" si="155"/>
        <v>0.21092626953125002</v>
      </c>
      <c r="L291" s="24">
        <f t="shared" si="156"/>
        <v>0.39063014120483397</v>
      </c>
      <c r="N291" s="25">
        <f t="shared" si="157"/>
        <v>2.4769359946633391E-3</v>
      </c>
      <c r="O291" s="25">
        <f t="shared" si="158"/>
        <v>3.7407909833546806E-3</v>
      </c>
      <c r="P291" s="26">
        <f t="shared" si="163"/>
        <v>6.2177269780180197E-3</v>
      </c>
      <c r="R291" s="24">
        <f t="shared" si="159"/>
        <v>76.086491088867191</v>
      </c>
      <c r="S291" s="24">
        <f t="shared" si="160"/>
        <v>7.6654841766357418</v>
      </c>
      <c r="T291" s="24">
        <f t="shared" si="161"/>
        <v>168.59223632812498</v>
      </c>
      <c r="U291" s="24">
        <f t="shared" si="162"/>
        <v>182.15712890625002</v>
      </c>
      <c r="V291" s="24">
        <f t="shared" si="164"/>
        <v>434.50134049987793</v>
      </c>
    </row>
    <row r="292" spans="2:22" x14ac:dyDescent="0.55000000000000004">
      <c r="B292">
        <v>50</v>
      </c>
      <c r="C292">
        <v>3196322</v>
      </c>
      <c r="D292">
        <v>95096065</v>
      </c>
      <c r="E292">
        <v>138209</v>
      </c>
      <c r="F292">
        <v>308617</v>
      </c>
      <c r="G292">
        <v>50</v>
      </c>
      <c r="H292" s="24">
        <f t="shared" si="152"/>
        <v>5.7504473876953122E-2</v>
      </c>
      <c r="I292" s="24">
        <f t="shared" si="153"/>
        <v>3.1074291687011716E-3</v>
      </c>
      <c r="J292" s="24">
        <f t="shared" si="154"/>
        <v>0.10261157226562499</v>
      </c>
      <c r="K292" s="24">
        <f t="shared" si="155"/>
        <v>0.24826464843749999</v>
      </c>
      <c r="L292" s="24">
        <f t="shared" si="156"/>
        <v>0.4114881237487793</v>
      </c>
      <c r="N292" s="25">
        <f t="shared" si="157"/>
        <v>1.9662687831631062E-3</v>
      </c>
      <c r="O292" s="25">
        <f t="shared" si="158"/>
        <v>4.4030419574122301E-3</v>
      </c>
      <c r="P292" s="26">
        <f t="shared" si="163"/>
        <v>6.3693107405753367E-3</v>
      </c>
      <c r="R292" s="24">
        <f t="shared" si="159"/>
        <v>93.337833251953128</v>
      </c>
      <c r="S292" s="24">
        <f t="shared" si="160"/>
        <v>8.5977129272460946</v>
      </c>
      <c r="T292" s="24">
        <f t="shared" si="161"/>
        <v>199.37570800781248</v>
      </c>
      <c r="U292" s="24">
        <f t="shared" si="162"/>
        <v>215.41743164062501</v>
      </c>
      <c r="V292" s="24">
        <f t="shared" si="164"/>
        <v>516.7286858276367</v>
      </c>
    </row>
    <row r="293" spans="2:22" x14ac:dyDescent="0.55000000000000004">
      <c r="B293">
        <v>55</v>
      </c>
      <c r="C293">
        <v>3752949</v>
      </c>
      <c r="D293">
        <v>104369014</v>
      </c>
      <c r="E293">
        <v>153346</v>
      </c>
      <c r="F293">
        <v>342314</v>
      </c>
      <c r="G293">
        <v>55</v>
      </c>
      <c r="H293" s="24">
        <f t="shared" si="152"/>
        <v>5.6056796264648434E-2</v>
      </c>
      <c r="I293" s="24">
        <f t="shared" si="153"/>
        <v>3.1128674011230476E-3</v>
      </c>
      <c r="J293" s="24">
        <f t="shared" si="154"/>
        <v>8.0378356933593728E-2</v>
      </c>
      <c r="K293" s="24">
        <f t="shared" si="155"/>
        <v>0.19332995605468747</v>
      </c>
      <c r="L293" s="24">
        <f t="shared" si="156"/>
        <v>0.33287797665405272</v>
      </c>
      <c r="N293" s="25">
        <f t="shared" si="157"/>
        <v>1.5399443475486634E-3</v>
      </c>
      <c r="O293" s="25">
        <f t="shared" si="158"/>
        <v>3.4281234511030793E-3</v>
      </c>
      <c r="P293" s="26">
        <f t="shared" si="163"/>
        <v>4.9680677986517425E-3</v>
      </c>
      <c r="R293" s="24">
        <f t="shared" si="159"/>
        <v>110.15487213134764</v>
      </c>
      <c r="S293" s="24">
        <f t="shared" si="160"/>
        <v>9.5315731475830088</v>
      </c>
      <c r="T293" s="24">
        <f t="shared" si="161"/>
        <v>223.48921508789061</v>
      </c>
      <c r="U293" s="24">
        <f t="shared" si="162"/>
        <v>241.47110595703123</v>
      </c>
      <c r="V293" s="24">
        <f t="shared" si="164"/>
        <v>584.64676632385249</v>
      </c>
    </row>
    <row r="294" spans="2:22" x14ac:dyDescent="0.55000000000000004">
      <c r="B294">
        <v>60</v>
      </c>
      <c r="C294">
        <v>4301123</v>
      </c>
      <c r="D294">
        <v>113650641</v>
      </c>
      <c r="E294">
        <v>163494</v>
      </c>
      <c r="F294">
        <v>371062</v>
      </c>
      <c r="G294">
        <v>60</v>
      </c>
      <c r="H294" s="24">
        <f t="shared" si="152"/>
        <v>5.5205511474609378E-2</v>
      </c>
      <c r="I294" s="24">
        <f t="shared" si="153"/>
        <v>3.1157805480957037E-3</v>
      </c>
      <c r="J294" s="24">
        <f t="shared" si="154"/>
        <v>5.3886474609374999E-2</v>
      </c>
      <c r="K294" s="24">
        <f t="shared" si="155"/>
        <v>0.16493603515625002</v>
      </c>
      <c r="L294" s="24">
        <f t="shared" si="156"/>
        <v>0.27714380178833009</v>
      </c>
      <c r="N294" s="25">
        <f t="shared" si="157"/>
        <v>1.0323708486061926E-3</v>
      </c>
      <c r="O294" s="25">
        <f t="shared" si="158"/>
        <v>2.9245759909076489E-3</v>
      </c>
      <c r="P294" s="26">
        <f t="shared" si="163"/>
        <v>3.9569468395138415E-3</v>
      </c>
      <c r="R294" s="24">
        <f t="shared" si="159"/>
        <v>126.71652557373048</v>
      </c>
      <c r="S294" s="24">
        <f t="shared" si="160"/>
        <v>10.466307312011718</v>
      </c>
      <c r="T294" s="24">
        <f t="shared" si="161"/>
        <v>239.6551574707031</v>
      </c>
      <c r="U294" s="24">
        <f t="shared" si="162"/>
        <v>258.93775634765626</v>
      </c>
      <c r="V294" s="24">
        <f t="shared" si="164"/>
        <v>635.77574670410149</v>
      </c>
    </row>
    <row r="295" spans="2:22" x14ac:dyDescent="0.55000000000000004">
      <c r="B295">
        <v>65</v>
      </c>
      <c r="C295">
        <v>4853361</v>
      </c>
      <c r="D295">
        <v>122928500</v>
      </c>
      <c r="E295">
        <v>174639</v>
      </c>
      <c r="F295">
        <v>403118</v>
      </c>
      <c r="G295">
        <v>65</v>
      </c>
      <c r="H295" s="24">
        <f t="shared" si="152"/>
        <v>5.5614788818359372E-2</v>
      </c>
      <c r="I295" s="24">
        <f t="shared" si="153"/>
        <v>3.1145156555175786E-3</v>
      </c>
      <c r="J295" s="24">
        <f t="shared" si="154"/>
        <v>5.9180603027343737E-2</v>
      </c>
      <c r="K295" s="24">
        <f t="shared" si="155"/>
        <v>0.18391503906250004</v>
      </c>
      <c r="L295" s="24">
        <f t="shared" si="156"/>
        <v>0.30182494656372072</v>
      </c>
      <c r="N295" s="25">
        <f t="shared" si="157"/>
        <v>1.133762973040856E-3</v>
      </c>
      <c r="O295" s="25">
        <f t="shared" si="158"/>
        <v>3.2610054610854805E-3</v>
      </c>
      <c r="P295" s="26">
        <f t="shared" si="163"/>
        <v>4.3947684341263367E-3</v>
      </c>
      <c r="R295" s="24">
        <f t="shared" si="159"/>
        <v>143.40096221923829</v>
      </c>
      <c r="S295" s="24">
        <f t="shared" si="160"/>
        <v>11.400662008666993</v>
      </c>
      <c r="T295" s="24">
        <f t="shared" si="161"/>
        <v>257.40933837890623</v>
      </c>
      <c r="U295" s="24">
        <f t="shared" si="162"/>
        <v>278.12043457031251</v>
      </c>
      <c r="V295" s="24">
        <f t="shared" si="164"/>
        <v>690.33139717712402</v>
      </c>
    </row>
    <row r="296" spans="2:22" x14ac:dyDescent="0.55000000000000004">
      <c r="B296">
        <v>70</v>
      </c>
      <c r="C296">
        <v>5455959</v>
      </c>
      <c r="D296">
        <v>132155517</v>
      </c>
      <c r="E296">
        <v>195855</v>
      </c>
      <c r="F296">
        <v>447632</v>
      </c>
      <c r="G296">
        <v>70</v>
      </c>
      <c r="H296" s="24">
        <f t="shared" si="152"/>
        <v>6.0686444091796875E-2</v>
      </c>
      <c r="I296" s="24">
        <f t="shared" si="153"/>
        <v>3.0974483337402347E-3</v>
      </c>
      <c r="J296" s="24">
        <f t="shared" si="154"/>
        <v>0.11265820312499999</v>
      </c>
      <c r="K296" s="24">
        <f t="shared" si="155"/>
        <v>0.25539038085937504</v>
      </c>
      <c r="L296" s="24">
        <f t="shared" si="156"/>
        <v>0.43183247640991218</v>
      </c>
      <c r="N296" s="25">
        <f t="shared" si="157"/>
        <v>2.1583754806266571E-3</v>
      </c>
      <c r="O296" s="25">
        <f t="shared" si="158"/>
        <v>4.5285598672989737E-3</v>
      </c>
      <c r="P296" s="26">
        <f t="shared" si="163"/>
        <v>6.6869353479256308E-3</v>
      </c>
      <c r="R296" s="24">
        <f t="shared" si="159"/>
        <v>161.60689544677734</v>
      </c>
      <c r="S296" s="24">
        <f t="shared" si="160"/>
        <v>12.329896508789064</v>
      </c>
      <c r="T296" s="24">
        <f t="shared" si="161"/>
        <v>291.2067993164062</v>
      </c>
      <c r="U296" s="24">
        <f t="shared" si="162"/>
        <v>314.63723144531252</v>
      </c>
      <c r="V296" s="24">
        <f t="shared" si="164"/>
        <v>779.7808227172851</v>
      </c>
    </row>
    <row r="297" spans="2:22" x14ac:dyDescent="0.55000000000000004">
      <c r="B297">
        <v>75</v>
      </c>
      <c r="C297">
        <v>6010748</v>
      </c>
      <c r="D297">
        <v>141430600</v>
      </c>
      <c r="E297">
        <v>207416</v>
      </c>
      <c r="F297">
        <v>476972</v>
      </c>
      <c r="G297">
        <v>75</v>
      </c>
      <c r="H297" s="24">
        <f t="shared" si="152"/>
        <v>5.5871694946289061E-2</v>
      </c>
      <c r="I297" s="24">
        <f t="shared" si="153"/>
        <v>3.1135837707519532E-3</v>
      </c>
      <c r="J297" s="24">
        <f t="shared" si="154"/>
        <v>6.1389587402343751E-2</v>
      </c>
      <c r="K297" s="24">
        <f t="shared" si="155"/>
        <v>0.16833251953125</v>
      </c>
      <c r="L297" s="24">
        <f t="shared" si="156"/>
        <v>0.28870738565063475</v>
      </c>
      <c r="N297" s="25">
        <f t="shared" si="157"/>
        <v>1.1761089055890045E-3</v>
      </c>
      <c r="O297" s="25">
        <f t="shared" si="158"/>
        <v>2.9847794559278084E-3</v>
      </c>
      <c r="P297" s="26">
        <f t="shared" si="163"/>
        <v>4.1608883615168128E-3</v>
      </c>
      <c r="R297" s="24">
        <f t="shared" si="159"/>
        <v>178.36840393066407</v>
      </c>
      <c r="S297" s="24">
        <f t="shared" si="160"/>
        <v>13.263971640014649</v>
      </c>
      <c r="T297" s="24">
        <f t="shared" si="161"/>
        <v>309.62367553710936</v>
      </c>
      <c r="U297" s="24">
        <f t="shared" si="162"/>
        <v>334.53592529296873</v>
      </c>
      <c r="V297" s="24">
        <f t="shared" si="164"/>
        <v>835.79197640075677</v>
      </c>
    </row>
    <row r="298" spans="2:22" x14ac:dyDescent="0.55000000000000004">
      <c r="B298">
        <v>80</v>
      </c>
      <c r="C298">
        <v>6579838</v>
      </c>
      <c r="D298">
        <v>150691184</v>
      </c>
      <c r="E298">
        <v>219663</v>
      </c>
      <c r="F298">
        <v>510311</v>
      </c>
      <c r="G298">
        <v>80</v>
      </c>
      <c r="H298" s="24">
        <f t="shared" si="152"/>
        <v>5.7311920166015634E-2</v>
      </c>
      <c r="I298" s="24">
        <f t="shared" si="153"/>
        <v>3.1087165527343753E-3</v>
      </c>
      <c r="J298" s="24">
        <f t="shared" si="154"/>
        <v>6.5032287597656238E-2</v>
      </c>
      <c r="K298" s="24">
        <f t="shared" si="155"/>
        <v>0.19127600097656253</v>
      </c>
      <c r="L298" s="24">
        <f t="shared" si="156"/>
        <v>0.31672892529296881</v>
      </c>
      <c r="N298" s="25">
        <f t="shared" si="157"/>
        <v>1.2459212787728261E-3</v>
      </c>
      <c r="O298" s="25">
        <f t="shared" si="158"/>
        <v>3.3916689403941575E-3</v>
      </c>
      <c r="P298" s="26">
        <f t="shared" si="163"/>
        <v>4.6375902191669836E-3</v>
      </c>
      <c r="R298" s="24">
        <f t="shared" si="159"/>
        <v>195.56197998046878</v>
      </c>
      <c r="S298" s="24">
        <f t="shared" si="160"/>
        <v>14.196586605834961</v>
      </c>
      <c r="T298" s="24">
        <f t="shared" si="161"/>
        <v>329.13336181640619</v>
      </c>
      <c r="U298" s="24">
        <f t="shared" si="162"/>
        <v>355.6153564453125</v>
      </c>
      <c r="V298" s="24">
        <f t="shared" si="164"/>
        <v>894.50728484802244</v>
      </c>
    </row>
    <row r="299" spans="2:22" x14ac:dyDescent="0.55000000000000004">
      <c r="B299">
        <v>85</v>
      </c>
      <c r="C299">
        <v>7135746</v>
      </c>
      <c r="D299">
        <v>159965326</v>
      </c>
      <c r="E299">
        <v>232515</v>
      </c>
      <c r="F299">
        <v>539461</v>
      </c>
      <c r="G299">
        <v>85</v>
      </c>
      <c r="H299" s="24">
        <f t="shared" si="152"/>
        <v>5.5984387207031257E-2</v>
      </c>
      <c r="I299" s="24">
        <f t="shared" si="153"/>
        <v>3.1132678833007818E-3</v>
      </c>
      <c r="J299" s="24">
        <f t="shared" si="154"/>
        <v>6.8244873046874988E-2</v>
      </c>
      <c r="K299" s="24">
        <f t="shared" si="155"/>
        <v>0.16724243164062499</v>
      </c>
      <c r="L299" s="24">
        <f t="shared" si="156"/>
        <v>0.29458495977783206</v>
      </c>
      <c r="N299" s="25">
        <f t="shared" si="157"/>
        <v>1.3074195960346082E-3</v>
      </c>
      <c r="O299" s="25">
        <f t="shared" si="158"/>
        <v>2.9653969206667311E-3</v>
      </c>
      <c r="P299" s="26">
        <f t="shared" si="163"/>
        <v>4.2728165167013393E-3</v>
      </c>
      <c r="R299" s="24">
        <f t="shared" si="159"/>
        <v>212.35729614257812</v>
      </c>
      <c r="S299" s="24">
        <f t="shared" si="160"/>
        <v>15.130566970825196</v>
      </c>
      <c r="T299" s="24">
        <f t="shared" si="161"/>
        <v>349.6068237304687</v>
      </c>
      <c r="U299" s="24">
        <f t="shared" si="162"/>
        <v>377.73610839843752</v>
      </c>
      <c r="V299" s="24">
        <f t="shared" si="164"/>
        <v>954.83079524230959</v>
      </c>
    </row>
    <row r="300" spans="2:22" x14ac:dyDescent="0.55000000000000004">
      <c r="B300">
        <v>90</v>
      </c>
      <c r="C300">
        <v>7695452</v>
      </c>
      <c r="D300">
        <v>169235439</v>
      </c>
      <c r="E300">
        <v>246054</v>
      </c>
      <c r="F300">
        <v>568573</v>
      </c>
      <c r="G300">
        <v>90</v>
      </c>
      <c r="H300" s="24">
        <f t="shared" si="152"/>
        <v>5.6366876220703133E-2</v>
      </c>
      <c r="I300" s="24">
        <f t="shared" si="153"/>
        <v>3.1119153747558594E-3</v>
      </c>
      <c r="J300" s="24">
        <f t="shared" si="154"/>
        <v>7.1892883300781238E-2</v>
      </c>
      <c r="K300" s="24">
        <f t="shared" si="155"/>
        <v>0.16702441406249999</v>
      </c>
      <c r="L300" s="24">
        <f t="shared" si="156"/>
        <v>0.29839608895874026</v>
      </c>
      <c r="N300" s="25">
        <f t="shared" si="157"/>
        <v>1.3773397048307808E-3</v>
      </c>
      <c r="O300" s="25">
        <f t="shared" si="158"/>
        <v>2.9616008188960551E-3</v>
      </c>
      <c r="P300" s="26">
        <f t="shared" si="163"/>
        <v>4.3389405237268357E-3</v>
      </c>
      <c r="R300" s="24">
        <f t="shared" si="159"/>
        <v>229.26735900878907</v>
      </c>
      <c r="S300" s="24">
        <f t="shared" si="160"/>
        <v>16.064141583251953</v>
      </c>
      <c r="T300" s="24">
        <f t="shared" si="161"/>
        <v>371.1746887207031</v>
      </c>
      <c r="U300" s="24">
        <f t="shared" si="162"/>
        <v>401.0393188476562</v>
      </c>
      <c r="V300" s="24">
        <f t="shared" si="164"/>
        <v>1017.5455081604003</v>
      </c>
    </row>
    <row r="301" spans="2:22" x14ac:dyDescent="0.55000000000000004">
      <c r="B301">
        <v>95</v>
      </c>
      <c r="C301">
        <v>8264937</v>
      </c>
      <c r="D301">
        <v>178495896</v>
      </c>
      <c r="E301">
        <v>260150</v>
      </c>
      <c r="F301">
        <v>599747</v>
      </c>
      <c r="G301">
        <v>95</v>
      </c>
      <c r="H301" s="24">
        <f t="shared" si="152"/>
        <v>5.7351699829101564E-2</v>
      </c>
      <c r="I301" s="24">
        <f t="shared" si="153"/>
        <v>3.1086739196777347E-3</v>
      </c>
      <c r="J301" s="24">
        <f t="shared" si="154"/>
        <v>7.4850585937499992E-2</v>
      </c>
      <c r="K301" s="24">
        <f t="shared" si="155"/>
        <v>0.17885473632812501</v>
      </c>
      <c r="L301" s="24">
        <f t="shared" si="156"/>
        <v>0.31416569601440431</v>
      </c>
      <c r="N301" s="25">
        <f t="shared" si="157"/>
        <v>1.4339860804875554E-3</v>
      </c>
      <c r="O301" s="25">
        <f t="shared" si="158"/>
        <v>3.1713310210782527E-3</v>
      </c>
      <c r="P301" s="26">
        <f t="shared" si="163"/>
        <v>4.6053171015658081E-3</v>
      </c>
      <c r="R301" s="24">
        <f t="shared" si="159"/>
        <v>246.47286895751955</v>
      </c>
      <c r="S301" s="24">
        <f t="shared" si="160"/>
        <v>16.996743759155272</v>
      </c>
      <c r="T301" s="24">
        <f t="shared" si="161"/>
        <v>393.62986450195308</v>
      </c>
      <c r="U301" s="24">
        <f t="shared" si="162"/>
        <v>425.30123291015627</v>
      </c>
      <c r="V301" s="24">
        <f t="shared" si="164"/>
        <v>1082.4007101287843</v>
      </c>
    </row>
    <row r="302" spans="2:22" x14ac:dyDescent="0.55000000000000004">
      <c r="B302">
        <v>100</v>
      </c>
      <c r="C302">
        <v>8821746</v>
      </c>
      <c r="D302">
        <v>187769084</v>
      </c>
      <c r="E302">
        <v>271573</v>
      </c>
      <c r="F302">
        <v>629965</v>
      </c>
      <c r="G302">
        <v>100</v>
      </c>
      <c r="H302" s="24">
        <f t="shared" si="152"/>
        <v>5.6075125122070316E-2</v>
      </c>
      <c r="I302" s="24">
        <f t="shared" si="153"/>
        <v>3.1129476318359373E-3</v>
      </c>
      <c r="J302" s="24">
        <f t="shared" si="154"/>
        <v>6.0656799316406246E-2</v>
      </c>
      <c r="K302" s="24">
        <f t="shared" si="155"/>
        <v>0.17336987304687501</v>
      </c>
      <c r="L302" s="24">
        <f t="shared" si="156"/>
        <v>0.29321474511718748</v>
      </c>
      <c r="N302" s="25">
        <f t="shared" si="157"/>
        <v>1.1620552885214513E-3</v>
      </c>
      <c r="O302" s="25">
        <f t="shared" si="158"/>
        <v>3.0740599412187003E-3</v>
      </c>
      <c r="P302" s="26">
        <f t="shared" si="163"/>
        <v>4.2361152297401517E-3</v>
      </c>
      <c r="R302" s="24">
        <f t="shared" si="159"/>
        <v>263.29540649414059</v>
      </c>
      <c r="S302" s="24">
        <f t="shared" si="160"/>
        <v>17.930628048706055</v>
      </c>
      <c r="T302" s="24">
        <f t="shared" si="161"/>
        <v>411.826904296875</v>
      </c>
      <c r="U302" s="24">
        <f t="shared" si="162"/>
        <v>444.96240234375</v>
      </c>
      <c r="V302" s="24">
        <f t="shared" si="164"/>
        <v>1138.0153411834717</v>
      </c>
    </row>
    <row r="303" spans="2:22" x14ac:dyDescent="0.55000000000000004">
      <c r="B303">
        <v>105</v>
      </c>
      <c r="C303">
        <v>9390879</v>
      </c>
      <c r="D303">
        <v>197029891</v>
      </c>
      <c r="E303">
        <v>283261</v>
      </c>
      <c r="F303">
        <v>660678</v>
      </c>
      <c r="G303">
        <v>105</v>
      </c>
      <c r="H303" s="24">
        <f t="shared" si="152"/>
        <v>5.7316250610351567E-2</v>
      </c>
      <c r="I303" s="24">
        <f t="shared" si="153"/>
        <v>3.1087914123535164E-3</v>
      </c>
      <c r="J303" s="24">
        <f t="shared" si="154"/>
        <v>6.206396484375E-2</v>
      </c>
      <c r="K303" s="24">
        <f t="shared" si="155"/>
        <v>0.1762098388671875</v>
      </c>
      <c r="L303" s="24">
        <f t="shared" si="156"/>
        <v>0.29869884573364258</v>
      </c>
      <c r="N303" s="25">
        <f t="shared" si="157"/>
        <v>1.1890204823223744E-3</v>
      </c>
      <c r="O303" s="25">
        <f t="shared" si="158"/>
        <v>3.124434126759675E-3</v>
      </c>
      <c r="P303" s="26">
        <f t="shared" si="163"/>
        <v>4.3134546090820491E-3</v>
      </c>
      <c r="R303" s="24">
        <f t="shared" si="159"/>
        <v>280.49028167724612</v>
      </c>
      <c r="S303" s="24">
        <f t="shared" si="160"/>
        <v>18.86326547241211</v>
      </c>
      <c r="T303" s="24">
        <f t="shared" si="161"/>
        <v>430.44609374999993</v>
      </c>
      <c r="U303" s="24">
        <f t="shared" si="162"/>
        <v>465.07968750000003</v>
      </c>
      <c r="V303" s="24">
        <f t="shared" si="164"/>
        <v>1194.8793283996581</v>
      </c>
    </row>
    <row r="304" spans="2:22" x14ac:dyDescent="0.55000000000000004">
      <c r="B304">
        <v>110</v>
      </c>
      <c r="C304">
        <v>9950689</v>
      </c>
      <c r="D304">
        <v>206300087</v>
      </c>
      <c r="E304">
        <v>294890</v>
      </c>
      <c r="F304">
        <v>690002</v>
      </c>
      <c r="G304">
        <v>110</v>
      </c>
      <c r="H304" s="24">
        <f t="shared" si="152"/>
        <v>5.6377349853515626E-2</v>
      </c>
      <c r="I304" s="24">
        <f t="shared" si="153"/>
        <v>3.1119432373046879E-3</v>
      </c>
      <c r="J304" s="24">
        <f t="shared" si="154"/>
        <v>6.175067138671874E-2</v>
      </c>
      <c r="K304" s="24">
        <f t="shared" si="155"/>
        <v>0.16824072265625001</v>
      </c>
      <c r="L304" s="24">
        <f t="shared" si="156"/>
        <v>0.28948068713378905</v>
      </c>
      <c r="N304" s="25">
        <f t="shared" si="157"/>
        <v>1.1830104681523083E-3</v>
      </c>
      <c r="O304" s="25">
        <f t="shared" si="158"/>
        <v>2.9831110988131643E-3</v>
      </c>
      <c r="P304" s="26">
        <f t="shared" si="163"/>
        <v>4.1661215669654729E-3</v>
      </c>
      <c r="R304" s="24">
        <f t="shared" si="159"/>
        <v>297.40348663330082</v>
      </c>
      <c r="S304" s="24">
        <f t="shared" si="160"/>
        <v>19.796848443603515</v>
      </c>
      <c r="T304" s="24">
        <f t="shared" si="161"/>
        <v>448.97129516601558</v>
      </c>
      <c r="U304" s="24">
        <f t="shared" si="162"/>
        <v>485.09542236328127</v>
      </c>
      <c r="V304" s="24">
        <f t="shared" si="164"/>
        <v>1251.2670526062011</v>
      </c>
    </row>
    <row r="305" spans="1:22" x14ac:dyDescent="0.55000000000000004">
      <c r="B305">
        <v>115</v>
      </c>
      <c r="C305">
        <v>10518833</v>
      </c>
      <c r="D305">
        <v>215561881</v>
      </c>
      <c r="E305">
        <v>306807</v>
      </c>
      <c r="F305">
        <v>721186</v>
      </c>
      <c r="G305">
        <v>115</v>
      </c>
      <c r="H305" s="24">
        <f t="shared" si="152"/>
        <v>5.7216650390625005E-2</v>
      </c>
      <c r="I305" s="24">
        <f>(D305-D304)*0.0011*3/32768/300</f>
        <v>3.1091227416992187E-3</v>
      </c>
      <c r="J305" s="24">
        <f>(E305-E304)*17.4*3/32768/300</f>
        <v>6.3279968261718736E-2</v>
      </c>
      <c r="K305" s="24">
        <f>(F305-F304)*18.8*3/327680/30</f>
        <v>0.17891210937500002</v>
      </c>
      <c r="L305" s="24">
        <f t="shared" si="156"/>
        <v>0.30251785076904297</v>
      </c>
      <c r="N305" s="25">
        <f t="shared" si="157"/>
        <v>1.2123169037281823E-3</v>
      </c>
      <c r="O305" s="25">
        <f t="shared" si="158"/>
        <v>3.1723496119711028E-3</v>
      </c>
      <c r="P305" s="26">
        <f t="shared" si="163"/>
        <v>4.3846665156992851E-3</v>
      </c>
      <c r="R305" s="24">
        <f t="shared" si="159"/>
        <v>314.56848175048833</v>
      </c>
      <c r="S305" s="24">
        <f t="shared" si="160"/>
        <v>20.729585266113283</v>
      </c>
      <c r="T305" s="24">
        <f t="shared" si="161"/>
        <v>467.95528564453122</v>
      </c>
      <c r="U305" s="24">
        <f t="shared" si="162"/>
        <v>505.60686035156255</v>
      </c>
      <c r="V305" s="24">
        <f t="shared" si="164"/>
        <v>1308.8602130126953</v>
      </c>
    </row>
    <row r="306" spans="1:22" x14ac:dyDescent="0.55000000000000004">
      <c r="L306" s="21">
        <f>AVERAGE(L284:L305)</f>
        <v>0.29040284934026539</v>
      </c>
    </row>
    <row r="309" spans="1:22" s="8" customFormat="1" x14ac:dyDescent="0.55000000000000004">
      <c r="A309" s="7"/>
      <c r="C309" s="9" t="s">
        <v>1365</v>
      </c>
      <c r="D309" s="9"/>
      <c r="E309" s="9"/>
      <c r="F309" s="9"/>
      <c r="H309" s="10"/>
      <c r="I309" s="10"/>
      <c r="J309" s="10"/>
      <c r="K309" s="10"/>
      <c r="L309" s="11"/>
      <c r="N309" s="12"/>
      <c r="O309" s="13"/>
      <c r="P309" s="13"/>
      <c r="R309" s="14"/>
      <c r="S309" s="14"/>
      <c r="T309" s="14"/>
      <c r="U309" s="14"/>
      <c r="V309" s="15"/>
    </row>
    <row r="310" spans="1:22" s="8" customFormat="1" x14ac:dyDescent="0.55000000000000004">
      <c r="A310" s="7"/>
      <c r="C310" s="8" t="s">
        <v>1366</v>
      </c>
      <c r="D310" s="8" t="s">
        <v>1367</v>
      </c>
      <c r="E310" s="8" t="s">
        <v>1368</v>
      </c>
      <c r="F310" s="8" t="s">
        <v>1369</v>
      </c>
      <c r="H310" s="10" t="s">
        <v>1370</v>
      </c>
      <c r="I310" s="10"/>
      <c r="J310" s="10"/>
      <c r="K310" s="10"/>
      <c r="L310" s="11"/>
      <c r="N310" s="12" t="s">
        <v>1371</v>
      </c>
      <c r="O310" s="13"/>
      <c r="P310" s="13"/>
      <c r="R310" s="16" t="s">
        <v>1372</v>
      </c>
      <c r="S310" s="17"/>
      <c r="T310" s="17"/>
      <c r="U310" s="17"/>
      <c r="V310" s="18"/>
    </row>
    <row r="311" spans="1:22" ht="15.75" customHeight="1" x14ac:dyDescent="0.55000000000000004">
      <c r="A311" s="19" t="s">
        <v>1388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1374</v>
      </c>
      <c r="H311" s="21" t="s">
        <v>1359</v>
      </c>
      <c r="I311" s="21" t="s">
        <v>1360</v>
      </c>
      <c r="J311" s="21" t="s">
        <v>1375</v>
      </c>
      <c r="K311" s="21" t="s">
        <v>1376</v>
      </c>
      <c r="L311" s="21" t="s">
        <v>1377</v>
      </c>
      <c r="M311" s="21" t="s">
        <v>1374</v>
      </c>
      <c r="N311" s="22" t="s">
        <v>1375</v>
      </c>
      <c r="O311" s="22" t="s">
        <v>1376</v>
      </c>
      <c r="P311" s="23" t="s">
        <v>1377</v>
      </c>
      <c r="Q311" s="21"/>
      <c r="R311" s="21" t="s">
        <v>1359</v>
      </c>
      <c r="S311" s="21" t="s">
        <v>1360</v>
      </c>
      <c r="T311" s="21" t="s">
        <v>1375</v>
      </c>
      <c r="U311" s="21" t="s">
        <v>1376</v>
      </c>
      <c r="V311" s="21" t="s">
        <v>1377</v>
      </c>
    </row>
    <row r="312" spans="1:22" x14ac:dyDescent="0.55000000000000004">
      <c r="A312" s="19"/>
      <c r="B312">
        <v>10</v>
      </c>
      <c r="C312">
        <v>187499</v>
      </c>
      <c r="D312">
        <v>19472427</v>
      </c>
      <c r="E312">
        <v>15682</v>
      </c>
      <c r="F312">
        <v>81342</v>
      </c>
      <c r="G312">
        <v>10</v>
      </c>
      <c r="H312" s="24">
        <f>(C312-C311)*0.33*3/32768/300</f>
        <v>8.2312683105468746E-3</v>
      </c>
      <c r="I312" s="24">
        <f>(D312-D311)*0.0011*3/327680/30</f>
        <v>3.2723049621582036E-3</v>
      </c>
      <c r="J312" s="24">
        <f>(E312-E311)*17.4*3/327680/30</f>
        <v>1.3864562988281249E-2</v>
      </c>
      <c r="K312" s="24">
        <f>(F312-F311)*18.8*3/327680/30</f>
        <v>4.8669555664062496E-2</v>
      </c>
      <c r="L312" s="24">
        <f>SUM(H312:K312)</f>
        <v>7.4037691925048832E-2</v>
      </c>
      <c r="M312">
        <v>10</v>
      </c>
      <c r="N312" s="25">
        <f>(E312-E311)/(C312-C311+D312-D311)</f>
        <v>2.6562537990991117E-4</v>
      </c>
      <c r="O312" s="25">
        <f>(F312-F311)/(C312-C311+D312-D311)</f>
        <v>8.6300271841278301E-4</v>
      </c>
      <c r="P312" s="26">
        <f t="shared" ref="P312:P316" si="165">SUM(N312:O312)</f>
        <v>1.1286280983226942E-3</v>
      </c>
      <c r="Q312">
        <v>10</v>
      </c>
      <c r="R312" s="24">
        <f>(C312-C$3)*0.33*3/32768</f>
        <v>2.4340621948242189</v>
      </c>
      <c r="S312" s="24">
        <f>(D312-D$3)*0.0011*3/32768</f>
        <v>0.98180700073242189</v>
      </c>
      <c r="T312" s="24">
        <f>(E312-E$3)*17.4*3/32768</f>
        <v>4.1880432128906246</v>
      </c>
      <c r="U312" s="24">
        <f>(E312-E$3)*18.8*3/32768</f>
        <v>4.5250122070312502</v>
      </c>
      <c r="V312" s="24">
        <f t="shared" ref="V312:V316" si="166">SUM(R312:U312)</f>
        <v>12.128924615478516</v>
      </c>
    </row>
    <row r="313" spans="1:22" x14ac:dyDescent="0.55000000000000004">
      <c r="A313" s="19"/>
      <c r="B313">
        <v>15</v>
      </c>
      <c r="C313">
        <v>269237</v>
      </c>
      <c r="D313">
        <v>29220403</v>
      </c>
      <c r="E313">
        <v>18293</v>
      </c>
      <c r="F313">
        <v>89455</v>
      </c>
      <c r="G313">
        <v>15</v>
      </c>
      <c r="H313" s="24">
        <f t="shared" ref="H313:H333" si="167">(C313-C312)*0.33*3/32768/300</f>
        <v>8.2316711425781241E-3</v>
      </c>
      <c r="I313" s="24">
        <f t="shared" ref="I313:I332" si="168">(D313-D312)*0.0011*3/327680/30</f>
        <v>3.2723308105468752E-3</v>
      </c>
      <c r="J313" s="24">
        <f t="shared" ref="J313:J332" si="169">(E313-E312)*17.4*3/327680/30</f>
        <v>1.3864562988281249E-2</v>
      </c>
      <c r="K313" s="24">
        <f t="shared" ref="K313:K332" si="170">(F313-F312)*18.8*3/327680/30</f>
        <v>4.654675292968749E-2</v>
      </c>
      <c r="L313" s="24">
        <f t="shared" ref="L313:L333" si="171">SUM(H313:K313)</f>
        <v>7.1915317871093731E-2</v>
      </c>
      <c r="M313">
        <v>15</v>
      </c>
      <c r="N313" s="25">
        <f t="shared" ref="N313:N333" si="172">(E313-E312)/(C313-C312+D313-D312)</f>
        <v>2.6562319107147981E-4</v>
      </c>
      <c r="O313" s="25">
        <f t="shared" ref="O313:O333" si="173">(F313-F312)/(C313-C312+D313-D312)</f>
        <v>8.2535463391915571E-4</v>
      </c>
      <c r="P313" s="26">
        <f t="shared" si="165"/>
        <v>1.0909778249906356E-3</v>
      </c>
      <c r="Q313">
        <v>15</v>
      </c>
      <c r="R313" s="24">
        <f t="shared" ref="R313:R333" si="174">(C313-C$3)*0.33*3/32768</f>
        <v>4.9035635375976572</v>
      </c>
      <c r="S313" s="24">
        <f t="shared" ref="S313:S333" si="175">(D313-D$3)*0.0011*3/32768</f>
        <v>1.9635062438964845</v>
      </c>
      <c r="T313" s="24">
        <f t="shared" ref="T313:T333" si="176">(E313-E$3)*17.4*3/32768</f>
        <v>8.3474121093749982</v>
      </c>
      <c r="U313" s="24">
        <f t="shared" ref="U313:U333" si="177">(E313-E$3)*18.8*3/32768</f>
        <v>9.01904296875</v>
      </c>
      <c r="V313" s="24">
        <f t="shared" si="166"/>
        <v>24.233524859619138</v>
      </c>
    </row>
    <row r="314" spans="1:22" x14ac:dyDescent="0.55000000000000004">
      <c r="A314" s="19"/>
      <c r="B314">
        <v>20</v>
      </c>
      <c r="C314">
        <v>351106</v>
      </c>
      <c r="D314">
        <v>38968173</v>
      </c>
      <c r="E314">
        <v>20904</v>
      </c>
      <c r="F314">
        <v>97568</v>
      </c>
      <c r="G314">
        <v>20</v>
      </c>
      <c r="H314" s="24">
        <f t="shared" si="167"/>
        <v>8.2448638916015615E-3</v>
      </c>
      <c r="I314" s="24">
        <f t="shared" si="168"/>
        <v>3.2722616577148442E-3</v>
      </c>
      <c r="J314" s="24">
        <f t="shared" si="169"/>
        <v>1.3864562988281249E-2</v>
      </c>
      <c r="K314" s="24">
        <f t="shared" si="170"/>
        <v>4.654675292968749E-2</v>
      </c>
      <c r="L314" s="24">
        <f t="shared" si="171"/>
        <v>7.1928441467285137E-2</v>
      </c>
      <c r="M314">
        <v>20</v>
      </c>
      <c r="N314" s="25">
        <f t="shared" si="172"/>
        <v>2.6562521777249396E-4</v>
      </c>
      <c r="O314" s="25">
        <f t="shared" si="173"/>
        <v>8.2536093136278965E-4</v>
      </c>
      <c r="P314" s="26">
        <f t="shared" si="165"/>
        <v>1.0909861491352835E-3</v>
      </c>
      <c r="Q314">
        <v>20</v>
      </c>
      <c r="R314" s="24">
        <f t="shared" si="174"/>
        <v>7.3770227050781259</v>
      </c>
      <c r="S314" s="24">
        <f t="shared" si="175"/>
        <v>2.9451847412109378</v>
      </c>
      <c r="T314" s="24">
        <f t="shared" si="176"/>
        <v>12.506781005859374</v>
      </c>
      <c r="U314" s="24">
        <f t="shared" si="177"/>
        <v>13.513073730468751</v>
      </c>
      <c r="V314" s="24">
        <f t="shared" si="166"/>
        <v>36.342062182617184</v>
      </c>
    </row>
    <row r="315" spans="1:22" x14ac:dyDescent="0.55000000000000004">
      <c r="A315" s="19"/>
      <c r="B315">
        <v>25</v>
      </c>
      <c r="C315">
        <v>490379</v>
      </c>
      <c r="D315">
        <v>48658638</v>
      </c>
      <c r="E315">
        <v>31332</v>
      </c>
      <c r="F315">
        <v>108175</v>
      </c>
      <c r="G315">
        <v>25</v>
      </c>
      <c r="H315" s="24">
        <f t="shared" si="167"/>
        <v>1.4025906372070315E-2</v>
      </c>
      <c r="I315" s="24">
        <f t="shared" si="168"/>
        <v>3.2530247497558596E-3</v>
      </c>
      <c r="J315" s="24">
        <f t="shared" si="169"/>
        <v>5.5373291015624999E-2</v>
      </c>
      <c r="K315" s="24">
        <f t="shared" si="170"/>
        <v>6.0855590820312506E-2</v>
      </c>
      <c r="L315" s="24">
        <f t="shared" si="171"/>
        <v>0.13350781295776368</v>
      </c>
      <c r="M315">
        <v>25</v>
      </c>
      <c r="N315" s="25">
        <f t="shared" si="172"/>
        <v>1.060862456354381E-3</v>
      </c>
      <c r="O315" s="25">
        <f t="shared" si="173"/>
        <v>1.07907250427224E-3</v>
      </c>
      <c r="P315" s="26">
        <f t="shared" si="165"/>
        <v>2.1399349606266212E-3</v>
      </c>
      <c r="Q315">
        <v>25</v>
      </c>
      <c r="R315" s="24">
        <f t="shared" si="174"/>
        <v>11.58479461669922</v>
      </c>
      <c r="S315" s="24">
        <f t="shared" si="175"/>
        <v>3.9210921661376954</v>
      </c>
      <c r="T315" s="24">
        <f t="shared" si="176"/>
        <v>29.118768310546873</v>
      </c>
      <c r="U315" s="24">
        <f t="shared" si="177"/>
        <v>31.461657714843753</v>
      </c>
      <c r="V315" s="24">
        <f t="shared" si="166"/>
        <v>76.086312808227547</v>
      </c>
    </row>
    <row r="316" spans="1:22" x14ac:dyDescent="0.55000000000000004">
      <c r="A316" s="19"/>
      <c r="B316">
        <v>30</v>
      </c>
      <c r="C316">
        <v>615453</v>
      </c>
      <c r="D316">
        <v>58363205</v>
      </c>
      <c r="E316">
        <v>31636</v>
      </c>
      <c r="F316">
        <v>118270</v>
      </c>
      <c r="G316">
        <v>30</v>
      </c>
      <c r="H316" s="24">
        <f t="shared" si="167"/>
        <v>1.2595953369140626E-2</v>
      </c>
      <c r="I316" s="24">
        <f t="shared" si="168"/>
        <v>3.2577586975097656E-3</v>
      </c>
      <c r="J316" s="24">
        <f t="shared" si="169"/>
        <v>1.6142578124999998E-3</v>
      </c>
      <c r="K316" s="24">
        <f t="shared" si="170"/>
        <v>5.7918090820312504E-2</v>
      </c>
      <c r="L316" s="24">
        <f t="shared" si="171"/>
        <v>7.5386060699462895E-2</v>
      </c>
      <c r="M316">
        <v>30</v>
      </c>
      <c r="N316" s="25">
        <f t="shared" si="172"/>
        <v>3.0926867013759711E-5</v>
      </c>
      <c r="O316" s="25">
        <f t="shared" si="173"/>
        <v>1.0269957977102114E-3</v>
      </c>
      <c r="P316" s="26">
        <f t="shared" si="165"/>
        <v>1.0579226647239712E-3</v>
      </c>
      <c r="Q316">
        <v>30</v>
      </c>
      <c r="R316" s="24">
        <f t="shared" si="174"/>
        <v>15.363580627441408</v>
      </c>
      <c r="S316" s="24">
        <f t="shared" si="175"/>
        <v>4.8984197753906251</v>
      </c>
      <c r="T316" s="24">
        <f t="shared" si="176"/>
        <v>29.603045654296871</v>
      </c>
      <c r="U316" s="24">
        <f t="shared" si="177"/>
        <v>31.984899902343752</v>
      </c>
      <c r="V316" s="24">
        <f t="shared" si="166"/>
        <v>81.849945959472663</v>
      </c>
    </row>
    <row r="317" spans="1:22" x14ac:dyDescent="0.55000000000000004">
      <c r="B317">
        <v>35</v>
      </c>
      <c r="C317">
        <v>863538</v>
      </c>
      <c r="D317">
        <v>67944886</v>
      </c>
      <c r="E317">
        <v>39330</v>
      </c>
      <c r="F317">
        <v>141743</v>
      </c>
      <c r="G317">
        <v>35</v>
      </c>
      <c r="H317" s="24">
        <f t="shared" si="167"/>
        <v>2.4984146118164064E-2</v>
      </c>
      <c r="I317" s="24">
        <f t="shared" si="168"/>
        <v>3.2165066833496096E-3</v>
      </c>
      <c r="J317" s="24">
        <f t="shared" si="169"/>
        <v>4.0855590820312496E-2</v>
      </c>
      <c r="K317" s="24">
        <f t="shared" si="170"/>
        <v>0.13467175292968753</v>
      </c>
      <c r="L317" s="24">
        <f t="shared" si="171"/>
        <v>0.20372799655151369</v>
      </c>
      <c r="N317" s="25">
        <f t="shared" si="172"/>
        <v>7.8272463454369108E-4</v>
      </c>
      <c r="O317" s="25">
        <f t="shared" si="173"/>
        <v>2.3879510458336443E-3</v>
      </c>
      <c r="P317" s="26">
        <f t="shared" ref="P317:P333" si="178">SUM(N317:O317)</f>
        <v>3.1706756803773356E-3</v>
      </c>
      <c r="R317" s="24">
        <f t="shared" si="174"/>
        <v>22.858824462890624</v>
      </c>
      <c r="S317" s="24">
        <f t="shared" si="175"/>
        <v>5.8633717803955081</v>
      </c>
      <c r="T317" s="24">
        <f t="shared" si="176"/>
        <v>41.859722900390622</v>
      </c>
      <c r="U317" s="24">
        <f t="shared" si="177"/>
        <v>45.227746582031251</v>
      </c>
      <c r="V317" s="24">
        <f t="shared" ref="V317:V333" si="179">SUM(R317:U317)</f>
        <v>115.80966572570802</v>
      </c>
    </row>
    <row r="318" spans="1:22" x14ac:dyDescent="0.55000000000000004">
      <c r="B318">
        <v>40</v>
      </c>
      <c r="C318">
        <v>1200639</v>
      </c>
      <c r="D318">
        <v>77437568</v>
      </c>
      <c r="E318">
        <v>55621</v>
      </c>
      <c r="F318">
        <v>166384</v>
      </c>
      <c r="G318">
        <v>40</v>
      </c>
      <c r="H318" s="24">
        <f t="shared" si="167"/>
        <v>3.394877014160156E-2</v>
      </c>
      <c r="I318" s="24">
        <f t="shared" si="168"/>
        <v>3.186630310058594E-3</v>
      </c>
      <c r="J318" s="24">
        <f t="shared" si="169"/>
        <v>8.6506164550781237E-2</v>
      </c>
      <c r="K318" s="24">
        <f t="shared" si="170"/>
        <v>0.14137292480468752</v>
      </c>
      <c r="L318" s="24">
        <f t="shared" si="171"/>
        <v>0.26501448980712894</v>
      </c>
      <c r="N318" s="25">
        <f t="shared" si="172"/>
        <v>1.6573102376725916E-3</v>
      </c>
      <c r="O318" s="25">
        <f t="shared" si="173"/>
        <v>2.5067694780240824E-3</v>
      </c>
      <c r="P318" s="26">
        <f t="shared" si="178"/>
        <v>4.164079715696674E-3</v>
      </c>
      <c r="R318" s="24">
        <f t="shared" si="174"/>
        <v>33.043455505371099</v>
      </c>
      <c r="S318" s="24">
        <f t="shared" si="175"/>
        <v>6.8193608734130855</v>
      </c>
      <c r="T318" s="24">
        <f t="shared" si="176"/>
        <v>67.811572265624989</v>
      </c>
      <c r="U318" s="24">
        <f t="shared" si="177"/>
        <v>73.267675781250006</v>
      </c>
      <c r="V318" s="24">
        <f t="shared" si="179"/>
        <v>180.94206442565917</v>
      </c>
    </row>
    <row r="319" spans="1:22" x14ac:dyDescent="0.55000000000000004">
      <c r="B319">
        <v>45</v>
      </c>
      <c r="C319">
        <v>1566411</v>
      </c>
      <c r="D319">
        <v>86901746</v>
      </c>
      <c r="E319">
        <v>70104</v>
      </c>
      <c r="F319">
        <v>182700</v>
      </c>
      <c r="G319">
        <v>45</v>
      </c>
      <c r="H319" s="24">
        <f t="shared" si="167"/>
        <v>3.6836169433593753E-2</v>
      </c>
      <c r="I319" s="24">
        <f t="shared" si="168"/>
        <v>3.1770617065429692E-3</v>
      </c>
      <c r="J319" s="24">
        <f t="shared" si="169"/>
        <v>7.6905578613281247E-2</v>
      </c>
      <c r="K319" s="24">
        <f t="shared" si="170"/>
        <v>9.3609863281249997E-2</v>
      </c>
      <c r="L319" s="24">
        <f t="shared" si="171"/>
        <v>0.21052867303466799</v>
      </c>
      <c r="N319" s="25">
        <f t="shared" si="172"/>
        <v>1.4733543914262025E-3</v>
      </c>
      <c r="O319" s="25">
        <f t="shared" si="173"/>
        <v>1.6598253297320942E-3</v>
      </c>
      <c r="P319" s="26">
        <f t="shared" si="178"/>
        <v>3.133179721158297E-3</v>
      </c>
      <c r="R319" s="24">
        <f t="shared" si="174"/>
        <v>44.094306335449218</v>
      </c>
      <c r="S319" s="24">
        <f t="shared" si="175"/>
        <v>7.772479385375977</v>
      </c>
      <c r="T319" s="24">
        <f t="shared" si="176"/>
        <v>90.883245849609366</v>
      </c>
      <c r="U319" s="24">
        <f t="shared" si="177"/>
        <v>98.195690917968761</v>
      </c>
      <c r="V319" s="24">
        <f t="shared" si="179"/>
        <v>240.94572248840331</v>
      </c>
    </row>
    <row r="320" spans="1:22" x14ac:dyDescent="0.55000000000000004">
      <c r="B320">
        <v>50</v>
      </c>
      <c r="C320">
        <v>1973528</v>
      </c>
      <c r="D320">
        <v>96322319</v>
      </c>
      <c r="E320">
        <v>97481</v>
      </c>
      <c r="F320">
        <v>212256</v>
      </c>
      <c r="G320">
        <v>50</v>
      </c>
      <c r="H320" s="24">
        <f t="shared" si="167"/>
        <v>4.0999942016601572E-2</v>
      </c>
      <c r="I320" s="24">
        <f t="shared" si="168"/>
        <v>3.1624237976074221E-3</v>
      </c>
      <c r="J320" s="24">
        <f t="shared" si="169"/>
        <v>0.14537347412109375</v>
      </c>
      <c r="K320" s="24">
        <f t="shared" si="170"/>
        <v>0.16957177734375004</v>
      </c>
      <c r="L320" s="24">
        <f t="shared" si="171"/>
        <v>0.35910761727905277</v>
      </c>
      <c r="N320" s="25">
        <f t="shared" si="172"/>
        <v>2.7857004036553859E-3</v>
      </c>
      <c r="O320" s="25">
        <f t="shared" si="173"/>
        <v>3.007420868993629E-3</v>
      </c>
      <c r="P320" s="26">
        <f t="shared" si="178"/>
        <v>5.7931212726490145E-3</v>
      </c>
      <c r="R320" s="24">
        <f t="shared" si="174"/>
        <v>56.394288940429689</v>
      </c>
      <c r="S320" s="24">
        <f t="shared" si="175"/>
        <v>8.7212065246582036</v>
      </c>
      <c r="T320" s="24">
        <f t="shared" si="176"/>
        <v>134.49528808593749</v>
      </c>
      <c r="U320" s="24">
        <f t="shared" si="177"/>
        <v>145.31674804687501</v>
      </c>
      <c r="V320" s="24">
        <f t="shared" si="179"/>
        <v>344.92753159790038</v>
      </c>
    </row>
    <row r="321" spans="2:22" x14ac:dyDescent="0.55000000000000004">
      <c r="B321">
        <v>55</v>
      </c>
      <c r="C321">
        <v>2537406</v>
      </c>
      <c r="D321">
        <v>105588349</v>
      </c>
      <c r="E321">
        <v>110426</v>
      </c>
      <c r="F321">
        <v>248224</v>
      </c>
      <c r="G321">
        <v>55</v>
      </c>
      <c r="H321" s="24">
        <f t="shared" si="167"/>
        <v>5.6787030029296887E-2</v>
      </c>
      <c r="I321" s="24">
        <f t="shared" si="168"/>
        <v>3.110544738769531E-3</v>
      </c>
      <c r="J321" s="24">
        <f t="shared" si="169"/>
        <v>6.8738708496093745E-2</v>
      </c>
      <c r="K321" s="24">
        <f t="shared" si="170"/>
        <v>0.20635937500000001</v>
      </c>
      <c r="L321" s="24">
        <f t="shared" si="171"/>
        <v>0.33499565826416017</v>
      </c>
      <c r="N321" s="25">
        <f t="shared" si="172"/>
        <v>1.3168994053657471E-3</v>
      </c>
      <c r="O321" s="25">
        <f t="shared" si="173"/>
        <v>3.659037297195457E-3</v>
      </c>
      <c r="P321" s="26">
        <f t="shared" si="178"/>
        <v>4.9759367025612039E-3</v>
      </c>
      <c r="R321" s="24">
        <f t="shared" si="174"/>
        <v>73.430397949218758</v>
      </c>
      <c r="S321" s="24">
        <f t="shared" si="175"/>
        <v>9.6543699462890622</v>
      </c>
      <c r="T321" s="24">
        <f t="shared" si="176"/>
        <v>155.11690063476561</v>
      </c>
      <c r="U321" s="24">
        <f t="shared" si="177"/>
        <v>167.59757080078126</v>
      </c>
      <c r="V321" s="24">
        <f t="shared" si="179"/>
        <v>405.79923933105465</v>
      </c>
    </row>
    <row r="322" spans="2:22" x14ac:dyDescent="0.55000000000000004">
      <c r="B322">
        <v>60</v>
      </c>
      <c r="C322">
        <v>3084930</v>
      </c>
      <c r="D322">
        <v>114870497</v>
      </c>
      <c r="E322">
        <v>119723</v>
      </c>
      <c r="F322">
        <v>278002</v>
      </c>
      <c r="G322">
        <v>60</v>
      </c>
      <c r="H322" s="24">
        <f t="shared" si="167"/>
        <v>5.5140051269531254E-2</v>
      </c>
      <c r="I322" s="24">
        <f t="shared" si="168"/>
        <v>3.1159554443359375E-3</v>
      </c>
      <c r="J322" s="24">
        <f t="shared" si="169"/>
        <v>4.9367614746093746E-2</v>
      </c>
      <c r="K322" s="24">
        <f t="shared" si="170"/>
        <v>0.170845458984375</v>
      </c>
      <c r="L322" s="24">
        <f t="shared" si="171"/>
        <v>0.27846908044433594</v>
      </c>
      <c r="N322" s="25">
        <f t="shared" si="172"/>
        <v>9.4580978897363006E-4</v>
      </c>
      <c r="O322" s="25">
        <f t="shared" si="173"/>
        <v>3.0293991498393843E-3</v>
      </c>
      <c r="P322" s="26">
        <f t="shared" si="178"/>
        <v>3.9752089388130143E-3</v>
      </c>
      <c r="R322" s="24">
        <f t="shared" si="174"/>
        <v>89.972413330078126</v>
      </c>
      <c r="S322" s="24">
        <f t="shared" si="175"/>
        <v>10.589156579589844</v>
      </c>
      <c r="T322" s="24">
        <f t="shared" si="176"/>
        <v>169.92718505859372</v>
      </c>
      <c r="U322" s="24">
        <f t="shared" si="177"/>
        <v>183.5994873046875</v>
      </c>
      <c r="V322" s="24">
        <f t="shared" si="179"/>
        <v>454.08824227294917</v>
      </c>
    </row>
    <row r="323" spans="2:22" x14ac:dyDescent="0.55000000000000004">
      <c r="B323">
        <v>65</v>
      </c>
      <c r="C323">
        <v>3627529</v>
      </c>
      <c r="D323">
        <v>124157906</v>
      </c>
      <c r="E323">
        <v>131073</v>
      </c>
      <c r="F323">
        <v>309501</v>
      </c>
      <c r="G323">
        <v>65</v>
      </c>
      <c r="H323" s="24">
        <f t="shared" si="167"/>
        <v>5.464406433105469E-2</v>
      </c>
      <c r="I323" s="24">
        <f t="shared" si="168"/>
        <v>3.1177215270996096E-3</v>
      </c>
      <c r="J323" s="24">
        <f t="shared" si="169"/>
        <v>6.0269165039062482E-2</v>
      </c>
      <c r="K323" s="24">
        <f t="shared" si="170"/>
        <v>0.18071936035156252</v>
      </c>
      <c r="L323" s="24">
        <f t="shared" si="171"/>
        <v>0.29875031124877932</v>
      </c>
      <c r="N323" s="25">
        <f t="shared" si="172"/>
        <v>1.1546277480140403E-3</v>
      </c>
      <c r="O323" s="25">
        <f t="shared" si="173"/>
        <v>3.2043717563607272E-3</v>
      </c>
      <c r="P323" s="26">
        <f t="shared" si="178"/>
        <v>4.3589995043747673E-3</v>
      </c>
      <c r="R323" s="24">
        <f t="shared" si="174"/>
        <v>106.36563262939454</v>
      </c>
      <c r="S323" s="24">
        <f t="shared" si="175"/>
        <v>11.524473037719726</v>
      </c>
      <c r="T323" s="24">
        <f t="shared" si="176"/>
        <v>188.00793457031247</v>
      </c>
      <c r="U323" s="24">
        <f t="shared" si="177"/>
        <v>203.135009765625</v>
      </c>
      <c r="V323" s="24">
        <f t="shared" si="179"/>
        <v>509.03305000305176</v>
      </c>
    </row>
    <row r="324" spans="2:22" x14ac:dyDescent="0.55000000000000004">
      <c r="B324">
        <v>70</v>
      </c>
      <c r="C324">
        <v>4226069</v>
      </c>
      <c r="D324">
        <v>133387085</v>
      </c>
      <c r="E324">
        <v>152160</v>
      </c>
      <c r="F324">
        <v>353029</v>
      </c>
      <c r="G324">
        <v>70</v>
      </c>
      <c r="H324" s="24">
        <f t="shared" si="167"/>
        <v>6.0277770996093757E-2</v>
      </c>
      <c r="I324" s="24">
        <f t="shared" si="168"/>
        <v>3.0981741027832029E-3</v>
      </c>
      <c r="J324" s="24">
        <f t="shared" si="169"/>
        <v>0.11197320556640623</v>
      </c>
      <c r="K324" s="24">
        <f t="shared" si="170"/>
        <v>0.2497333984375</v>
      </c>
      <c r="L324" s="24">
        <f t="shared" si="171"/>
        <v>0.4250825491027832</v>
      </c>
      <c r="N324" s="25">
        <f t="shared" si="172"/>
        <v>2.1456657440042802E-3</v>
      </c>
      <c r="O324" s="25">
        <f t="shared" si="173"/>
        <v>4.4291050649698065E-3</v>
      </c>
      <c r="P324" s="26">
        <f t="shared" si="178"/>
        <v>6.5747708089740863E-3</v>
      </c>
      <c r="R324" s="24">
        <f t="shared" si="174"/>
        <v>124.44896392822267</v>
      </c>
      <c r="S324" s="24">
        <f t="shared" si="175"/>
        <v>12.453925268554688</v>
      </c>
      <c r="T324" s="24">
        <f t="shared" si="176"/>
        <v>221.59989624023436</v>
      </c>
      <c r="U324" s="24">
        <f t="shared" si="177"/>
        <v>239.42977294921877</v>
      </c>
      <c r="V324" s="24">
        <f t="shared" si="179"/>
        <v>597.93255838623054</v>
      </c>
    </row>
    <row r="325" spans="2:22" x14ac:dyDescent="0.55000000000000004">
      <c r="B325">
        <v>75</v>
      </c>
      <c r="C325">
        <v>4770477</v>
      </c>
      <c r="D325">
        <v>142672373</v>
      </c>
      <c r="E325">
        <v>161904</v>
      </c>
      <c r="F325">
        <v>387564</v>
      </c>
      <c r="G325">
        <v>75</v>
      </c>
      <c r="H325" s="24">
        <f t="shared" si="167"/>
        <v>5.4826245117187505E-2</v>
      </c>
      <c r="I325" s="24">
        <f t="shared" si="168"/>
        <v>3.1170095214843752E-3</v>
      </c>
      <c r="J325" s="24">
        <f t="shared" si="169"/>
        <v>5.174121093749999E-2</v>
      </c>
      <c r="K325" s="24">
        <f t="shared" si="170"/>
        <v>0.1981378173828125</v>
      </c>
      <c r="L325" s="24">
        <f t="shared" si="171"/>
        <v>0.30782228295898439</v>
      </c>
      <c r="N325" s="25">
        <f t="shared" si="172"/>
        <v>9.9128192774222104E-4</v>
      </c>
      <c r="O325" s="25">
        <f t="shared" si="173"/>
        <v>3.5133334744024639E-3</v>
      </c>
      <c r="P325" s="26">
        <f t="shared" si="178"/>
        <v>4.5046154021446847E-3</v>
      </c>
      <c r="R325" s="24">
        <f t="shared" si="174"/>
        <v>140.89683746337892</v>
      </c>
      <c r="S325" s="24">
        <f t="shared" si="175"/>
        <v>13.389028125000001</v>
      </c>
      <c r="T325" s="24">
        <f t="shared" si="176"/>
        <v>237.12225952148435</v>
      </c>
      <c r="U325" s="24">
        <f t="shared" si="177"/>
        <v>256.20106201171876</v>
      </c>
      <c r="V325" s="24">
        <f t="shared" si="179"/>
        <v>647.60918712158195</v>
      </c>
    </row>
    <row r="326" spans="2:22" x14ac:dyDescent="0.55000000000000004">
      <c r="B326">
        <v>80</v>
      </c>
      <c r="C326">
        <v>5356373</v>
      </c>
      <c r="D326">
        <v>151916220</v>
      </c>
      <c r="E326">
        <v>174774</v>
      </c>
      <c r="F326">
        <v>424524</v>
      </c>
      <c r="G326">
        <v>80</v>
      </c>
      <c r="H326" s="24">
        <f t="shared" si="167"/>
        <v>5.9004418945312505E-2</v>
      </c>
      <c r="I326" s="24">
        <f t="shared" si="168"/>
        <v>3.1030980529785156E-3</v>
      </c>
      <c r="J326" s="24">
        <f t="shared" si="169"/>
        <v>6.8340454101562489E-2</v>
      </c>
      <c r="K326" s="24">
        <f t="shared" si="170"/>
        <v>0.21205078124999999</v>
      </c>
      <c r="L326" s="24">
        <f t="shared" si="171"/>
        <v>0.3424987523498535</v>
      </c>
      <c r="N326" s="25">
        <f t="shared" si="172"/>
        <v>1.3092916060979418E-3</v>
      </c>
      <c r="O326" s="25">
        <f t="shared" si="173"/>
        <v>3.7600169200761404E-3</v>
      </c>
      <c r="P326" s="26">
        <f t="shared" si="178"/>
        <v>5.0693085261740824E-3</v>
      </c>
      <c r="R326" s="24">
        <f t="shared" si="174"/>
        <v>158.59816314697267</v>
      </c>
      <c r="S326" s="24">
        <f t="shared" si="175"/>
        <v>14.319957540893556</v>
      </c>
      <c r="T326" s="24">
        <f t="shared" si="176"/>
        <v>257.6243957519531</v>
      </c>
      <c r="U326" s="24">
        <f t="shared" si="177"/>
        <v>278.35279541015626</v>
      </c>
      <c r="V326" s="24">
        <f t="shared" si="179"/>
        <v>708.89531184997554</v>
      </c>
    </row>
    <row r="327" spans="2:22" x14ac:dyDescent="0.55000000000000004">
      <c r="B327">
        <v>85</v>
      </c>
      <c r="C327">
        <v>5914218</v>
      </c>
      <c r="D327">
        <v>161188281</v>
      </c>
      <c r="E327">
        <v>186045</v>
      </c>
      <c r="F327">
        <v>458750</v>
      </c>
      <c r="G327">
        <v>85</v>
      </c>
      <c r="H327" s="24">
        <f t="shared" si="167"/>
        <v>5.617945861816407E-2</v>
      </c>
      <c r="I327" s="24">
        <f t="shared" si="168"/>
        <v>3.1125693054199219E-3</v>
      </c>
      <c r="J327" s="24">
        <f t="shared" si="169"/>
        <v>5.9849670410156243E-2</v>
      </c>
      <c r="K327" s="24">
        <f t="shared" si="170"/>
        <v>0.19636499023437501</v>
      </c>
      <c r="L327" s="24">
        <f t="shared" si="171"/>
        <v>0.31550668856811526</v>
      </c>
      <c r="N327" s="25">
        <f t="shared" si="172"/>
        <v>1.1466030295711881E-3</v>
      </c>
      <c r="O327" s="25">
        <f t="shared" si="173"/>
        <v>3.4818237325972396E-3</v>
      </c>
      <c r="P327" s="26">
        <f t="shared" si="178"/>
        <v>4.6284267621684279E-3</v>
      </c>
      <c r="R327" s="24">
        <f t="shared" si="174"/>
        <v>175.45200073242188</v>
      </c>
      <c r="S327" s="24">
        <f t="shared" si="175"/>
        <v>15.253728332519533</v>
      </c>
      <c r="T327" s="24">
        <f t="shared" si="176"/>
        <v>275.57929687499995</v>
      </c>
      <c r="U327" s="24">
        <f t="shared" si="177"/>
        <v>297.75234375000002</v>
      </c>
      <c r="V327" s="24">
        <f t="shared" si="179"/>
        <v>764.03736968994144</v>
      </c>
    </row>
    <row r="328" spans="2:22" x14ac:dyDescent="0.55000000000000004">
      <c r="B328">
        <v>90</v>
      </c>
      <c r="C328">
        <v>6488301</v>
      </c>
      <c r="D328">
        <v>170441870</v>
      </c>
      <c r="E328">
        <v>201242</v>
      </c>
      <c r="F328">
        <v>497965</v>
      </c>
      <c r="G328">
        <v>90</v>
      </c>
      <c r="H328" s="24">
        <f t="shared" si="167"/>
        <v>5.7814755249023443E-2</v>
      </c>
      <c r="I328" s="24">
        <f t="shared" si="168"/>
        <v>3.1063683776855473E-3</v>
      </c>
      <c r="J328" s="24">
        <f t="shared" si="169"/>
        <v>8.0696960449218744E-2</v>
      </c>
      <c r="K328" s="24">
        <f t="shared" si="170"/>
        <v>0.2249884033203125</v>
      </c>
      <c r="L328" s="24">
        <f t="shared" si="171"/>
        <v>0.36660648739624024</v>
      </c>
      <c r="N328" s="25">
        <f t="shared" si="172"/>
        <v>1.5463479041628576E-3</v>
      </c>
      <c r="O328" s="25">
        <f t="shared" si="173"/>
        <v>3.9902634113145007E-3</v>
      </c>
      <c r="P328" s="26">
        <f t="shared" si="178"/>
        <v>5.5366113154773581E-3</v>
      </c>
      <c r="R328" s="24">
        <f t="shared" si="174"/>
        <v>192.79642730712891</v>
      </c>
      <c r="S328" s="24">
        <f t="shared" si="175"/>
        <v>16.185638845825196</v>
      </c>
      <c r="T328" s="24">
        <f t="shared" si="176"/>
        <v>299.78838500976559</v>
      </c>
      <c r="U328" s="24">
        <f t="shared" si="177"/>
        <v>323.9092895507813</v>
      </c>
      <c r="V328" s="24">
        <f t="shared" si="179"/>
        <v>832.67974071350102</v>
      </c>
    </row>
    <row r="329" spans="2:22" x14ac:dyDescent="0.55000000000000004">
      <c r="B329">
        <v>95</v>
      </c>
      <c r="C329">
        <v>7052201</v>
      </c>
      <c r="D329">
        <v>179707768</v>
      </c>
      <c r="E329">
        <v>214720</v>
      </c>
      <c r="F329">
        <v>534097</v>
      </c>
      <c r="G329">
        <v>95</v>
      </c>
      <c r="H329" s="24">
        <f t="shared" si="167"/>
        <v>5.6789245605468747E-2</v>
      </c>
      <c r="I329" s="24">
        <f t="shared" si="168"/>
        <v>3.110500427246094E-3</v>
      </c>
      <c r="J329" s="24">
        <f t="shared" si="169"/>
        <v>7.1568969726562501E-2</v>
      </c>
      <c r="K329" s="24">
        <f t="shared" si="170"/>
        <v>0.20730029296874999</v>
      </c>
      <c r="L329" s="24">
        <f t="shared" si="171"/>
        <v>0.33876900872802734</v>
      </c>
      <c r="N329" s="25">
        <f t="shared" si="172"/>
        <v>1.371137026417023E-3</v>
      </c>
      <c r="O329" s="25">
        <f t="shared" si="173"/>
        <v>3.6757622079314346E-3</v>
      </c>
      <c r="P329" s="26">
        <f t="shared" si="178"/>
        <v>5.0468992343484578E-3</v>
      </c>
      <c r="R329" s="24">
        <f t="shared" si="174"/>
        <v>209.83320098876956</v>
      </c>
      <c r="S329" s="24">
        <f t="shared" si="175"/>
        <v>17.118788973999024</v>
      </c>
      <c r="T329" s="24">
        <f t="shared" si="176"/>
        <v>321.25907592773433</v>
      </c>
      <c r="U329" s="24">
        <f t="shared" si="177"/>
        <v>347.10750732421877</v>
      </c>
      <c r="V329" s="24">
        <f t="shared" si="179"/>
        <v>895.31857321472171</v>
      </c>
    </row>
    <row r="330" spans="2:22" x14ac:dyDescent="0.55000000000000004">
      <c r="B330">
        <v>100</v>
      </c>
      <c r="C330">
        <v>7627136</v>
      </c>
      <c r="D330">
        <v>188962685</v>
      </c>
      <c r="E330">
        <v>228462</v>
      </c>
      <c r="F330">
        <v>572200</v>
      </c>
      <c r="G330">
        <v>100</v>
      </c>
      <c r="H330" s="24">
        <f t="shared" si="167"/>
        <v>5.7900558471679693E-2</v>
      </c>
      <c r="I330" s="24">
        <f t="shared" si="168"/>
        <v>3.1068141784667967E-3</v>
      </c>
      <c r="J330" s="24">
        <f t="shared" si="169"/>
        <v>7.2970825195312491E-2</v>
      </c>
      <c r="K330" s="24">
        <f t="shared" si="170"/>
        <v>0.21860852050781251</v>
      </c>
      <c r="L330" s="24">
        <f t="shared" si="171"/>
        <v>0.35258671835327149</v>
      </c>
      <c r="N330" s="25">
        <f t="shared" si="172"/>
        <v>1.3979864600199474E-3</v>
      </c>
      <c r="O330" s="25">
        <f t="shared" si="173"/>
        <v>3.8762536811337545E-3</v>
      </c>
      <c r="P330" s="26">
        <f t="shared" si="178"/>
        <v>5.2742401411537019E-3</v>
      </c>
      <c r="R330" s="24">
        <f t="shared" si="174"/>
        <v>227.20336853027345</v>
      </c>
      <c r="S330" s="24">
        <f t="shared" si="175"/>
        <v>18.050833227539066</v>
      </c>
      <c r="T330" s="24">
        <f t="shared" si="176"/>
        <v>343.15032348632809</v>
      </c>
      <c r="U330" s="24">
        <f t="shared" si="177"/>
        <v>370.7601196289063</v>
      </c>
      <c r="V330" s="24">
        <f t="shared" si="179"/>
        <v>959.16464487304688</v>
      </c>
    </row>
    <row r="331" spans="2:22" x14ac:dyDescent="0.55000000000000004">
      <c r="B331">
        <v>105</v>
      </c>
      <c r="C331">
        <v>8187041</v>
      </c>
      <c r="D331">
        <v>198232668</v>
      </c>
      <c r="E331">
        <v>240087</v>
      </c>
      <c r="F331">
        <v>610073</v>
      </c>
      <c r="G331">
        <v>105</v>
      </c>
      <c r="H331" s="24">
        <f t="shared" si="167"/>
        <v>5.6386917114257806E-2</v>
      </c>
      <c r="I331" s="24">
        <f t="shared" si="168"/>
        <v>3.1118717346191411E-3</v>
      </c>
      <c r="J331" s="24">
        <f t="shared" si="169"/>
        <v>6.1729431152343736E-2</v>
      </c>
      <c r="K331" s="24">
        <f t="shared" si="170"/>
        <v>0.21728894042968752</v>
      </c>
      <c r="L331" s="24">
        <f t="shared" si="171"/>
        <v>0.33851716043090818</v>
      </c>
      <c r="N331" s="25">
        <f t="shared" si="172"/>
        <v>1.1826177470180739E-3</v>
      </c>
      <c r="O331" s="25">
        <f t="shared" si="173"/>
        <v>3.8528414565862806E-3</v>
      </c>
      <c r="P331" s="26">
        <f t="shared" si="178"/>
        <v>5.0354592036043547E-3</v>
      </c>
      <c r="R331" s="24">
        <f t="shared" si="174"/>
        <v>244.11944366455077</v>
      </c>
      <c r="S331" s="24">
        <f t="shared" si="175"/>
        <v>18.984394747924803</v>
      </c>
      <c r="T331" s="24">
        <f t="shared" si="176"/>
        <v>361.66915283203122</v>
      </c>
      <c r="U331" s="24">
        <f t="shared" si="177"/>
        <v>390.76896972656255</v>
      </c>
      <c r="V331" s="24">
        <f t="shared" si="179"/>
        <v>1015.5419609710693</v>
      </c>
    </row>
    <row r="332" spans="2:22" x14ac:dyDescent="0.55000000000000004">
      <c r="B332">
        <v>110</v>
      </c>
      <c r="C332">
        <v>8763922</v>
      </c>
      <c r="D332">
        <v>207485396</v>
      </c>
      <c r="E332">
        <v>253606</v>
      </c>
      <c r="F332">
        <v>646943</v>
      </c>
      <c r="G332">
        <v>110</v>
      </c>
      <c r="H332" s="24">
        <f t="shared" si="167"/>
        <v>5.809653625488282E-2</v>
      </c>
      <c r="I332" s="24">
        <f t="shared" si="168"/>
        <v>3.1060793457031249E-3</v>
      </c>
      <c r="J332" s="24">
        <f t="shared" si="169"/>
        <v>7.1786682128906237E-2</v>
      </c>
      <c r="K332" s="24">
        <f t="shared" si="170"/>
        <v>0.21153442382812498</v>
      </c>
      <c r="L332" s="24">
        <f t="shared" si="171"/>
        <v>0.34452372155761718</v>
      </c>
      <c r="N332" s="25">
        <f t="shared" si="172"/>
        <v>1.375334461421609E-3</v>
      </c>
      <c r="O332" s="25">
        <f t="shared" si="173"/>
        <v>3.7509121675134791E-3</v>
      </c>
      <c r="P332" s="26">
        <f t="shared" si="178"/>
        <v>5.1262466289350881E-3</v>
      </c>
      <c r="R332" s="24">
        <f t="shared" si="174"/>
        <v>261.54840454101566</v>
      </c>
      <c r="S332" s="24">
        <f t="shared" si="175"/>
        <v>19.916218551635744</v>
      </c>
      <c r="T332" s="24">
        <f t="shared" si="176"/>
        <v>383.20515747070311</v>
      </c>
      <c r="U332" s="24">
        <f t="shared" si="177"/>
        <v>414.03775634765628</v>
      </c>
      <c r="V332" s="24">
        <f t="shared" si="179"/>
        <v>1078.7075369110107</v>
      </c>
    </row>
    <row r="333" spans="2:22" x14ac:dyDescent="0.55000000000000004">
      <c r="B333">
        <v>115</v>
      </c>
      <c r="C333">
        <v>9331447</v>
      </c>
      <c r="D333">
        <v>216747682</v>
      </c>
      <c r="E333">
        <v>265918</v>
      </c>
      <c r="F333">
        <v>684747</v>
      </c>
      <c r="G333">
        <v>115</v>
      </c>
      <c r="H333" s="24">
        <f t="shared" si="167"/>
        <v>5.7154312133789062E-2</v>
      </c>
      <c r="I333" s="24">
        <f>(D333-D332)*0.0011*3/32768/300</f>
        <v>3.109287902832031E-3</v>
      </c>
      <c r="J333" s="24">
        <f>(E333-E332)*17.4*3/32768/300</f>
        <v>6.5377441406249986E-2</v>
      </c>
      <c r="K333" s="24">
        <f>(F333-F332)*18.8*3/327680/30</f>
        <v>0.21689306640625</v>
      </c>
      <c r="L333" s="24">
        <f t="shared" si="171"/>
        <v>0.34253410784912108</v>
      </c>
      <c r="N333" s="25">
        <f t="shared" si="172"/>
        <v>1.2525164522491836E-3</v>
      </c>
      <c r="O333" s="25">
        <f t="shared" si="173"/>
        <v>3.8458521735565414E-3</v>
      </c>
      <c r="P333" s="26">
        <f t="shared" si="178"/>
        <v>5.0983686258057248E-3</v>
      </c>
      <c r="R333" s="24">
        <f t="shared" si="174"/>
        <v>278.69469818115238</v>
      </c>
      <c r="S333" s="24">
        <f t="shared" si="175"/>
        <v>20.849004922485353</v>
      </c>
      <c r="T333" s="24">
        <f t="shared" si="176"/>
        <v>402.81838989257813</v>
      </c>
      <c r="U333" s="24">
        <f t="shared" si="177"/>
        <v>435.22906494140625</v>
      </c>
      <c r="V333" s="24">
        <f t="shared" si="179"/>
        <v>1137.591157937622</v>
      </c>
    </row>
    <row r="334" spans="2:22" x14ac:dyDescent="0.55000000000000004">
      <c r="L334" s="21">
        <f>AVERAGE(L312:L333)</f>
        <v>0.26599166494750981</v>
      </c>
    </row>
    <row r="337" spans="1:22" s="8" customFormat="1" x14ac:dyDescent="0.55000000000000004">
      <c r="A337" s="7"/>
      <c r="C337" s="9" t="s">
        <v>1365</v>
      </c>
      <c r="D337" s="9"/>
      <c r="E337" s="9"/>
      <c r="F337" s="9"/>
      <c r="H337" s="10"/>
      <c r="I337" s="10"/>
      <c r="J337" s="10"/>
      <c r="K337" s="10"/>
      <c r="L337" s="11"/>
      <c r="N337" s="12"/>
      <c r="O337" s="13"/>
      <c r="P337" s="13"/>
      <c r="R337" s="14"/>
      <c r="S337" s="14"/>
      <c r="T337" s="14"/>
      <c r="U337" s="14"/>
      <c r="V337" s="15"/>
    </row>
    <row r="338" spans="1:22" s="8" customFormat="1" x14ac:dyDescent="0.55000000000000004">
      <c r="A338" s="7"/>
      <c r="C338" s="8" t="s">
        <v>1366</v>
      </c>
      <c r="D338" s="8" t="s">
        <v>1367</v>
      </c>
      <c r="E338" s="8" t="s">
        <v>1368</v>
      </c>
      <c r="F338" s="8" t="s">
        <v>1369</v>
      </c>
      <c r="H338" s="10" t="s">
        <v>1370</v>
      </c>
      <c r="I338" s="10"/>
      <c r="J338" s="10"/>
      <c r="K338" s="10"/>
      <c r="L338" s="11"/>
      <c r="N338" s="12" t="s">
        <v>1371</v>
      </c>
      <c r="O338" s="13"/>
      <c r="P338" s="13"/>
      <c r="R338" s="16" t="s">
        <v>1372</v>
      </c>
      <c r="S338" s="17"/>
      <c r="T338" s="17"/>
      <c r="U338" s="17"/>
      <c r="V338" s="18"/>
    </row>
    <row r="339" spans="1:22" ht="15.75" customHeight="1" x14ac:dyDescent="0.55000000000000004">
      <c r="A339" s="19" t="s">
        <v>1389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1374</v>
      </c>
      <c r="H339" s="21" t="s">
        <v>1359</v>
      </c>
      <c r="I339" s="21" t="s">
        <v>1360</v>
      </c>
      <c r="J339" s="21" t="s">
        <v>1375</v>
      </c>
      <c r="K339" s="21" t="s">
        <v>1376</v>
      </c>
      <c r="L339" s="21" t="s">
        <v>1377</v>
      </c>
      <c r="M339" s="21" t="s">
        <v>1374</v>
      </c>
      <c r="N339" s="22" t="s">
        <v>1375</v>
      </c>
      <c r="O339" s="22" t="s">
        <v>1376</v>
      </c>
      <c r="P339" s="23" t="s">
        <v>1377</v>
      </c>
      <c r="Q339" s="21"/>
      <c r="R339" s="21" t="s">
        <v>1359</v>
      </c>
      <c r="S339" s="21" t="s">
        <v>1360</v>
      </c>
      <c r="T339" s="21" t="s">
        <v>1375</v>
      </c>
      <c r="U339" s="21" t="s">
        <v>1376</v>
      </c>
      <c r="V339" s="21" t="s">
        <v>1377</v>
      </c>
    </row>
    <row r="340" spans="1:22" x14ac:dyDescent="0.55000000000000004">
      <c r="A340" s="19"/>
      <c r="B340">
        <v>10</v>
      </c>
      <c r="C340">
        <v>191198</v>
      </c>
      <c r="D340">
        <v>19468734</v>
      </c>
      <c r="E340">
        <v>15673</v>
      </c>
      <c r="F340">
        <v>85197</v>
      </c>
      <c r="G340">
        <v>10</v>
      </c>
      <c r="H340" s="24">
        <f>(C340-C339)*0.33*3/32768/300</f>
        <v>8.3632965087890622E-3</v>
      </c>
      <c r="I340" s="24">
        <f>(D340-D339)*0.0011*3/327680/30</f>
        <v>3.2718638610839844E-3</v>
      </c>
      <c r="J340" s="24">
        <f>(E340-E339)*17.4*3/327680/30</f>
        <v>1.3864562988281249E-2</v>
      </c>
      <c r="K340" s="24">
        <f>(F340-F339)*18.8*3/327680/30</f>
        <v>6.0867065429687513E-2</v>
      </c>
      <c r="L340" s="24">
        <f>SUM(H340:K340)</f>
        <v>8.6366788787841806E-2</v>
      </c>
      <c r="M340">
        <v>10</v>
      </c>
      <c r="N340" s="25">
        <f>(E340-E339)/(C340-C339+D340-D339)</f>
        <v>2.6562546097869398E-4</v>
      </c>
      <c r="O340" s="25">
        <f>(F340-F339)/(C340-C339+D340-D339)</f>
        <v>1.0792878267035485E-3</v>
      </c>
      <c r="P340" s="26">
        <f t="shared" ref="P340:P344" si="180">SUM(N340:O340)</f>
        <v>1.3449132876822425E-3</v>
      </c>
      <c r="Q340">
        <v>10</v>
      </c>
      <c r="R340" s="24">
        <f>(C340-C$3)*0.33*3/32768</f>
        <v>2.5458178710937505</v>
      </c>
      <c r="S340" s="24">
        <f>(D340-D$3)*0.0011*3/32768</f>
        <v>0.98143508605957042</v>
      </c>
      <c r="T340" s="24">
        <f>(E340-E$3)*17.4*3/32768</f>
        <v>4.1737060546874991</v>
      </c>
      <c r="U340" s="24">
        <f>(E340-E$3)*18.8*3/32768</f>
        <v>4.509521484375</v>
      </c>
      <c r="V340" s="24">
        <f t="shared" ref="V340:V344" si="181">SUM(R340:U340)</f>
        <v>12.210480496215819</v>
      </c>
    </row>
    <row r="341" spans="1:22" x14ac:dyDescent="0.55000000000000004">
      <c r="A341" s="19"/>
      <c r="B341">
        <v>15</v>
      </c>
      <c r="C341">
        <v>536062</v>
      </c>
      <c r="D341">
        <v>28953800</v>
      </c>
      <c r="E341">
        <v>87919</v>
      </c>
      <c r="F341">
        <v>131238</v>
      </c>
      <c r="G341">
        <v>15</v>
      </c>
      <c r="H341" s="24">
        <f t="shared" ref="H341:H361" si="182">(C341-C340)*0.33*3/32768/300</f>
        <v>3.4730566406250003E-2</v>
      </c>
      <c r="I341" s="24">
        <f t="shared" ref="I341:I360" si="183">(D341-D340)*0.0011*3/327680/30</f>
        <v>3.1840736694335944E-3</v>
      </c>
      <c r="J341" s="24">
        <f t="shared" ref="J341:J360" si="184">(E341-E340)*17.4*3/327680/30</f>
        <v>0.3836304931640625</v>
      </c>
      <c r="K341" s="24">
        <f t="shared" ref="K341:K360" si="185">(F341-F340)*18.8*3/327680/30</f>
        <v>0.26415124511718757</v>
      </c>
      <c r="L341" s="24">
        <f t="shared" ref="L341:L361" si="186">SUM(H341:K341)</f>
        <v>0.68569637835693364</v>
      </c>
      <c r="M341">
        <v>15</v>
      </c>
      <c r="N341" s="25">
        <f t="shared" ref="N341:N361" si="187">(E341-E340)/(C341-C340+D341-D340)</f>
        <v>7.3495945545899105E-3</v>
      </c>
      <c r="O341" s="25">
        <f t="shared" ref="O341:O361" si="188">(F341-F340)/(C341-C340+D341-D340)</f>
        <v>4.6837566493352443E-3</v>
      </c>
      <c r="P341" s="26">
        <f t="shared" si="180"/>
        <v>1.2033351203925156E-2</v>
      </c>
      <c r="Q341">
        <v>15</v>
      </c>
      <c r="R341" s="24">
        <f t="shared" ref="R341:R361" si="189">(C341-C$3)*0.33*3/32768</f>
        <v>12.964987792968753</v>
      </c>
      <c r="S341" s="24">
        <f t="shared" ref="S341:S361" si="190">(D341-D$3)*0.0011*3/32768</f>
        <v>1.9366571868896485</v>
      </c>
      <c r="T341" s="24">
        <f t="shared" ref="T341:T361" si="191">(E341-E$3)*17.4*3/32768</f>
        <v>119.26285400390624</v>
      </c>
      <c r="U341" s="24">
        <f t="shared" ref="U341:U361" si="192">(E341-E$3)*18.8*3/32768</f>
        <v>128.85871582031251</v>
      </c>
      <c r="V341" s="24">
        <f t="shared" si="181"/>
        <v>263.02321480407716</v>
      </c>
    </row>
    <row r="342" spans="1:22" x14ac:dyDescent="0.55000000000000004">
      <c r="A342" s="19"/>
      <c r="B342">
        <v>20</v>
      </c>
      <c r="C342">
        <v>779771</v>
      </c>
      <c r="D342">
        <v>38539791</v>
      </c>
      <c r="E342">
        <v>92224</v>
      </c>
      <c r="F342">
        <v>145836</v>
      </c>
      <c r="G342">
        <v>20</v>
      </c>
      <c r="H342" s="24">
        <f t="shared" si="182"/>
        <v>2.4543447875976562E-2</v>
      </c>
      <c r="I342" s="24">
        <f t="shared" si="183"/>
        <v>3.2179535217285163E-3</v>
      </c>
      <c r="J342" s="24">
        <f t="shared" si="184"/>
        <v>2.2859802246093748E-2</v>
      </c>
      <c r="K342" s="24">
        <f t="shared" si="185"/>
        <v>8.3753173828124999E-2</v>
      </c>
      <c r="L342" s="24">
        <f t="shared" si="186"/>
        <v>0.13437437747192382</v>
      </c>
      <c r="M342">
        <v>20</v>
      </c>
      <c r="N342" s="25">
        <f t="shared" si="187"/>
        <v>4.3795843209863981E-4</v>
      </c>
      <c r="O342" s="25">
        <f t="shared" si="188"/>
        <v>1.4850911014578267E-3</v>
      </c>
      <c r="P342" s="26">
        <f t="shared" si="180"/>
        <v>1.9230495335564666E-3</v>
      </c>
      <c r="Q342">
        <v>20</v>
      </c>
      <c r="R342" s="24">
        <f t="shared" si="189"/>
        <v>20.328022155761722</v>
      </c>
      <c r="S342" s="24">
        <f t="shared" si="190"/>
        <v>2.9020432434082033</v>
      </c>
      <c r="T342" s="24">
        <f t="shared" si="191"/>
        <v>126.12079467773437</v>
      </c>
      <c r="U342" s="24">
        <f t="shared" si="192"/>
        <v>136.26844482421876</v>
      </c>
      <c r="V342" s="24">
        <f t="shared" si="181"/>
        <v>285.61930490112309</v>
      </c>
    </row>
    <row r="343" spans="1:22" x14ac:dyDescent="0.55000000000000004">
      <c r="A343" s="19"/>
      <c r="B343">
        <v>25</v>
      </c>
      <c r="C343">
        <v>1165557</v>
      </c>
      <c r="D343">
        <v>47983589</v>
      </c>
      <c r="E343">
        <v>151361</v>
      </c>
      <c r="F343">
        <v>200512</v>
      </c>
      <c r="G343">
        <v>25</v>
      </c>
      <c r="H343" s="24">
        <f t="shared" si="182"/>
        <v>3.8851739501953128E-2</v>
      </c>
      <c r="I343" s="24">
        <f t="shared" si="183"/>
        <v>3.1702202758789066E-3</v>
      </c>
      <c r="J343" s="24">
        <f t="shared" si="184"/>
        <v>0.31402093505859374</v>
      </c>
      <c r="K343" s="24">
        <f t="shared" si="185"/>
        <v>0.31369287109374999</v>
      </c>
      <c r="L343" s="24">
        <f t="shared" si="186"/>
        <v>0.6697357659301757</v>
      </c>
      <c r="M343">
        <v>25</v>
      </c>
      <c r="N343" s="25">
        <f t="shared" si="187"/>
        <v>6.0162261190300631E-3</v>
      </c>
      <c r="O343" s="25">
        <f t="shared" si="188"/>
        <v>5.5623920605388797E-3</v>
      </c>
      <c r="P343" s="26">
        <f t="shared" si="180"/>
        <v>1.1578618179568942E-2</v>
      </c>
      <c r="Q343">
        <v>25</v>
      </c>
      <c r="R343" s="24">
        <f t="shared" si="189"/>
        <v>31.983544006347657</v>
      </c>
      <c r="S343" s="24">
        <f t="shared" si="190"/>
        <v>3.8531093261718752</v>
      </c>
      <c r="T343" s="24">
        <f t="shared" si="191"/>
        <v>220.32707519531249</v>
      </c>
      <c r="U343" s="24">
        <f t="shared" si="192"/>
        <v>238.05454101562498</v>
      </c>
      <c r="V343" s="24">
        <f t="shared" si="181"/>
        <v>494.21826954345698</v>
      </c>
    </row>
    <row r="344" spans="1:22" x14ac:dyDescent="0.55000000000000004">
      <c r="A344" s="19"/>
      <c r="B344">
        <v>30</v>
      </c>
      <c r="C344">
        <v>1591565</v>
      </c>
      <c r="D344">
        <v>57387300</v>
      </c>
      <c r="E344">
        <v>200565</v>
      </c>
      <c r="F344">
        <v>241923</v>
      </c>
      <c r="G344">
        <v>30</v>
      </c>
      <c r="H344" s="24">
        <f t="shared" si="182"/>
        <v>4.2902416992187505E-2</v>
      </c>
      <c r="I344" s="24">
        <f t="shared" si="183"/>
        <v>3.156763336181641E-3</v>
      </c>
      <c r="J344" s="24">
        <f t="shared" si="184"/>
        <v>0.26127612304687498</v>
      </c>
      <c r="K344" s="24">
        <f t="shared" si="185"/>
        <v>0.23758752441406253</v>
      </c>
      <c r="L344" s="24">
        <f t="shared" si="186"/>
        <v>0.54492282778930667</v>
      </c>
      <c r="M344">
        <v>30</v>
      </c>
      <c r="N344" s="25">
        <f t="shared" si="187"/>
        <v>5.0056364785198842E-3</v>
      </c>
      <c r="O344" s="25">
        <f t="shared" si="188"/>
        <v>4.2128366029588436E-3</v>
      </c>
      <c r="P344" s="26">
        <f t="shared" si="180"/>
        <v>9.2184730814787279E-3</v>
      </c>
      <c r="Q344">
        <v>30</v>
      </c>
      <c r="R344" s="24">
        <f t="shared" si="189"/>
        <v>44.854269104003912</v>
      </c>
      <c r="S344" s="24">
        <f t="shared" si="190"/>
        <v>4.8001383270263673</v>
      </c>
      <c r="T344" s="24">
        <f t="shared" si="191"/>
        <v>298.70991210937495</v>
      </c>
      <c r="U344" s="24">
        <f t="shared" si="192"/>
        <v>322.74404296875002</v>
      </c>
      <c r="V344" s="24">
        <f t="shared" si="181"/>
        <v>671.10836250915531</v>
      </c>
    </row>
    <row r="345" spans="1:22" x14ac:dyDescent="0.55000000000000004">
      <c r="B345">
        <v>35</v>
      </c>
      <c r="C345">
        <v>2037661</v>
      </c>
      <c r="D345">
        <v>66770936</v>
      </c>
      <c r="E345">
        <v>222123</v>
      </c>
      <c r="F345">
        <v>276631</v>
      </c>
      <c r="G345">
        <v>35</v>
      </c>
      <c r="H345" s="24">
        <f t="shared" si="182"/>
        <v>4.4925439453125E-2</v>
      </c>
      <c r="I345" s="24">
        <f t="shared" si="183"/>
        <v>3.1500242919921878E-3</v>
      </c>
      <c r="J345" s="24">
        <f t="shared" si="184"/>
        <v>0.11447424316406248</v>
      </c>
      <c r="K345" s="24">
        <f t="shared" si="185"/>
        <v>0.19913037109375004</v>
      </c>
      <c r="L345" s="24">
        <f t="shared" si="186"/>
        <v>0.36168007800292967</v>
      </c>
      <c r="N345" s="25">
        <f t="shared" si="187"/>
        <v>2.1931421935002908E-3</v>
      </c>
      <c r="O345" s="25">
        <f t="shared" si="188"/>
        <v>3.5309202733095875E-3</v>
      </c>
      <c r="P345" s="26">
        <f t="shared" ref="P345:P361" si="193">SUM(N345:O345)</f>
        <v>5.7240624668098783E-3</v>
      </c>
      <c r="R345" s="24">
        <f t="shared" si="189"/>
        <v>58.331900939941406</v>
      </c>
      <c r="S345" s="24">
        <f t="shared" si="190"/>
        <v>5.7451456146240236</v>
      </c>
      <c r="T345" s="24">
        <f t="shared" si="191"/>
        <v>333.05218505859369</v>
      </c>
      <c r="U345" s="24">
        <f t="shared" si="192"/>
        <v>359.8494873046875</v>
      </c>
      <c r="V345" s="24">
        <f t="shared" ref="V345:V361" si="194">SUM(R345:U345)</f>
        <v>756.97871891784666</v>
      </c>
    </row>
    <row r="346" spans="1:22" x14ac:dyDescent="0.55000000000000004">
      <c r="B346">
        <v>40</v>
      </c>
      <c r="C346">
        <v>2597598</v>
      </c>
      <c r="D346">
        <v>76040680</v>
      </c>
      <c r="E346">
        <v>256875</v>
      </c>
      <c r="F346">
        <v>316109</v>
      </c>
      <c r="G346">
        <v>40</v>
      </c>
      <c r="H346" s="24">
        <f t="shared" si="182"/>
        <v>5.6390139770507823E-2</v>
      </c>
      <c r="I346" s="24">
        <f t="shared" si="183"/>
        <v>3.1117915039062501E-3</v>
      </c>
      <c r="J346" s="24">
        <f t="shared" si="184"/>
        <v>0.18453515625</v>
      </c>
      <c r="K346" s="24">
        <f t="shared" si="185"/>
        <v>0.22649731445312501</v>
      </c>
      <c r="L346" s="24">
        <f t="shared" si="186"/>
        <v>0.4705344019775391</v>
      </c>
      <c r="N346" s="25">
        <f t="shared" si="187"/>
        <v>3.5354148318750122E-3</v>
      </c>
      <c r="O346" s="25">
        <f t="shared" si="188"/>
        <v>4.0162035777152891E-3</v>
      </c>
      <c r="P346" s="26">
        <f t="shared" si="193"/>
        <v>7.5516184095903013E-3</v>
      </c>
      <c r="R346" s="24">
        <f t="shared" si="189"/>
        <v>75.248942871093746</v>
      </c>
      <c r="S346" s="24">
        <f t="shared" si="190"/>
        <v>6.6786830657958989</v>
      </c>
      <c r="T346" s="24">
        <f t="shared" si="191"/>
        <v>388.4127319335937</v>
      </c>
      <c r="U346" s="24">
        <f t="shared" si="192"/>
        <v>419.66433105468752</v>
      </c>
      <c r="V346" s="24">
        <f t="shared" si="194"/>
        <v>890.00468892517085</v>
      </c>
    </row>
    <row r="347" spans="1:22" x14ac:dyDescent="0.55000000000000004">
      <c r="B347">
        <v>45</v>
      </c>
      <c r="C347">
        <v>3177516</v>
      </c>
      <c r="D347">
        <v>85290342</v>
      </c>
      <c r="E347">
        <v>284319</v>
      </c>
      <c r="F347">
        <v>349815</v>
      </c>
      <c r="G347">
        <v>45</v>
      </c>
      <c r="H347" s="24">
        <f t="shared" si="182"/>
        <v>5.840238647460938E-2</v>
      </c>
      <c r="I347" s="24">
        <f t="shared" si="183"/>
        <v>3.1050501098632819E-3</v>
      </c>
      <c r="J347" s="24">
        <f t="shared" si="184"/>
        <v>0.14572924804687498</v>
      </c>
      <c r="K347" s="24">
        <f t="shared" si="185"/>
        <v>0.19338159179687503</v>
      </c>
      <c r="L347" s="24">
        <f t="shared" si="186"/>
        <v>0.40061827642822267</v>
      </c>
      <c r="N347" s="25">
        <f t="shared" si="187"/>
        <v>2.7919809391652541E-3</v>
      </c>
      <c r="O347" s="25">
        <f t="shared" si="188"/>
        <v>3.4290376597982822E-3</v>
      </c>
      <c r="P347" s="26">
        <f t="shared" si="193"/>
        <v>6.2210185989635368E-3</v>
      </c>
      <c r="R347" s="24">
        <f t="shared" si="189"/>
        <v>92.769658813476568</v>
      </c>
      <c r="S347" s="24">
        <f t="shared" si="190"/>
        <v>7.6101980987548838</v>
      </c>
      <c r="T347" s="24">
        <f t="shared" si="191"/>
        <v>432.13150634765623</v>
      </c>
      <c r="U347" s="24">
        <f t="shared" si="192"/>
        <v>466.90070800781245</v>
      </c>
      <c r="V347" s="24">
        <f t="shared" si="194"/>
        <v>999.41207126770018</v>
      </c>
    </row>
    <row r="348" spans="1:22" x14ac:dyDescent="0.55000000000000004">
      <c r="B348">
        <v>50</v>
      </c>
      <c r="C348">
        <v>3713550</v>
      </c>
      <c r="D348">
        <v>94582045</v>
      </c>
      <c r="E348">
        <v>294257</v>
      </c>
      <c r="F348">
        <v>376262</v>
      </c>
      <c r="G348">
        <v>50</v>
      </c>
      <c r="H348" s="24">
        <f t="shared" si="182"/>
        <v>5.3982916259765631E-2</v>
      </c>
      <c r="I348" s="24">
        <f t="shared" si="183"/>
        <v>3.1191629943847659E-3</v>
      </c>
      <c r="J348" s="24">
        <f t="shared" si="184"/>
        <v>5.27713623046875E-2</v>
      </c>
      <c r="K348" s="24">
        <f t="shared" si="185"/>
        <v>0.15173449707031253</v>
      </c>
      <c r="L348" s="24">
        <f t="shared" si="186"/>
        <v>0.26160793862915044</v>
      </c>
      <c r="N348" s="25">
        <f t="shared" si="187"/>
        <v>1.0112195717081156E-3</v>
      </c>
      <c r="O348" s="25">
        <f t="shared" si="188"/>
        <v>2.6910569544138186E-3</v>
      </c>
      <c r="P348" s="26">
        <f t="shared" si="193"/>
        <v>3.7022765261219342E-3</v>
      </c>
      <c r="R348" s="24">
        <f t="shared" si="189"/>
        <v>108.96453369140625</v>
      </c>
      <c r="S348" s="24">
        <f t="shared" si="190"/>
        <v>8.5459469970703132</v>
      </c>
      <c r="T348" s="24">
        <f t="shared" si="191"/>
        <v>447.96291503906247</v>
      </c>
      <c r="U348" s="24">
        <f t="shared" si="192"/>
        <v>484.00590820312505</v>
      </c>
      <c r="V348" s="24">
        <f t="shared" si="194"/>
        <v>1049.4793039306642</v>
      </c>
    </row>
    <row r="349" spans="1:22" x14ac:dyDescent="0.55000000000000004">
      <c r="B349">
        <v>55</v>
      </c>
      <c r="C349">
        <v>4269772</v>
      </c>
      <c r="D349">
        <v>103855648</v>
      </c>
      <c r="E349">
        <v>308187</v>
      </c>
      <c r="F349">
        <v>407155</v>
      </c>
      <c r="G349">
        <v>55</v>
      </c>
      <c r="H349" s="24">
        <f t="shared" si="182"/>
        <v>5.6016009521484375E-2</v>
      </c>
      <c r="I349" s="24">
        <f t="shared" si="183"/>
        <v>3.1130869445800779E-3</v>
      </c>
      <c r="J349" s="24">
        <f t="shared" si="184"/>
        <v>7.3969116210937491E-2</v>
      </c>
      <c r="K349" s="24">
        <f t="shared" si="185"/>
        <v>0.17724255371093753</v>
      </c>
      <c r="L349" s="24">
        <f t="shared" si="186"/>
        <v>0.3103407663879395</v>
      </c>
      <c r="N349" s="25">
        <f t="shared" si="187"/>
        <v>1.4171157675747024E-3</v>
      </c>
      <c r="O349" s="25">
        <f t="shared" si="188"/>
        <v>3.1427822977519947E-3</v>
      </c>
      <c r="P349" s="26">
        <f t="shared" si="193"/>
        <v>4.5598980653266969E-3</v>
      </c>
      <c r="R349" s="24">
        <f t="shared" si="189"/>
        <v>125.76933654785157</v>
      </c>
      <c r="S349" s="24">
        <f t="shared" si="190"/>
        <v>9.479873080444337</v>
      </c>
      <c r="T349" s="24">
        <f t="shared" si="191"/>
        <v>470.15364990234372</v>
      </c>
      <c r="U349" s="24">
        <f t="shared" si="192"/>
        <v>507.98210449218755</v>
      </c>
      <c r="V349" s="24">
        <f t="shared" si="194"/>
        <v>1113.3849640228273</v>
      </c>
    </row>
    <row r="350" spans="1:22" x14ac:dyDescent="0.55000000000000004">
      <c r="B350">
        <v>60</v>
      </c>
      <c r="C350">
        <v>4827690</v>
      </c>
      <c r="D350">
        <v>113127296</v>
      </c>
      <c r="E350">
        <v>321781</v>
      </c>
      <c r="F350">
        <v>438367</v>
      </c>
      <c r="G350">
        <v>60</v>
      </c>
      <c r="H350" s="24">
        <f t="shared" si="182"/>
        <v>5.6186810302734383E-2</v>
      </c>
      <c r="I350" s="24">
        <f t="shared" si="183"/>
        <v>3.1124306640625005E-3</v>
      </c>
      <c r="J350" s="24">
        <f t="shared" si="184"/>
        <v>7.2184936523437493E-2</v>
      </c>
      <c r="K350" s="24">
        <f t="shared" si="185"/>
        <v>0.17907275390624999</v>
      </c>
      <c r="L350" s="24">
        <f t="shared" si="186"/>
        <v>0.31055693139648438</v>
      </c>
      <c r="N350" s="25">
        <f t="shared" si="187"/>
        <v>1.3829705197564166E-3</v>
      </c>
      <c r="O350" s="25">
        <f t="shared" si="188"/>
        <v>3.1753182185256194E-3</v>
      </c>
      <c r="P350" s="26">
        <f t="shared" si="193"/>
        <v>4.5582887382820359E-3</v>
      </c>
      <c r="R350" s="24">
        <f t="shared" si="189"/>
        <v>142.62537963867186</v>
      </c>
      <c r="S350" s="24">
        <f t="shared" si="190"/>
        <v>10.413602279663086</v>
      </c>
      <c r="T350" s="24">
        <f t="shared" si="191"/>
        <v>491.80913085937493</v>
      </c>
      <c r="U350" s="24">
        <f t="shared" si="192"/>
        <v>531.37998046875009</v>
      </c>
      <c r="V350" s="24">
        <f t="shared" si="194"/>
        <v>1176.22809324646</v>
      </c>
    </row>
    <row r="351" spans="1:22" x14ac:dyDescent="0.55000000000000004">
      <c r="B351">
        <v>65</v>
      </c>
      <c r="C351">
        <v>5378187</v>
      </c>
      <c r="D351">
        <v>122406353</v>
      </c>
      <c r="E351">
        <v>334776</v>
      </c>
      <c r="F351">
        <v>471886</v>
      </c>
      <c r="G351">
        <v>65</v>
      </c>
      <c r="H351" s="24">
        <f t="shared" si="182"/>
        <v>5.5439456176757815E-2</v>
      </c>
      <c r="I351" s="24">
        <f t="shared" si="183"/>
        <v>3.1149178161621097E-3</v>
      </c>
      <c r="J351" s="24">
        <f t="shared" si="184"/>
        <v>6.9004211425781239E-2</v>
      </c>
      <c r="K351" s="24">
        <f t="shared" si="185"/>
        <v>0.1923087158203125</v>
      </c>
      <c r="L351" s="24">
        <f t="shared" si="186"/>
        <v>0.31986730123901363</v>
      </c>
      <c r="N351" s="25">
        <f t="shared" si="187"/>
        <v>1.3220335327523507E-3</v>
      </c>
      <c r="O351" s="25">
        <f t="shared" si="188"/>
        <v>3.4100224689746859E-3</v>
      </c>
      <c r="P351" s="26">
        <f t="shared" si="193"/>
        <v>4.732056001727037E-3</v>
      </c>
      <c r="R351" s="24">
        <f t="shared" si="189"/>
        <v>159.25721649169921</v>
      </c>
      <c r="S351" s="24">
        <f t="shared" si="190"/>
        <v>11.348077624511721</v>
      </c>
      <c r="T351" s="24">
        <f t="shared" si="191"/>
        <v>512.51039428710931</v>
      </c>
      <c r="U351" s="24">
        <f t="shared" si="192"/>
        <v>553.74686279296884</v>
      </c>
      <c r="V351" s="24">
        <f t="shared" si="194"/>
        <v>1236.8625511962891</v>
      </c>
    </row>
    <row r="352" spans="1:22" x14ac:dyDescent="0.55000000000000004">
      <c r="B352">
        <v>70</v>
      </c>
      <c r="C352">
        <v>5941152</v>
      </c>
      <c r="D352">
        <v>131672897</v>
      </c>
      <c r="E352">
        <v>347228</v>
      </c>
      <c r="F352">
        <v>508497</v>
      </c>
      <c r="G352">
        <v>70</v>
      </c>
      <c r="H352" s="24">
        <f t="shared" si="182"/>
        <v>5.6695083618164069E-2</v>
      </c>
      <c r="I352" s="24">
        <f t="shared" si="183"/>
        <v>3.1107172851562504E-3</v>
      </c>
      <c r="J352" s="24">
        <f t="shared" si="184"/>
        <v>6.612084960937499E-2</v>
      </c>
      <c r="K352" s="24">
        <f t="shared" si="185"/>
        <v>0.21004846191406251</v>
      </c>
      <c r="L352" s="24">
        <f t="shared" si="186"/>
        <v>0.33597511242675782</v>
      </c>
      <c r="N352" s="25">
        <f t="shared" si="187"/>
        <v>1.266797761719329E-3</v>
      </c>
      <c r="O352" s="25">
        <f t="shared" si="188"/>
        <v>3.7246010965552808E-3</v>
      </c>
      <c r="P352" s="26">
        <f t="shared" si="193"/>
        <v>4.9913988582746096E-3</v>
      </c>
      <c r="R352" s="24">
        <f t="shared" si="189"/>
        <v>176.26574157714845</v>
      </c>
      <c r="S352" s="24">
        <f t="shared" si="190"/>
        <v>12.281292810058595</v>
      </c>
      <c r="T352" s="24">
        <f t="shared" si="191"/>
        <v>532.34664916992176</v>
      </c>
      <c r="U352" s="24">
        <f t="shared" si="192"/>
        <v>575.17913818359375</v>
      </c>
      <c r="V352" s="24">
        <f t="shared" si="194"/>
        <v>1296.0728217407227</v>
      </c>
    </row>
    <row r="353" spans="1:22" x14ac:dyDescent="0.55000000000000004">
      <c r="B353">
        <v>75</v>
      </c>
      <c r="C353">
        <v>6495786</v>
      </c>
      <c r="D353">
        <v>140947822</v>
      </c>
      <c r="E353">
        <v>359305</v>
      </c>
      <c r="F353">
        <v>539961</v>
      </c>
      <c r="G353">
        <v>75</v>
      </c>
      <c r="H353" s="24">
        <f t="shared" si="182"/>
        <v>5.5856085205078128E-2</v>
      </c>
      <c r="I353" s="24">
        <f t="shared" si="183"/>
        <v>3.1135307312011723E-3</v>
      </c>
      <c r="J353" s="24">
        <f t="shared" si="184"/>
        <v>6.412957763671874E-2</v>
      </c>
      <c r="K353" s="24">
        <f t="shared" si="185"/>
        <v>0.18051855468750003</v>
      </c>
      <c r="L353" s="24">
        <f t="shared" si="186"/>
        <v>0.30361774826049803</v>
      </c>
      <c r="N353" s="25">
        <f t="shared" si="187"/>
        <v>1.228641081456452E-3</v>
      </c>
      <c r="O353" s="25">
        <f t="shared" si="188"/>
        <v>3.2009574386806165E-3</v>
      </c>
      <c r="P353" s="26">
        <f t="shared" si="193"/>
        <v>4.4295985201370687E-3</v>
      </c>
      <c r="R353" s="24">
        <f t="shared" si="189"/>
        <v>193.02256713867189</v>
      </c>
      <c r="S353" s="24">
        <f t="shared" si="190"/>
        <v>13.215352029418947</v>
      </c>
      <c r="T353" s="24">
        <f t="shared" si="191"/>
        <v>551.58552246093745</v>
      </c>
      <c r="U353" s="24">
        <f t="shared" si="192"/>
        <v>595.96596679687502</v>
      </c>
      <c r="V353" s="24">
        <f t="shared" si="194"/>
        <v>1353.7894084259033</v>
      </c>
    </row>
    <row r="354" spans="1:22" x14ac:dyDescent="0.55000000000000004">
      <c r="B354">
        <v>80</v>
      </c>
      <c r="C354">
        <v>7049082</v>
      </c>
      <c r="D354">
        <v>150224287</v>
      </c>
      <c r="E354">
        <v>370692</v>
      </c>
      <c r="F354">
        <v>569835</v>
      </c>
      <c r="G354">
        <v>80</v>
      </c>
      <c r="H354" s="24">
        <f t="shared" si="182"/>
        <v>5.5721337890625007E-2</v>
      </c>
      <c r="I354" s="24">
        <f t="shared" si="183"/>
        <v>3.11404769897461E-3</v>
      </c>
      <c r="J354" s="24">
        <f t="shared" si="184"/>
        <v>6.0465637207031242E-2</v>
      </c>
      <c r="K354" s="24">
        <f t="shared" si="185"/>
        <v>0.17139624023437502</v>
      </c>
      <c r="L354" s="24">
        <f t="shared" si="186"/>
        <v>0.29069726303100585</v>
      </c>
      <c r="N354" s="25">
        <f t="shared" si="187"/>
        <v>1.1584208405473948E-3</v>
      </c>
      <c r="O354" s="25">
        <f t="shared" si="188"/>
        <v>3.0391379810760402E-3</v>
      </c>
      <c r="P354" s="26">
        <f t="shared" si="193"/>
        <v>4.1975588216234348E-3</v>
      </c>
      <c r="R354" s="24">
        <f t="shared" si="189"/>
        <v>209.73896850585942</v>
      </c>
      <c r="S354" s="24">
        <f t="shared" si="190"/>
        <v>14.149566339111329</v>
      </c>
      <c r="T354" s="24">
        <f t="shared" si="191"/>
        <v>569.72521362304678</v>
      </c>
      <c r="U354" s="24">
        <f t="shared" si="192"/>
        <v>615.5651733398438</v>
      </c>
      <c r="V354" s="24">
        <f t="shared" si="194"/>
        <v>1409.1789218078613</v>
      </c>
    </row>
    <row r="355" spans="1:22" x14ac:dyDescent="0.55000000000000004">
      <c r="B355">
        <v>85</v>
      </c>
      <c r="C355">
        <v>7595246</v>
      </c>
      <c r="D355">
        <v>159507870</v>
      </c>
      <c r="E355">
        <v>381693</v>
      </c>
      <c r="F355">
        <v>599874</v>
      </c>
      <c r="G355">
        <v>85</v>
      </c>
      <c r="H355" s="24">
        <f t="shared" si="182"/>
        <v>5.5003088378906245E-2</v>
      </c>
      <c r="I355" s="24">
        <f t="shared" si="183"/>
        <v>3.1164371643066413E-3</v>
      </c>
      <c r="J355" s="24">
        <f t="shared" si="184"/>
        <v>5.8415954589843742E-2</v>
      </c>
      <c r="K355" s="24">
        <f t="shared" si="185"/>
        <v>0.17234289550781251</v>
      </c>
      <c r="L355" s="24">
        <f t="shared" si="186"/>
        <v>0.28887837564086916</v>
      </c>
      <c r="N355" s="25">
        <f t="shared" si="187"/>
        <v>1.1191539314287539E-3</v>
      </c>
      <c r="O355" s="25">
        <f t="shared" si="188"/>
        <v>3.0559280925541625E-3</v>
      </c>
      <c r="P355" s="26">
        <f t="shared" si="193"/>
        <v>4.1750820239829164E-3</v>
      </c>
      <c r="R355" s="24">
        <f t="shared" si="189"/>
        <v>226.23989501953125</v>
      </c>
      <c r="S355" s="24">
        <f t="shared" si="190"/>
        <v>15.084497488403322</v>
      </c>
      <c r="T355" s="24">
        <f t="shared" si="191"/>
        <v>587.24999999999989</v>
      </c>
      <c r="U355" s="24">
        <f t="shared" si="192"/>
        <v>634.5</v>
      </c>
      <c r="V355" s="24">
        <f t="shared" si="194"/>
        <v>1463.0743925079346</v>
      </c>
    </row>
    <row r="356" spans="1:22" x14ac:dyDescent="0.55000000000000004">
      <c r="B356">
        <v>90</v>
      </c>
      <c r="C356">
        <v>8146646</v>
      </c>
      <c r="D356">
        <v>168786262</v>
      </c>
      <c r="E356">
        <v>391290</v>
      </c>
      <c r="F356">
        <v>630973</v>
      </c>
      <c r="G356">
        <v>90</v>
      </c>
      <c r="H356" s="24">
        <f t="shared" si="182"/>
        <v>5.5530395507812497E-2</v>
      </c>
      <c r="I356" s="24">
        <f t="shared" si="183"/>
        <v>3.1146945800781247E-3</v>
      </c>
      <c r="J356" s="24">
        <f t="shared" si="184"/>
        <v>5.0960632324218748E-2</v>
      </c>
      <c r="K356" s="24">
        <f t="shared" si="185"/>
        <v>0.1784244384765625</v>
      </c>
      <c r="L356" s="24">
        <f t="shared" si="186"/>
        <v>0.28803016088867184</v>
      </c>
      <c r="N356" s="25">
        <f t="shared" si="187"/>
        <v>9.7631770845202012E-4</v>
      </c>
      <c r="O356" s="25">
        <f t="shared" si="188"/>
        <v>3.1637495483119072E-3</v>
      </c>
      <c r="P356" s="26">
        <f t="shared" si="193"/>
        <v>4.1400672567639268E-3</v>
      </c>
      <c r="R356" s="24">
        <f t="shared" si="189"/>
        <v>242.899013671875</v>
      </c>
      <c r="S356" s="24">
        <f t="shared" si="190"/>
        <v>16.018905862426756</v>
      </c>
      <c r="T356" s="24">
        <f t="shared" si="191"/>
        <v>602.53818969726558</v>
      </c>
      <c r="U356" s="24">
        <f t="shared" si="192"/>
        <v>651.01827392578127</v>
      </c>
      <c r="V356" s="24">
        <f t="shared" si="194"/>
        <v>1512.4743831573487</v>
      </c>
    </row>
    <row r="357" spans="1:22" x14ac:dyDescent="0.55000000000000004">
      <c r="B357">
        <v>95</v>
      </c>
      <c r="C357">
        <v>8706147</v>
      </c>
      <c r="D357">
        <v>178056490</v>
      </c>
      <c r="E357">
        <v>402556</v>
      </c>
      <c r="F357">
        <v>662541</v>
      </c>
      <c r="G357">
        <v>95</v>
      </c>
      <c r="H357" s="24">
        <f t="shared" si="182"/>
        <v>5.6346231079101562E-2</v>
      </c>
      <c r="I357" s="24">
        <f t="shared" si="183"/>
        <v>3.1119539794921872E-3</v>
      </c>
      <c r="J357" s="24">
        <f t="shared" si="184"/>
        <v>5.9823120117187496E-2</v>
      </c>
      <c r="K357" s="24">
        <f t="shared" si="185"/>
        <v>0.18111523437500002</v>
      </c>
      <c r="L357" s="24">
        <f t="shared" si="186"/>
        <v>0.30039653955078127</v>
      </c>
      <c r="N357" s="25">
        <f t="shared" si="187"/>
        <v>1.1461150149714198E-3</v>
      </c>
      <c r="O357" s="25">
        <f t="shared" si="188"/>
        <v>3.2114822290624694E-3</v>
      </c>
      <c r="P357" s="26">
        <f t="shared" si="193"/>
        <v>4.357597244033889E-3</v>
      </c>
      <c r="R357" s="24">
        <f t="shared" si="189"/>
        <v>259.8028829956055</v>
      </c>
      <c r="S357" s="24">
        <f t="shared" si="190"/>
        <v>16.952492056274416</v>
      </c>
      <c r="T357" s="24">
        <f t="shared" si="191"/>
        <v>620.48512573242181</v>
      </c>
      <c r="U357" s="24">
        <f t="shared" si="192"/>
        <v>670.40921630859384</v>
      </c>
      <c r="V357" s="24">
        <f t="shared" si="194"/>
        <v>1567.6497170928956</v>
      </c>
    </row>
    <row r="358" spans="1:22" x14ac:dyDescent="0.55000000000000004">
      <c r="B358">
        <v>100</v>
      </c>
      <c r="C358">
        <v>9268626</v>
      </c>
      <c r="D358">
        <v>187323745</v>
      </c>
      <c r="E358">
        <v>415027</v>
      </c>
      <c r="F358">
        <v>694645</v>
      </c>
      <c r="G358">
        <v>100</v>
      </c>
      <c r="H358" s="24">
        <f t="shared" si="182"/>
        <v>5.6646139526367184E-2</v>
      </c>
      <c r="I358" s="24">
        <f t="shared" si="183"/>
        <v>3.1109559631347658E-3</v>
      </c>
      <c r="J358" s="24">
        <f t="shared" si="184"/>
        <v>6.6221740722656242E-2</v>
      </c>
      <c r="K358" s="24">
        <f t="shared" si="185"/>
        <v>0.18419042968749999</v>
      </c>
      <c r="L358" s="24">
        <f t="shared" si="186"/>
        <v>0.31016926589965821</v>
      </c>
      <c r="N358" s="25">
        <f t="shared" si="187"/>
        <v>1.2687016759558296E-3</v>
      </c>
      <c r="O358" s="25">
        <f t="shared" si="188"/>
        <v>3.2660090293389426E-3</v>
      </c>
      <c r="P358" s="26">
        <f t="shared" si="193"/>
        <v>4.5347107052947722E-3</v>
      </c>
      <c r="R358" s="24">
        <f t="shared" si="189"/>
        <v>276.79672485351568</v>
      </c>
      <c r="S358" s="24">
        <f t="shared" si="190"/>
        <v>17.885778845214844</v>
      </c>
      <c r="T358" s="24">
        <f t="shared" si="191"/>
        <v>640.35164794921866</v>
      </c>
      <c r="U358" s="24">
        <f t="shared" si="192"/>
        <v>691.87419433593755</v>
      </c>
      <c r="V358" s="24">
        <f t="shared" si="194"/>
        <v>1626.9083459838866</v>
      </c>
    </row>
    <row r="359" spans="1:22" x14ac:dyDescent="0.55000000000000004">
      <c r="B359">
        <v>105</v>
      </c>
      <c r="C359">
        <v>9825049</v>
      </c>
      <c r="D359">
        <v>196597080</v>
      </c>
      <c r="E359">
        <v>427356</v>
      </c>
      <c r="F359">
        <v>725664</v>
      </c>
      <c r="G359">
        <v>105</v>
      </c>
      <c r="H359" s="24">
        <f t="shared" si="182"/>
        <v>5.6036251831054693E-2</v>
      </c>
      <c r="I359" s="24">
        <f t="shared" si="183"/>
        <v>3.1129969787597658E-3</v>
      </c>
      <c r="J359" s="24">
        <f t="shared" si="184"/>
        <v>6.5467712402343739E-2</v>
      </c>
      <c r="K359" s="24">
        <f t="shared" si="185"/>
        <v>0.1779654541015625</v>
      </c>
      <c r="L359" s="24">
        <f t="shared" si="186"/>
        <v>0.30258241531372071</v>
      </c>
      <c r="N359" s="25">
        <f t="shared" si="187"/>
        <v>1.2542526479288707E-3</v>
      </c>
      <c r="O359" s="25">
        <f t="shared" si="188"/>
        <v>3.155621939014165E-3</v>
      </c>
      <c r="P359" s="26">
        <f t="shared" si="193"/>
        <v>4.4098745869430352E-3</v>
      </c>
      <c r="R359" s="24">
        <f t="shared" si="189"/>
        <v>293.60760040283208</v>
      </c>
      <c r="S359" s="24">
        <f t="shared" si="190"/>
        <v>18.819677938842773</v>
      </c>
      <c r="T359" s="24">
        <f t="shared" si="191"/>
        <v>659.99196166992181</v>
      </c>
      <c r="U359" s="24">
        <f t="shared" si="192"/>
        <v>713.09476318359384</v>
      </c>
      <c r="V359" s="24">
        <f t="shared" si="194"/>
        <v>1685.5140031951905</v>
      </c>
    </row>
    <row r="360" spans="1:22" x14ac:dyDescent="0.55000000000000004">
      <c r="B360">
        <v>110</v>
      </c>
      <c r="C360">
        <v>10381761</v>
      </c>
      <c r="D360">
        <v>205870150</v>
      </c>
      <c r="E360">
        <v>438637</v>
      </c>
      <c r="F360">
        <v>757680</v>
      </c>
      <c r="G360">
        <v>110</v>
      </c>
      <c r="H360" s="24">
        <f t="shared" si="182"/>
        <v>5.6065356445312513E-2</v>
      </c>
      <c r="I360" s="24">
        <f t="shared" si="183"/>
        <v>3.1129080200195313E-3</v>
      </c>
      <c r="J360" s="24">
        <f t="shared" si="184"/>
        <v>5.9902770996093743E-2</v>
      </c>
      <c r="K360" s="24">
        <f t="shared" si="185"/>
        <v>0.18368554687500002</v>
      </c>
      <c r="L360" s="24">
        <f t="shared" si="186"/>
        <v>0.30276658233642584</v>
      </c>
      <c r="N360" s="25">
        <f t="shared" si="187"/>
        <v>1.1476348102124746E-3</v>
      </c>
      <c r="O360" s="25">
        <f t="shared" si="188"/>
        <v>3.2570406953073834E-3</v>
      </c>
      <c r="P360" s="26">
        <f t="shared" si="193"/>
        <v>4.404675505519858E-3</v>
      </c>
      <c r="R360" s="24">
        <f t="shared" si="189"/>
        <v>310.42720733642579</v>
      </c>
      <c r="S360" s="24">
        <f t="shared" si="190"/>
        <v>19.753550344848634</v>
      </c>
      <c r="T360" s="24">
        <f t="shared" si="191"/>
        <v>677.96279296874991</v>
      </c>
      <c r="U360" s="24">
        <f t="shared" si="192"/>
        <v>732.51152343750005</v>
      </c>
      <c r="V360" s="24">
        <f t="shared" si="194"/>
        <v>1740.6550740875243</v>
      </c>
    </row>
    <row r="361" spans="1:22" x14ac:dyDescent="0.55000000000000004">
      <c r="B361">
        <v>115</v>
      </c>
      <c r="C361">
        <v>10936292</v>
      </c>
      <c r="D361">
        <v>215145363</v>
      </c>
      <c r="E361">
        <v>450367</v>
      </c>
      <c r="F361">
        <v>787496</v>
      </c>
      <c r="G361">
        <v>115</v>
      </c>
      <c r="H361" s="24">
        <f t="shared" si="182"/>
        <v>5.5845712280273442E-2</v>
      </c>
      <c r="I361" s="24">
        <f>(D361-D360)*0.0011*3/32768/300</f>
        <v>3.1136274108886719E-3</v>
      </c>
      <c r="J361" s="24">
        <f>(E361-E360)*17.4*3/32768/300</f>
        <v>6.2286987304687486E-2</v>
      </c>
      <c r="K361" s="24">
        <f>(F361-F360)*18.8*3/327680/30</f>
        <v>0.17106347656250001</v>
      </c>
      <c r="L361" s="24">
        <f t="shared" si="186"/>
        <v>0.29230980355834962</v>
      </c>
      <c r="N361" s="25">
        <f t="shared" si="187"/>
        <v>1.1933169368398607E-3</v>
      </c>
      <c r="O361" s="25">
        <f t="shared" si="188"/>
        <v>3.0332427782452931E-3</v>
      </c>
      <c r="P361" s="26">
        <f t="shared" si="193"/>
        <v>4.2265597150851538E-3</v>
      </c>
      <c r="R361" s="24">
        <f t="shared" si="189"/>
        <v>327.18092102050781</v>
      </c>
      <c r="S361" s="24">
        <f t="shared" si="190"/>
        <v>20.687638568115233</v>
      </c>
      <c r="T361" s="24">
        <f t="shared" si="191"/>
        <v>696.64888916015616</v>
      </c>
      <c r="U361" s="24">
        <f t="shared" si="192"/>
        <v>752.70109863281255</v>
      </c>
      <c r="V361" s="24">
        <f t="shared" si="194"/>
        <v>1797.2185473815919</v>
      </c>
    </row>
    <row r="362" spans="1:22" x14ac:dyDescent="0.55000000000000004">
      <c r="L362" s="21">
        <f>AVERAGE(L340:L361)</f>
        <v>0.34416932269564543</v>
      </c>
    </row>
    <row r="365" spans="1:22" s="8" customFormat="1" x14ac:dyDescent="0.55000000000000004">
      <c r="A365" s="7"/>
      <c r="C365" s="9" t="s">
        <v>1365</v>
      </c>
      <c r="D365" s="9"/>
      <c r="E365" s="9"/>
      <c r="F365" s="9"/>
      <c r="H365" s="10"/>
      <c r="I365" s="10"/>
      <c r="J365" s="10"/>
      <c r="K365" s="10"/>
      <c r="L365" s="11"/>
      <c r="N365" s="12"/>
      <c r="O365" s="13"/>
      <c r="P365" s="13"/>
      <c r="R365" s="14"/>
      <c r="S365" s="14"/>
      <c r="T365" s="14"/>
      <c r="U365" s="14"/>
      <c r="V365" s="15"/>
    </row>
    <row r="366" spans="1:22" s="8" customFormat="1" x14ac:dyDescent="0.55000000000000004">
      <c r="A366" s="7"/>
      <c r="C366" s="8" t="s">
        <v>1366</v>
      </c>
      <c r="D366" s="8" t="s">
        <v>1367</v>
      </c>
      <c r="E366" s="8" t="s">
        <v>1368</v>
      </c>
      <c r="F366" s="8" t="s">
        <v>1369</v>
      </c>
      <c r="H366" s="10" t="s">
        <v>1370</v>
      </c>
      <c r="I366" s="10"/>
      <c r="J366" s="10"/>
      <c r="K366" s="10"/>
      <c r="L366" s="11"/>
      <c r="N366" s="12" t="s">
        <v>1371</v>
      </c>
      <c r="O366" s="13"/>
      <c r="P366" s="13"/>
      <c r="R366" s="16" t="s">
        <v>1372</v>
      </c>
      <c r="S366" s="17"/>
      <c r="T366" s="17"/>
      <c r="U366" s="17"/>
      <c r="V366" s="18"/>
    </row>
    <row r="367" spans="1:22" ht="15.75" customHeight="1" x14ac:dyDescent="0.55000000000000004">
      <c r="A367" s="19" t="s">
        <v>1390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1374</v>
      </c>
      <c r="H367" s="21" t="s">
        <v>1359</v>
      </c>
      <c r="I367" s="21" t="s">
        <v>1360</v>
      </c>
      <c r="J367" s="21" t="s">
        <v>1375</v>
      </c>
      <c r="K367" s="21" t="s">
        <v>1376</v>
      </c>
      <c r="L367" s="21" t="s">
        <v>1377</v>
      </c>
      <c r="M367" s="21" t="s">
        <v>1374</v>
      </c>
      <c r="N367" s="22" t="s">
        <v>1375</v>
      </c>
      <c r="O367" s="22" t="s">
        <v>1376</v>
      </c>
      <c r="P367" s="23" t="s">
        <v>1377</v>
      </c>
      <c r="Q367" s="21"/>
      <c r="R367" s="21" t="s">
        <v>1359</v>
      </c>
      <c r="S367" s="21" t="s">
        <v>1360</v>
      </c>
      <c r="T367" s="21" t="s">
        <v>1375</v>
      </c>
      <c r="U367" s="21" t="s">
        <v>1376</v>
      </c>
      <c r="V367" s="21" t="s">
        <v>1377</v>
      </c>
    </row>
    <row r="368" spans="1:22" x14ac:dyDescent="0.55000000000000004">
      <c r="A368" s="19"/>
      <c r="B368">
        <v>10</v>
      </c>
      <c r="C368">
        <v>190203</v>
      </c>
      <c r="D368">
        <v>19469737</v>
      </c>
      <c r="E368">
        <v>15666</v>
      </c>
      <c r="F368">
        <v>86461</v>
      </c>
      <c r="G368">
        <v>10</v>
      </c>
      <c r="H368" s="24">
        <f>(C368-C367)*0.33*3/32768/300</f>
        <v>8.3603759765625008E-3</v>
      </c>
      <c r="I368" s="24">
        <f>(D368-D367)*0.0011*3/327680/30</f>
        <v>3.2718749389648439E-3</v>
      </c>
      <c r="J368" s="24">
        <f>(E368-E367)*17.4*3/327680/30</f>
        <v>1.3880493164062499E-2</v>
      </c>
      <c r="K368" s="24">
        <f>(F368-F367)*18.8*3/327680/30</f>
        <v>6.1767822265625008E-2</v>
      </c>
      <c r="L368" s="24">
        <f>SUM(H368:K368)</f>
        <v>8.7280566345214861E-2</v>
      </c>
      <c r="M368">
        <v>10</v>
      </c>
      <c r="N368" s="25">
        <f>(E368-E367)/(C368-C367+D368-D367)</f>
        <v>2.6593055244986742E-4</v>
      </c>
      <c r="O368" s="25">
        <f>(F368-F367)/(C368-C367+D368-D367)</f>
        <v>1.0952594979629965E-3</v>
      </c>
      <c r="P368" s="26">
        <f t="shared" ref="P368:P372" si="195">SUM(N368:O368)</f>
        <v>1.361190050412864E-3</v>
      </c>
      <c r="Q368">
        <v>10</v>
      </c>
      <c r="R368" s="24">
        <f>(C368-C$3)*0.33*3/32768</f>
        <v>2.5157565307617187</v>
      </c>
      <c r="S368" s="24">
        <f>(D368-D$3)*0.0011*3/32768</f>
        <v>0.98153609619140636</v>
      </c>
      <c r="T368" s="24">
        <f>(E368-E$3)*17.4*3/32768</f>
        <v>4.1625549316406243</v>
      </c>
      <c r="U368" s="24">
        <f>(E368-E$3)*18.8*3/32768</f>
        <v>4.4974731445312504</v>
      </c>
      <c r="V368" s="24">
        <f t="shared" ref="V368:V372" si="196">SUM(R368:U368)</f>
        <v>12.157320703124999</v>
      </c>
    </row>
    <row r="369" spans="1:22" x14ac:dyDescent="0.55000000000000004">
      <c r="A369" s="19"/>
      <c r="B369">
        <v>15</v>
      </c>
      <c r="C369">
        <v>386605</v>
      </c>
      <c r="D369">
        <v>29101054</v>
      </c>
      <c r="E369">
        <v>31304</v>
      </c>
      <c r="F369">
        <v>103735</v>
      </c>
      <c r="G369">
        <v>15</v>
      </c>
      <c r="H369" s="24">
        <f t="shared" ref="H369:H389" si="197">(C369-C368)*0.33*3/32768/300</f>
        <v>1.9779254150390627E-2</v>
      </c>
      <c r="I369" s="24">
        <f t="shared" ref="I369:I388" si="198">(D369-D368)*0.0011*3/327680/30</f>
        <v>3.2331691589355472E-3</v>
      </c>
      <c r="J369" s="24">
        <f t="shared" ref="J369:J388" si="199">(E369-E368)*17.4*3/327680/30</f>
        <v>8.3038696289062491E-2</v>
      </c>
      <c r="K369" s="24">
        <f t="shared" ref="K369:K388" si="200">(F369-F368)*18.8*3/327680/30</f>
        <v>9.9106201171875019E-2</v>
      </c>
      <c r="L369" s="24">
        <f t="shared" ref="L369:L389" si="201">SUM(H369:K369)</f>
        <v>0.20515732077026369</v>
      </c>
      <c r="M369">
        <v>15</v>
      </c>
      <c r="N369" s="25">
        <f t="shared" ref="N369:N389" si="202">(E369-E368)/(C369-C368+D369-D368)</f>
        <v>1.5912135867946571E-3</v>
      </c>
      <c r="O369" s="25">
        <f t="shared" ref="O369:O389" si="203">(F369-F368)/(C369-C368+D369-D368)</f>
        <v>1.7576815128719084E-3</v>
      </c>
      <c r="P369" s="26">
        <f t="shared" si="195"/>
        <v>3.3488950996665655E-3</v>
      </c>
      <c r="Q369">
        <v>15</v>
      </c>
      <c r="R369" s="24">
        <f t="shared" ref="R369:R389" si="204">(C369-C$3)*0.33*3/32768</f>
        <v>8.4495327758789074</v>
      </c>
      <c r="S369" s="24">
        <f t="shared" ref="S369:S389" si="205">(D369-D$3)*0.0011*3/32768</f>
        <v>1.9514868438720705</v>
      </c>
      <c r="T369" s="24">
        <f t="shared" ref="T369:T389" si="206">(E369-E$3)*17.4*3/32768</f>
        <v>29.074163818359374</v>
      </c>
      <c r="U369" s="24">
        <f t="shared" ref="U369:U389" si="207">(E369-E$3)*18.8*3/32768</f>
        <v>31.413464355468747</v>
      </c>
      <c r="V369" s="24">
        <f t="shared" si="196"/>
        <v>70.888647793579096</v>
      </c>
    </row>
    <row r="370" spans="1:22" x14ac:dyDescent="0.55000000000000004">
      <c r="A370" s="19"/>
      <c r="B370">
        <v>20</v>
      </c>
      <c r="C370">
        <v>552582</v>
      </c>
      <c r="D370">
        <v>38762741</v>
      </c>
      <c r="E370">
        <v>31608</v>
      </c>
      <c r="F370">
        <v>111838</v>
      </c>
      <c r="G370">
        <v>20</v>
      </c>
      <c r="H370" s="24">
        <f t="shared" si="197"/>
        <v>1.6715213012695313E-2</v>
      </c>
      <c r="I370" s="24">
        <f t="shared" si="198"/>
        <v>3.2433641662597658E-3</v>
      </c>
      <c r="J370" s="24">
        <f t="shared" si="199"/>
        <v>1.6142578124999998E-3</v>
      </c>
      <c r="K370" s="24">
        <f t="shared" si="200"/>
        <v>4.6489379882812501E-2</v>
      </c>
      <c r="L370" s="24">
        <f t="shared" si="201"/>
        <v>6.8062214874267585E-2</v>
      </c>
      <c r="M370">
        <v>20</v>
      </c>
      <c r="N370" s="25">
        <f t="shared" si="202"/>
        <v>3.0933088473517205E-5</v>
      </c>
      <c r="O370" s="25">
        <f t="shared" si="203"/>
        <v>8.2450926283194053E-4</v>
      </c>
      <c r="P370" s="26">
        <f t="shared" si="195"/>
        <v>8.5544235130545769E-4</v>
      </c>
      <c r="Q370">
        <v>20</v>
      </c>
      <c r="R370" s="24">
        <f t="shared" si="204"/>
        <v>13.464096679687501</v>
      </c>
      <c r="S370" s="24">
        <f t="shared" si="205"/>
        <v>2.9244960937500002</v>
      </c>
      <c r="T370" s="24">
        <f t="shared" si="206"/>
        <v>29.558441162109375</v>
      </c>
      <c r="U370" s="24">
        <f t="shared" si="207"/>
        <v>31.93670654296875</v>
      </c>
      <c r="V370" s="24">
        <f t="shared" si="196"/>
        <v>77.88374047851562</v>
      </c>
    </row>
    <row r="371" spans="1:22" x14ac:dyDescent="0.55000000000000004">
      <c r="A371" s="19"/>
      <c r="B371">
        <v>25</v>
      </c>
      <c r="C371">
        <v>884411</v>
      </c>
      <c r="D371">
        <v>48258737</v>
      </c>
      <c r="E371">
        <v>58975</v>
      </c>
      <c r="F371">
        <v>146619</v>
      </c>
      <c r="G371">
        <v>25</v>
      </c>
      <c r="H371" s="24">
        <f t="shared" si="197"/>
        <v>3.3417837524414067E-2</v>
      </c>
      <c r="I371" s="24">
        <f t="shared" si="198"/>
        <v>3.1877427978515625E-3</v>
      </c>
      <c r="J371" s="24">
        <f t="shared" si="199"/>
        <v>0.14532037353515623</v>
      </c>
      <c r="K371" s="24">
        <f t="shared" si="200"/>
        <v>0.19954919433593751</v>
      </c>
      <c r="L371" s="24">
        <f t="shared" si="201"/>
        <v>0.38147514819335937</v>
      </c>
      <c r="M371">
        <v>25</v>
      </c>
      <c r="N371" s="25">
        <f t="shared" si="202"/>
        <v>2.7846446187228609E-3</v>
      </c>
      <c r="O371" s="25">
        <f t="shared" si="203"/>
        <v>3.53903330594511E-3</v>
      </c>
      <c r="P371" s="26">
        <f t="shared" si="195"/>
        <v>6.3236779246679704E-3</v>
      </c>
      <c r="Q371">
        <v>25</v>
      </c>
      <c r="R371" s="24">
        <f t="shared" si="204"/>
        <v>23.489447937011718</v>
      </c>
      <c r="S371" s="24">
        <f t="shared" si="205"/>
        <v>3.880818933105469</v>
      </c>
      <c r="T371" s="24">
        <f t="shared" si="206"/>
        <v>73.154553222656247</v>
      </c>
      <c r="U371" s="24">
        <f t="shared" si="207"/>
        <v>79.040551757812494</v>
      </c>
      <c r="V371" s="24">
        <f t="shared" si="196"/>
        <v>179.56537185058593</v>
      </c>
    </row>
    <row r="372" spans="1:22" x14ac:dyDescent="0.55000000000000004">
      <c r="A372" s="19"/>
      <c r="B372">
        <v>30</v>
      </c>
      <c r="C372">
        <v>1202645</v>
      </c>
      <c r="D372">
        <v>57770386</v>
      </c>
      <c r="E372">
        <v>60875</v>
      </c>
      <c r="F372">
        <v>171762</v>
      </c>
      <c r="G372">
        <v>30</v>
      </c>
      <c r="H372" s="24">
        <f t="shared" si="197"/>
        <v>3.2048712158203131E-2</v>
      </c>
      <c r="I372" s="24">
        <f t="shared" si="198"/>
        <v>3.1929974060058595E-3</v>
      </c>
      <c r="J372" s="24">
        <f t="shared" si="199"/>
        <v>1.0089111328125001E-2</v>
      </c>
      <c r="K372" s="24">
        <f t="shared" si="200"/>
        <v>0.14425305175781253</v>
      </c>
      <c r="L372" s="24">
        <f t="shared" si="201"/>
        <v>0.18958387265014653</v>
      </c>
      <c r="M372">
        <v>30</v>
      </c>
      <c r="N372" s="25">
        <f t="shared" si="202"/>
        <v>1.9328816019478564E-4</v>
      </c>
      <c r="O372" s="25">
        <f t="shared" si="203"/>
        <v>2.5578127430407869E-3</v>
      </c>
      <c r="P372" s="26">
        <f t="shared" si="195"/>
        <v>2.7511009032355725E-3</v>
      </c>
      <c r="Q372">
        <v>30</v>
      </c>
      <c r="R372" s="24">
        <f t="shared" si="204"/>
        <v>33.10406158447266</v>
      </c>
      <c r="S372" s="24">
        <f t="shared" si="205"/>
        <v>4.8387181549072267</v>
      </c>
      <c r="T372" s="24">
        <f t="shared" si="206"/>
        <v>76.181286621093747</v>
      </c>
      <c r="U372" s="24">
        <f t="shared" si="207"/>
        <v>82.310815429687494</v>
      </c>
      <c r="V372" s="24">
        <f t="shared" si="196"/>
        <v>196.43488179016111</v>
      </c>
    </row>
    <row r="373" spans="1:22" x14ac:dyDescent="0.55000000000000004">
      <c r="B373">
        <v>35</v>
      </c>
      <c r="C373">
        <v>1590138</v>
      </c>
      <c r="D373">
        <v>67213027</v>
      </c>
      <c r="E373">
        <v>112259</v>
      </c>
      <c r="F373">
        <v>208167</v>
      </c>
      <c r="G373">
        <v>35</v>
      </c>
      <c r="H373" s="24">
        <f t="shared" si="197"/>
        <v>3.9023648071289066E-2</v>
      </c>
      <c r="I373" s="24">
        <f t="shared" si="198"/>
        <v>3.1698318786621093E-3</v>
      </c>
      <c r="J373" s="24">
        <f t="shared" si="199"/>
        <v>0.27285205078124997</v>
      </c>
      <c r="K373" s="24">
        <f t="shared" si="200"/>
        <v>0.20886657714843751</v>
      </c>
      <c r="L373" s="24">
        <f t="shared" si="201"/>
        <v>0.5239121078796386</v>
      </c>
      <c r="N373" s="25">
        <f t="shared" si="202"/>
        <v>5.2271922234223868E-3</v>
      </c>
      <c r="O373" s="25">
        <f t="shared" si="203"/>
        <v>3.7034083156953913E-3</v>
      </c>
      <c r="P373" s="26">
        <f t="shared" ref="P373:P389" si="208">SUM(N373:O373)</f>
        <v>8.9306005391177785E-3</v>
      </c>
      <c r="R373" s="24">
        <f t="shared" si="204"/>
        <v>44.811156005859374</v>
      </c>
      <c r="S373" s="24">
        <f t="shared" si="205"/>
        <v>5.7896677185058598</v>
      </c>
      <c r="T373" s="24">
        <f t="shared" si="206"/>
        <v>158.03690185546873</v>
      </c>
      <c r="U373" s="24">
        <f t="shared" si="207"/>
        <v>170.75251464843751</v>
      </c>
      <c r="V373" s="24">
        <f t="shared" ref="V373:V389" si="209">SUM(R373:U373)</f>
        <v>379.39024022827147</v>
      </c>
    </row>
    <row r="374" spans="1:22" x14ac:dyDescent="0.55000000000000004">
      <c r="B374">
        <v>40</v>
      </c>
      <c r="C374">
        <v>1990343</v>
      </c>
      <c r="D374">
        <v>76642682</v>
      </c>
      <c r="E374">
        <v>133459</v>
      </c>
      <c r="F374">
        <v>230679</v>
      </c>
      <c r="G374">
        <v>40</v>
      </c>
      <c r="H374" s="24">
        <f t="shared" si="197"/>
        <v>4.0303848266601557E-2</v>
      </c>
      <c r="I374" s="24">
        <f t="shared" si="198"/>
        <v>3.1654725646972658E-3</v>
      </c>
      <c r="J374" s="24">
        <f t="shared" si="199"/>
        <v>0.11257324218749996</v>
      </c>
      <c r="K374" s="24">
        <f t="shared" si="200"/>
        <v>0.12915820312500001</v>
      </c>
      <c r="L374" s="24">
        <f t="shared" si="201"/>
        <v>0.2852007661437988</v>
      </c>
      <c r="N374" s="25">
        <f t="shared" si="202"/>
        <v>2.1566939915726164E-3</v>
      </c>
      <c r="O374" s="25">
        <f t="shared" si="203"/>
        <v>2.2901648650133369E-3</v>
      </c>
      <c r="P374" s="26">
        <f t="shared" si="208"/>
        <v>4.4468588565859529E-3</v>
      </c>
      <c r="R374" s="24">
        <f t="shared" si="204"/>
        <v>56.902310485839841</v>
      </c>
      <c r="S374" s="24">
        <f t="shared" si="205"/>
        <v>6.7393094879150395</v>
      </c>
      <c r="T374" s="24">
        <f t="shared" si="206"/>
        <v>191.80887451171873</v>
      </c>
      <c r="U374" s="24">
        <f t="shared" si="207"/>
        <v>207.24177246093751</v>
      </c>
      <c r="V374" s="24">
        <f t="shared" si="209"/>
        <v>462.69226694641111</v>
      </c>
    </row>
    <row r="375" spans="1:22" x14ac:dyDescent="0.55000000000000004">
      <c r="B375">
        <v>45</v>
      </c>
      <c r="C375">
        <v>2392829</v>
      </c>
      <c r="D375">
        <v>86068072</v>
      </c>
      <c r="E375">
        <v>161739</v>
      </c>
      <c r="F375">
        <v>256743</v>
      </c>
      <c r="G375">
        <v>45</v>
      </c>
      <c r="H375" s="24">
        <f t="shared" si="197"/>
        <v>4.0533563232421875E-2</v>
      </c>
      <c r="I375" s="24">
        <f t="shared" si="198"/>
        <v>3.1640408325195315E-3</v>
      </c>
      <c r="J375" s="24">
        <f t="shared" si="199"/>
        <v>0.15016845703124998</v>
      </c>
      <c r="K375" s="24">
        <f t="shared" si="200"/>
        <v>0.14953710937500003</v>
      </c>
      <c r="L375" s="24">
        <f t="shared" si="201"/>
        <v>0.3434031704711914</v>
      </c>
      <c r="N375" s="25">
        <f t="shared" si="202"/>
        <v>2.8775291833148891E-3</v>
      </c>
      <c r="O375" s="25">
        <f t="shared" si="203"/>
        <v>2.6520481129391539E-3</v>
      </c>
      <c r="P375" s="26">
        <f t="shared" si="208"/>
        <v>5.5295772962540429E-3</v>
      </c>
      <c r="R375" s="24">
        <f t="shared" si="204"/>
        <v>69.062379455566415</v>
      </c>
      <c r="S375" s="24">
        <f t="shared" si="205"/>
        <v>7.6885217376708992</v>
      </c>
      <c r="T375" s="24">
        <f t="shared" si="206"/>
        <v>236.85941162109373</v>
      </c>
      <c r="U375" s="24">
        <f t="shared" si="207"/>
        <v>255.91706542968751</v>
      </c>
      <c r="V375" s="24">
        <f t="shared" si="209"/>
        <v>569.52737824401856</v>
      </c>
    </row>
    <row r="376" spans="1:22" x14ac:dyDescent="0.55000000000000004">
      <c r="B376">
        <v>50</v>
      </c>
      <c r="C376">
        <v>2840183</v>
      </c>
      <c r="D376">
        <v>95450596</v>
      </c>
      <c r="E376">
        <v>188354</v>
      </c>
      <c r="F376">
        <v>286425</v>
      </c>
      <c r="G376">
        <v>50</v>
      </c>
      <c r="H376" s="24">
        <f t="shared" si="197"/>
        <v>4.5052130126953124E-2</v>
      </c>
      <c r="I376" s="24">
        <f t="shared" si="198"/>
        <v>3.1496510009765624E-3</v>
      </c>
      <c r="J376" s="24">
        <f t="shared" si="199"/>
        <v>0.14132720947265623</v>
      </c>
      <c r="K376" s="24">
        <f t="shared" si="200"/>
        <v>0.17029467773437498</v>
      </c>
      <c r="L376" s="24">
        <f t="shared" si="201"/>
        <v>0.35982366833496093</v>
      </c>
      <c r="N376" s="25">
        <f t="shared" si="202"/>
        <v>2.7075615790958952E-3</v>
      </c>
      <c r="O376" s="25">
        <f t="shared" si="203"/>
        <v>3.0195695205983229E-3</v>
      </c>
      <c r="P376" s="26">
        <f t="shared" si="208"/>
        <v>5.727131099694218E-3</v>
      </c>
      <c r="R376" s="24">
        <f t="shared" si="204"/>
        <v>82.578018493652351</v>
      </c>
      <c r="S376" s="24">
        <f t="shared" si="205"/>
        <v>8.6334170379638682</v>
      </c>
      <c r="T376" s="24">
        <f t="shared" si="206"/>
        <v>279.2575744628906</v>
      </c>
      <c r="U376" s="24">
        <f t="shared" si="207"/>
        <v>301.72657470703126</v>
      </c>
      <c r="V376" s="24">
        <f t="shared" si="209"/>
        <v>672.19558470153811</v>
      </c>
    </row>
    <row r="377" spans="1:22" x14ac:dyDescent="0.55000000000000004">
      <c r="B377">
        <v>55</v>
      </c>
      <c r="C377">
        <v>3400704</v>
      </c>
      <c r="D377">
        <v>104719764</v>
      </c>
      <c r="E377">
        <v>201468</v>
      </c>
      <c r="F377">
        <v>323652</v>
      </c>
      <c r="G377">
        <v>55</v>
      </c>
      <c r="H377" s="24">
        <f t="shared" si="197"/>
        <v>5.6448953247070319E-2</v>
      </c>
      <c r="I377" s="24">
        <f t="shared" si="198"/>
        <v>3.11159814453125E-3</v>
      </c>
      <c r="J377" s="24">
        <f t="shared" si="199"/>
        <v>6.9636108398437493E-2</v>
      </c>
      <c r="K377" s="24">
        <f t="shared" si="200"/>
        <v>0.21358264160156246</v>
      </c>
      <c r="L377" s="24">
        <f t="shared" si="201"/>
        <v>0.34277930139160151</v>
      </c>
      <c r="N377" s="25">
        <f t="shared" si="202"/>
        <v>1.3341215576606748E-3</v>
      </c>
      <c r="O377" s="25">
        <f t="shared" si="203"/>
        <v>3.7872001850719796E-3</v>
      </c>
      <c r="P377" s="26">
        <f t="shared" si="208"/>
        <v>5.1213217427326548E-3</v>
      </c>
      <c r="R377" s="24">
        <f t="shared" si="204"/>
        <v>99.512704467773446</v>
      </c>
      <c r="S377" s="24">
        <f t="shared" si="205"/>
        <v>9.5668964813232424</v>
      </c>
      <c r="T377" s="24">
        <f t="shared" si="206"/>
        <v>300.14840698242182</v>
      </c>
      <c r="U377" s="24">
        <f t="shared" si="207"/>
        <v>324.29827880859375</v>
      </c>
      <c r="V377" s="24">
        <f t="shared" si="209"/>
        <v>733.52628674011225</v>
      </c>
    </row>
    <row r="378" spans="1:22" x14ac:dyDescent="0.55000000000000004">
      <c r="B378">
        <v>60</v>
      </c>
      <c r="C378">
        <v>3951223</v>
      </c>
      <c r="D378">
        <v>113999050</v>
      </c>
      <c r="E378">
        <v>211960</v>
      </c>
      <c r="F378">
        <v>350766</v>
      </c>
      <c r="G378">
        <v>60</v>
      </c>
      <c r="H378" s="24">
        <f t="shared" si="197"/>
        <v>5.5441671752929696E-2</v>
      </c>
      <c r="I378" s="24">
        <f t="shared" si="198"/>
        <v>3.1149946899414068E-3</v>
      </c>
      <c r="J378" s="24">
        <f t="shared" si="199"/>
        <v>5.5713134765624991E-2</v>
      </c>
      <c r="K378" s="24">
        <f t="shared" si="200"/>
        <v>0.15556127929687502</v>
      </c>
      <c r="L378" s="24">
        <f t="shared" si="201"/>
        <v>0.26983108050537108</v>
      </c>
      <c r="N378" s="25">
        <f t="shared" si="202"/>
        <v>1.0673660362540253E-3</v>
      </c>
      <c r="O378" s="25">
        <f t="shared" si="203"/>
        <v>2.7583456640289405E-3</v>
      </c>
      <c r="P378" s="26">
        <f t="shared" si="208"/>
        <v>3.825711700282966E-3</v>
      </c>
      <c r="R378" s="24">
        <f t="shared" si="204"/>
        <v>116.14520599365235</v>
      </c>
      <c r="S378" s="24">
        <f t="shared" si="205"/>
        <v>10.501394888305665</v>
      </c>
      <c r="T378" s="24">
        <f t="shared" si="206"/>
        <v>316.86234741210933</v>
      </c>
      <c r="U378" s="24">
        <f t="shared" si="207"/>
        <v>342.35701904296877</v>
      </c>
      <c r="V378" s="24">
        <f t="shared" si="209"/>
        <v>785.86596733703618</v>
      </c>
    </row>
    <row r="379" spans="1:22" x14ac:dyDescent="0.55000000000000004">
      <c r="B379">
        <v>65</v>
      </c>
      <c r="C379">
        <v>4477303</v>
      </c>
      <c r="D379">
        <v>123302847</v>
      </c>
      <c r="E379">
        <v>221166</v>
      </c>
      <c r="F379">
        <v>378761</v>
      </c>
      <c r="G379">
        <v>65</v>
      </c>
      <c r="H379" s="24">
        <f t="shared" si="197"/>
        <v>5.2980468749999995E-2</v>
      </c>
      <c r="I379" s="24">
        <f t="shared" si="198"/>
        <v>3.1232228698730466E-3</v>
      </c>
      <c r="J379" s="24">
        <f t="shared" si="199"/>
        <v>4.8884399414062495E-2</v>
      </c>
      <c r="K379" s="24">
        <f t="shared" si="200"/>
        <v>0.16061584472656248</v>
      </c>
      <c r="L379" s="24">
        <f t="shared" si="201"/>
        <v>0.26560393576049801</v>
      </c>
      <c r="N379" s="25">
        <f t="shared" si="202"/>
        <v>9.3653257309323401E-4</v>
      </c>
      <c r="O379" s="25">
        <f t="shared" si="203"/>
        <v>2.8479501828964898E-3</v>
      </c>
      <c r="P379" s="26">
        <f t="shared" si="208"/>
        <v>3.7844827559897235E-3</v>
      </c>
      <c r="R379" s="24">
        <f t="shared" si="204"/>
        <v>132.03934661865236</v>
      </c>
      <c r="S379" s="24">
        <f t="shared" si="205"/>
        <v>11.438361749267578</v>
      </c>
      <c r="T379" s="24">
        <f t="shared" si="206"/>
        <v>331.52766723632811</v>
      </c>
      <c r="U379" s="24">
        <f t="shared" si="207"/>
        <v>358.20230712890628</v>
      </c>
      <c r="V379" s="24">
        <f t="shared" si="209"/>
        <v>833.20768273315434</v>
      </c>
    </row>
    <row r="380" spans="1:22" x14ac:dyDescent="0.55000000000000004">
      <c r="B380">
        <v>70</v>
      </c>
      <c r="C380">
        <v>5064282</v>
      </c>
      <c r="D380">
        <v>132545572</v>
      </c>
      <c r="E380">
        <v>240853</v>
      </c>
      <c r="F380">
        <v>419576</v>
      </c>
      <c r="G380">
        <v>70</v>
      </c>
      <c r="H380" s="24">
        <f t="shared" si="197"/>
        <v>5.9113485717773431E-2</v>
      </c>
      <c r="I380" s="24">
        <f t="shared" si="198"/>
        <v>3.1027214050292971E-3</v>
      </c>
      <c r="J380" s="24">
        <f t="shared" si="199"/>
        <v>0.10453912353515624</v>
      </c>
      <c r="K380" s="24">
        <f t="shared" si="200"/>
        <v>0.23416809082031251</v>
      </c>
      <c r="L380" s="24">
        <f t="shared" si="201"/>
        <v>0.40092342147827148</v>
      </c>
      <c r="N380" s="25">
        <f t="shared" si="202"/>
        <v>2.0028070021233598E-3</v>
      </c>
      <c r="O380" s="25">
        <f t="shared" si="203"/>
        <v>4.1522104836524071E-3</v>
      </c>
      <c r="P380" s="26">
        <f t="shared" si="208"/>
        <v>6.1550174857757673E-3</v>
      </c>
      <c r="R380" s="24">
        <f t="shared" si="204"/>
        <v>149.77339233398439</v>
      </c>
      <c r="S380" s="24">
        <f t="shared" si="205"/>
        <v>12.369178170776369</v>
      </c>
      <c r="T380" s="24">
        <f t="shared" si="206"/>
        <v>362.88940429687494</v>
      </c>
      <c r="U380" s="24">
        <f t="shared" si="207"/>
        <v>392.08740234375</v>
      </c>
      <c r="V380" s="24">
        <f t="shared" si="209"/>
        <v>917.11937714538567</v>
      </c>
    </row>
    <row r="381" spans="1:22" x14ac:dyDescent="0.55000000000000004">
      <c r="B381">
        <v>75</v>
      </c>
      <c r="C381">
        <v>5595746</v>
      </c>
      <c r="D381">
        <v>141843856</v>
      </c>
      <c r="E381">
        <v>250067</v>
      </c>
      <c r="F381">
        <v>447289</v>
      </c>
      <c r="G381">
        <v>75</v>
      </c>
      <c r="H381" s="24">
        <f t="shared" si="197"/>
        <v>5.3522680664062496E-2</v>
      </c>
      <c r="I381" s="24">
        <f t="shared" si="198"/>
        <v>3.1213721923828127E-3</v>
      </c>
      <c r="J381" s="24">
        <f t="shared" si="199"/>
        <v>4.8926879882812496E-2</v>
      </c>
      <c r="K381" s="24">
        <f t="shared" si="200"/>
        <v>0.1589979248046875</v>
      </c>
      <c r="L381" s="24">
        <f t="shared" si="201"/>
        <v>0.26456885754394532</v>
      </c>
      <c r="N381" s="25">
        <f t="shared" si="202"/>
        <v>9.3735871967419709E-4</v>
      </c>
      <c r="O381" s="25">
        <f t="shared" si="203"/>
        <v>2.8192991315748889E-3</v>
      </c>
      <c r="P381" s="26">
        <f t="shared" si="208"/>
        <v>3.756657851249086E-3</v>
      </c>
      <c r="R381" s="24">
        <f t="shared" si="204"/>
        <v>165.83019653320315</v>
      </c>
      <c r="S381" s="24">
        <f t="shared" si="205"/>
        <v>13.305589828491213</v>
      </c>
      <c r="T381" s="24">
        <f t="shared" si="206"/>
        <v>377.56746826171872</v>
      </c>
      <c r="U381" s="24">
        <f t="shared" si="207"/>
        <v>407.94645996093755</v>
      </c>
      <c r="V381" s="24">
        <f t="shared" si="209"/>
        <v>964.64971458435059</v>
      </c>
    </row>
    <row r="382" spans="1:22" x14ac:dyDescent="0.55000000000000004">
      <c r="B382">
        <v>80</v>
      </c>
      <c r="C382">
        <v>6152865</v>
      </c>
      <c r="D382">
        <v>151116360</v>
      </c>
      <c r="E382">
        <v>262015</v>
      </c>
      <c r="F382">
        <v>476823</v>
      </c>
      <c r="G382">
        <v>80</v>
      </c>
      <c r="H382" s="24">
        <f t="shared" si="197"/>
        <v>5.6106344604492195E-2</v>
      </c>
      <c r="I382" s="24">
        <f t="shared" si="198"/>
        <v>3.1127180175781251E-3</v>
      </c>
      <c r="J382" s="24">
        <f t="shared" si="199"/>
        <v>6.3444580078124993E-2</v>
      </c>
      <c r="K382" s="24">
        <f t="shared" si="200"/>
        <v>0.16944555664062502</v>
      </c>
      <c r="L382" s="24">
        <f t="shared" si="201"/>
        <v>0.29210919934082036</v>
      </c>
      <c r="N382" s="25">
        <f t="shared" si="202"/>
        <v>1.2155094859690957E-3</v>
      </c>
      <c r="O382" s="25">
        <f t="shared" si="203"/>
        <v>3.0045913256286634E-3</v>
      </c>
      <c r="P382" s="26">
        <f t="shared" si="208"/>
        <v>4.2201008115977587E-3</v>
      </c>
      <c r="R382" s="24">
        <f t="shared" si="204"/>
        <v>182.66209991455077</v>
      </c>
      <c r="S382" s="24">
        <f t="shared" si="205"/>
        <v>14.239405233764648</v>
      </c>
      <c r="T382" s="24">
        <f t="shared" si="206"/>
        <v>396.6008422851562</v>
      </c>
      <c r="U382" s="24">
        <f t="shared" si="207"/>
        <v>428.51125488281252</v>
      </c>
      <c r="V382" s="24">
        <f t="shared" si="209"/>
        <v>1022.0136023162842</v>
      </c>
    </row>
    <row r="383" spans="1:22" x14ac:dyDescent="0.55000000000000004">
      <c r="B383">
        <v>85</v>
      </c>
      <c r="C383">
        <v>6730376</v>
      </c>
      <c r="D383">
        <v>160368522</v>
      </c>
      <c r="E383">
        <v>276053</v>
      </c>
      <c r="F383">
        <v>511197</v>
      </c>
      <c r="G383">
        <v>85</v>
      </c>
      <c r="H383" s="24">
        <f t="shared" si="197"/>
        <v>5.8159982299804687E-2</v>
      </c>
      <c r="I383" s="24">
        <f t="shared" si="198"/>
        <v>3.1058893432617191E-3</v>
      </c>
      <c r="J383" s="24">
        <f t="shared" si="199"/>
        <v>7.4542602539062502E-2</v>
      </c>
      <c r="K383" s="24">
        <f t="shared" si="200"/>
        <v>0.19721411132812502</v>
      </c>
      <c r="L383" s="24">
        <f t="shared" si="201"/>
        <v>0.33302258551025393</v>
      </c>
      <c r="N383" s="25">
        <f t="shared" si="202"/>
        <v>1.4281248216497131E-3</v>
      </c>
      <c r="O383" s="25">
        <f t="shared" si="203"/>
        <v>3.4969627168675906E-3</v>
      </c>
      <c r="P383" s="26">
        <f t="shared" si="208"/>
        <v>4.9250875385173035E-3</v>
      </c>
      <c r="R383" s="24">
        <f t="shared" si="204"/>
        <v>200.11009460449222</v>
      </c>
      <c r="S383" s="24">
        <f t="shared" si="205"/>
        <v>15.171172036743165</v>
      </c>
      <c r="T383" s="24">
        <f t="shared" si="206"/>
        <v>418.963623046875</v>
      </c>
      <c r="U383" s="24">
        <f t="shared" si="207"/>
        <v>452.67333984375</v>
      </c>
      <c r="V383" s="24">
        <f t="shared" si="209"/>
        <v>1086.9182295318603</v>
      </c>
    </row>
    <row r="384" spans="1:22" x14ac:dyDescent="0.55000000000000004">
      <c r="B384">
        <v>90</v>
      </c>
      <c r="C384">
        <v>7280933</v>
      </c>
      <c r="D384">
        <v>169647620</v>
      </c>
      <c r="E384">
        <v>287507</v>
      </c>
      <c r="F384">
        <v>539631</v>
      </c>
      <c r="G384">
        <v>90</v>
      </c>
      <c r="H384" s="24">
        <f t="shared" si="197"/>
        <v>5.5445498657226554E-2</v>
      </c>
      <c r="I384" s="24">
        <f t="shared" si="198"/>
        <v>3.114931579589844E-3</v>
      </c>
      <c r="J384" s="24">
        <f t="shared" si="199"/>
        <v>6.0821411132812489E-2</v>
      </c>
      <c r="K384" s="24">
        <f t="shared" si="200"/>
        <v>0.16313452148437502</v>
      </c>
      <c r="L384" s="24">
        <f t="shared" si="201"/>
        <v>0.28251636285400389</v>
      </c>
      <c r="N384" s="25">
        <f t="shared" si="202"/>
        <v>1.1652494416131594E-3</v>
      </c>
      <c r="O384" s="25">
        <f t="shared" si="203"/>
        <v>2.8926752770061614E-3</v>
      </c>
      <c r="P384" s="26">
        <f t="shared" si="208"/>
        <v>4.0579247186193212E-3</v>
      </c>
      <c r="R384" s="24">
        <f t="shared" si="204"/>
        <v>216.74374420166015</v>
      </c>
      <c r="S384" s="24">
        <f t="shared" si="205"/>
        <v>16.10565151062012</v>
      </c>
      <c r="T384" s="24">
        <f t="shared" si="206"/>
        <v>437.21004638671872</v>
      </c>
      <c r="U384" s="24">
        <f t="shared" si="207"/>
        <v>472.38786621093755</v>
      </c>
      <c r="V384" s="24">
        <f t="shared" si="209"/>
        <v>1142.4473083099365</v>
      </c>
    </row>
    <row r="385" spans="1:22" x14ac:dyDescent="0.55000000000000004">
      <c r="B385">
        <v>95</v>
      </c>
      <c r="C385">
        <v>7849115</v>
      </c>
      <c r="D385">
        <v>178909140</v>
      </c>
      <c r="E385">
        <v>300649</v>
      </c>
      <c r="F385">
        <v>576115</v>
      </c>
      <c r="G385">
        <v>95</v>
      </c>
      <c r="H385" s="24">
        <f t="shared" si="197"/>
        <v>5.722047729492187E-2</v>
      </c>
      <c r="I385" s="24">
        <f t="shared" si="198"/>
        <v>3.1090307617187502E-3</v>
      </c>
      <c r="J385" s="24">
        <f t="shared" si="199"/>
        <v>6.9784790039062489E-2</v>
      </c>
      <c r="K385" s="24">
        <f t="shared" si="200"/>
        <v>0.20931982421875001</v>
      </c>
      <c r="L385" s="24">
        <f t="shared" si="201"/>
        <v>0.33943412231445313</v>
      </c>
      <c r="N385" s="25">
        <f t="shared" si="202"/>
        <v>1.3369683028030758E-3</v>
      </c>
      <c r="O385" s="25">
        <f t="shared" si="203"/>
        <v>3.7116079409121455E-3</v>
      </c>
      <c r="P385" s="26">
        <f t="shared" si="208"/>
        <v>5.0485762437152215E-3</v>
      </c>
      <c r="R385" s="24">
        <f t="shared" si="204"/>
        <v>233.9098873901367</v>
      </c>
      <c r="S385" s="24">
        <f t="shared" si="205"/>
        <v>17.038360739135744</v>
      </c>
      <c r="T385" s="24">
        <f t="shared" si="206"/>
        <v>458.14548339843748</v>
      </c>
      <c r="U385" s="24">
        <f t="shared" si="207"/>
        <v>495.00776367187495</v>
      </c>
      <c r="V385" s="24">
        <f t="shared" si="209"/>
        <v>1204.1014951995849</v>
      </c>
    </row>
    <row r="386" spans="1:22" x14ac:dyDescent="0.55000000000000004">
      <c r="B386">
        <v>100</v>
      </c>
      <c r="C386">
        <v>8403426</v>
      </c>
      <c r="D386">
        <v>188184479</v>
      </c>
      <c r="E386">
        <v>313074</v>
      </c>
      <c r="F386">
        <v>606303</v>
      </c>
      <c r="G386">
        <v>100</v>
      </c>
      <c r="H386" s="24">
        <f t="shared" si="197"/>
        <v>5.5823556518554689E-2</v>
      </c>
      <c r="I386" s="24">
        <f t="shared" si="198"/>
        <v>3.1136697082519526E-3</v>
      </c>
      <c r="J386" s="24">
        <f t="shared" si="199"/>
        <v>6.5977478027343731E-2</v>
      </c>
      <c r="K386" s="24">
        <f t="shared" si="200"/>
        <v>0.17319775390625</v>
      </c>
      <c r="L386" s="24">
        <f t="shared" si="201"/>
        <v>0.29811245816040038</v>
      </c>
      <c r="N386" s="25">
        <f t="shared" si="202"/>
        <v>1.2640327987263025E-3</v>
      </c>
      <c r="O386" s="25">
        <f t="shared" si="203"/>
        <v>3.0711164690502713E-3</v>
      </c>
      <c r="P386" s="26">
        <f t="shared" si="208"/>
        <v>4.3351492677765734E-3</v>
      </c>
      <c r="R386" s="24">
        <f t="shared" si="204"/>
        <v>250.65695434570316</v>
      </c>
      <c r="S386" s="24">
        <f t="shared" si="205"/>
        <v>17.972461651611329</v>
      </c>
      <c r="T386" s="24">
        <f t="shared" si="206"/>
        <v>477.9387268066406</v>
      </c>
      <c r="U386" s="24">
        <f t="shared" si="207"/>
        <v>516.3935668945312</v>
      </c>
      <c r="V386" s="24">
        <f t="shared" si="209"/>
        <v>1262.9617096984862</v>
      </c>
    </row>
    <row r="387" spans="1:22" x14ac:dyDescent="0.55000000000000004">
      <c r="B387">
        <v>105</v>
      </c>
      <c r="C387">
        <v>8955932</v>
      </c>
      <c r="D387">
        <v>197461630</v>
      </c>
      <c r="E387">
        <v>324811</v>
      </c>
      <c r="F387">
        <v>638102</v>
      </c>
      <c r="G387">
        <v>105</v>
      </c>
      <c r="H387" s="24">
        <f t="shared" si="197"/>
        <v>5.5641778564453133E-2</v>
      </c>
      <c r="I387" s="24">
        <f t="shared" si="198"/>
        <v>3.1142779846191414E-3</v>
      </c>
      <c r="J387" s="24">
        <f t="shared" si="199"/>
        <v>6.2324157714843745E-2</v>
      </c>
      <c r="K387" s="24">
        <f t="shared" si="200"/>
        <v>0.18244055175781251</v>
      </c>
      <c r="L387" s="24">
        <f t="shared" si="201"/>
        <v>0.30352076602172851</v>
      </c>
      <c r="N387" s="25">
        <f t="shared" si="202"/>
        <v>1.1940396292566464E-3</v>
      </c>
      <c r="O387" s="25">
        <f t="shared" si="203"/>
        <v>3.2350060637924599E-3</v>
      </c>
      <c r="P387" s="26">
        <f t="shared" si="208"/>
        <v>4.4290456930491063E-3</v>
      </c>
      <c r="R387" s="24">
        <f t="shared" si="204"/>
        <v>267.34948791503911</v>
      </c>
      <c r="S387" s="24">
        <f t="shared" si="205"/>
        <v>18.906745046997074</v>
      </c>
      <c r="T387" s="24">
        <f t="shared" si="206"/>
        <v>496.63597412109368</v>
      </c>
      <c r="U387" s="24">
        <f t="shared" si="207"/>
        <v>536.59519042968759</v>
      </c>
      <c r="V387" s="24">
        <f t="shared" si="209"/>
        <v>1319.4873975128176</v>
      </c>
    </row>
    <row r="388" spans="1:22" x14ac:dyDescent="0.55000000000000004">
      <c r="B388">
        <v>110</v>
      </c>
      <c r="C388">
        <v>9525267</v>
      </c>
      <c r="D388">
        <v>206722042</v>
      </c>
      <c r="E388">
        <v>338164</v>
      </c>
      <c r="F388">
        <v>670691</v>
      </c>
      <c r="G388">
        <v>110</v>
      </c>
      <c r="H388" s="24">
        <f t="shared" si="197"/>
        <v>5.7336593627929693E-2</v>
      </c>
      <c r="I388" s="24">
        <f t="shared" si="198"/>
        <v>3.1086588134765624E-3</v>
      </c>
      <c r="J388" s="24">
        <f t="shared" si="199"/>
        <v>7.0905212402343751E-2</v>
      </c>
      <c r="K388" s="24">
        <f t="shared" si="200"/>
        <v>0.18697302246093753</v>
      </c>
      <c r="L388" s="24">
        <f t="shared" si="201"/>
        <v>0.31832348730468751</v>
      </c>
      <c r="N388" s="25">
        <f t="shared" si="202"/>
        <v>1.3584276380663714E-3</v>
      </c>
      <c r="O388" s="25">
        <f t="shared" si="203"/>
        <v>3.3153447387811712E-3</v>
      </c>
      <c r="P388" s="26">
        <f t="shared" si="208"/>
        <v>4.6737723768475424E-3</v>
      </c>
      <c r="R388" s="24">
        <f t="shared" si="204"/>
        <v>284.55046600341797</v>
      </c>
      <c r="S388" s="24">
        <f t="shared" si="205"/>
        <v>19.839342691040038</v>
      </c>
      <c r="T388" s="24">
        <f t="shared" si="206"/>
        <v>517.90753784179685</v>
      </c>
      <c r="U388" s="24">
        <f t="shared" si="207"/>
        <v>559.5782592773437</v>
      </c>
      <c r="V388" s="24">
        <f t="shared" si="209"/>
        <v>1381.8756058135987</v>
      </c>
    </row>
    <row r="389" spans="1:22" x14ac:dyDescent="0.55000000000000004">
      <c r="B389">
        <v>115</v>
      </c>
      <c r="C389">
        <v>10077783</v>
      </c>
      <c r="D389">
        <v>215999217</v>
      </c>
      <c r="E389">
        <v>349757</v>
      </c>
      <c r="F389">
        <v>702715</v>
      </c>
      <c r="G389">
        <v>115</v>
      </c>
      <c r="H389" s="24">
        <f t="shared" si="197"/>
        <v>5.5642785644531248E-2</v>
      </c>
      <c r="I389" s="24">
        <f>(D389-D388)*0.0011*3/32768/300</f>
        <v>3.1142860412597655E-3</v>
      </c>
      <c r="J389" s="24">
        <f>(E389-E388)*17.4*3/32768/300</f>
        <v>6.155950927734375E-2</v>
      </c>
      <c r="K389" s="24">
        <f>(F389-F388)*18.8*3/327680/30</f>
        <v>0.18373144531250002</v>
      </c>
      <c r="L389" s="24">
        <f t="shared" si="201"/>
        <v>0.30404802627563476</v>
      </c>
      <c r="N389" s="25">
        <f t="shared" si="202"/>
        <v>1.1793860051145047E-3</v>
      </c>
      <c r="O389" s="25">
        <f t="shared" si="203"/>
        <v>3.2578847086851457E-3</v>
      </c>
      <c r="P389" s="26">
        <f t="shared" si="208"/>
        <v>4.4372707137996506E-3</v>
      </c>
      <c r="R389" s="24">
        <f t="shared" si="204"/>
        <v>301.24330169677734</v>
      </c>
      <c r="S389" s="24">
        <f t="shared" si="205"/>
        <v>20.773628503417971</v>
      </c>
      <c r="T389" s="24">
        <f t="shared" si="206"/>
        <v>536.37539062499991</v>
      </c>
      <c r="U389" s="24">
        <f t="shared" si="207"/>
        <v>579.53203125000005</v>
      </c>
      <c r="V389" s="24">
        <f t="shared" si="209"/>
        <v>1437.9243520751952</v>
      </c>
    </row>
    <row r="390" spans="1:22" x14ac:dyDescent="0.55000000000000004">
      <c r="L390" s="21">
        <f>AVERAGE(L368:L389)</f>
        <v>0.29357692909656879</v>
      </c>
    </row>
    <row r="393" spans="1:22" s="8" customFormat="1" x14ac:dyDescent="0.55000000000000004">
      <c r="A393" s="7"/>
      <c r="C393" s="9" t="s">
        <v>1365</v>
      </c>
      <c r="D393" s="9"/>
      <c r="E393" s="9"/>
      <c r="F393" s="9"/>
      <c r="H393" s="10"/>
      <c r="I393" s="10"/>
      <c r="J393" s="10"/>
      <c r="K393" s="10"/>
      <c r="L393" s="11"/>
      <c r="N393" s="12"/>
      <c r="O393" s="13"/>
      <c r="P393" s="13"/>
      <c r="R393" s="14"/>
      <c r="S393" s="14"/>
      <c r="T393" s="14"/>
      <c r="U393" s="14"/>
      <c r="V393" s="15"/>
    </row>
    <row r="394" spans="1:22" s="8" customFormat="1" x14ac:dyDescent="0.55000000000000004">
      <c r="A394" s="7"/>
      <c r="C394" s="8" t="s">
        <v>1366</v>
      </c>
      <c r="D394" s="8" t="s">
        <v>1367</v>
      </c>
      <c r="E394" s="8" t="s">
        <v>1368</v>
      </c>
      <c r="F394" s="8" t="s">
        <v>1369</v>
      </c>
      <c r="H394" s="10" t="s">
        <v>1370</v>
      </c>
      <c r="I394" s="10"/>
      <c r="J394" s="10"/>
      <c r="K394" s="10"/>
      <c r="L394" s="11"/>
      <c r="N394" s="12" t="s">
        <v>1371</v>
      </c>
      <c r="O394" s="13"/>
      <c r="P394" s="13"/>
      <c r="R394" s="16" t="s">
        <v>1372</v>
      </c>
      <c r="S394" s="17"/>
      <c r="T394" s="17"/>
      <c r="U394" s="17"/>
      <c r="V394" s="18"/>
    </row>
    <row r="395" spans="1:22" ht="15.75" customHeight="1" x14ac:dyDescent="0.55000000000000004">
      <c r="A395" s="19" t="s">
        <v>1391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1374</v>
      </c>
      <c r="H395" s="21" t="s">
        <v>1359</v>
      </c>
      <c r="I395" s="21" t="s">
        <v>1360</v>
      </c>
      <c r="J395" s="21" t="s">
        <v>1375</v>
      </c>
      <c r="K395" s="21" t="s">
        <v>1376</v>
      </c>
      <c r="L395" s="21" t="s">
        <v>1377</v>
      </c>
      <c r="M395" s="21" t="s">
        <v>1374</v>
      </c>
      <c r="N395" s="22" t="s">
        <v>1375</v>
      </c>
      <c r="O395" s="22" t="s">
        <v>1376</v>
      </c>
      <c r="P395" s="23" t="s">
        <v>1377</v>
      </c>
      <c r="Q395" s="21"/>
      <c r="R395" s="21" t="s">
        <v>1359</v>
      </c>
      <c r="S395" s="21" t="s">
        <v>1360</v>
      </c>
      <c r="T395" s="21" t="s">
        <v>1375</v>
      </c>
      <c r="U395" s="21" t="s">
        <v>1376</v>
      </c>
      <c r="V395" s="21" t="s">
        <v>1377</v>
      </c>
    </row>
    <row r="396" spans="1:22" x14ac:dyDescent="0.55000000000000004">
      <c r="A396" s="19"/>
      <c r="B396">
        <v>10</v>
      </c>
      <c r="C396">
        <v>189536</v>
      </c>
      <c r="D396">
        <v>19470392</v>
      </c>
      <c r="E396">
        <v>15682</v>
      </c>
      <c r="F396">
        <v>86475</v>
      </c>
      <c r="G396">
        <v>10</v>
      </c>
      <c r="H396" s="24">
        <f>(C396-C395)*0.33*3/32768/300</f>
        <v>8.3370117187500006E-3</v>
      </c>
      <c r="I396" s="24">
        <f>(D396-D395)*0.0011*3/327680/30</f>
        <v>3.271951812744141E-3</v>
      </c>
      <c r="J396" s="24">
        <f>(E396-E395)*17.4*3/327680/30</f>
        <v>1.3864562988281249E-2</v>
      </c>
      <c r="K396" s="24">
        <f>(F396-F395)*18.8*3/327680/30</f>
        <v>6.0344970703124994E-2</v>
      </c>
      <c r="L396" s="24">
        <f>SUM(H396:K396)</f>
        <v>8.5818497222900386E-2</v>
      </c>
      <c r="M396">
        <v>10</v>
      </c>
      <c r="N396" s="25">
        <f>(E396-E395)/(C396-C395+D396-D395)</f>
        <v>2.6562543395576088E-4</v>
      </c>
      <c r="O396" s="25">
        <f>(F396-F395)/(C396-C395+D396-D395)</f>
        <v>1.0700299940048614E-3</v>
      </c>
      <c r="P396" s="26">
        <f t="shared" ref="P396:P400" si="210">SUM(N396:O396)</f>
        <v>1.3356554279606223E-3</v>
      </c>
      <c r="Q396">
        <v>10</v>
      </c>
      <c r="R396" s="24">
        <f>(C396-C$3)*0.33*3/32768</f>
        <v>2.4956048583984374</v>
      </c>
      <c r="S396" s="24">
        <f>(D396-D$3)*0.0011*3/32768</f>
        <v>0.9816020599365235</v>
      </c>
      <c r="T396" s="24">
        <f>(E396-E$3)*17.4*3/32768</f>
        <v>4.1880432128906246</v>
      </c>
      <c r="U396" s="24">
        <f>(E396-E$3)*18.8*3/32768</f>
        <v>4.5250122070312502</v>
      </c>
      <c r="V396" s="24">
        <f t="shared" ref="V396:V400" si="211">SUM(R396:U396)</f>
        <v>12.190262338256836</v>
      </c>
    </row>
    <row r="397" spans="1:22" x14ac:dyDescent="0.55000000000000004">
      <c r="A397" s="19"/>
      <c r="B397">
        <v>15</v>
      </c>
      <c r="C397">
        <v>498210</v>
      </c>
      <c r="D397">
        <v>28991643</v>
      </c>
      <c r="E397">
        <v>36064</v>
      </c>
      <c r="F397">
        <v>112170</v>
      </c>
      <c r="G397">
        <v>15</v>
      </c>
      <c r="H397" s="24">
        <f t="shared" ref="H397:H417" si="212">(C397-C396)*0.33*3/32768/300</f>
        <v>3.1085943603515628E-2</v>
      </c>
      <c r="I397" s="24">
        <f t="shared" ref="I397:I416" si="213">(D397-D396)*0.0011*3/327680/30</f>
        <v>3.1962207336425786E-3</v>
      </c>
      <c r="J397" s="24">
        <f t="shared" ref="J397:J416" si="214">(E397-E396)*17.4*3/327680/30</f>
        <v>0.1082296142578125</v>
      </c>
      <c r="K397" s="24">
        <f t="shared" ref="K397:K416" si="215">(F397-F396)*18.8*3/327680/30</f>
        <v>0.1474200439453125</v>
      </c>
      <c r="L397" s="24">
        <f t="shared" ref="L397:L417" si="216">SUM(H397:K397)</f>
        <v>0.28993182254028321</v>
      </c>
      <c r="M397">
        <v>15</v>
      </c>
      <c r="N397" s="25">
        <f t="shared" ref="N397:N417" si="217">(E397-E396)/(C397-C396+D397-D396)</f>
        <v>2.0734644465751264E-3</v>
      </c>
      <c r="O397" s="25">
        <f t="shared" ref="O397:O417" si="218">(F397-F396)/(C397-C396+D397-D396)</f>
        <v>2.6139568714918984E-3</v>
      </c>
      <c r="P397" s="26">
        <f t="shared" si="210"/>
        <v>4.6874213180670248E-3</v>
      </c>
      <c r="Q397">
        <v>15</v>
      </c>
      <c r="R397" s="24">
        <f t="shared" ref="R397:R417" si="219">(C397-C$3)*0.33*3/32768</f>
        <v>11.821387939453125</v>
      </c>
      <c r="S397" s="24">
        <f t="shared" ref="S397:S417" si="220">(D397-D$3)*0.0011*3/32768</f>
        <v>1.9404682800292972</v>
      </c>
      <c r="T397" s="24">
        <f t="shared" ref="T397:T417" si="221">(E397-E$3)*17.4*3/32768</f>
        <v>36.656927490234374</v>
      </c>
      <c r="U397" s="24">
        <f t="shared" ref="U397:U417" si="222">(E397-E$3)*18.8*3/32768</f>
        <v>39.606335449218747</v>
      </c>
      <c r="V397" s="24">
        <f t="shared" si="211"/>
        <v>90.025119158935539</v>
      </c>
    </row>
    <row r="398" spans="1:22" x14ac:dyDescent="0.55000000000000004">
      <c r="A398" s="19"/>
      <c r="B398">
        <v>20</v>
      </c>
      <c r="C398">
        <v>791537</v>
      </c>
      <c r="D398">
        <v>38528160</v>
      </c>
      <c r="E398">
        <v>55938</v>
      </c>
      <c r="F398">
        <v>129905</v>
      </c>
      <c r="G398">
        <v>20</v>
      </c>
      <c r="H398" s="24">
        <f t="shared" si="212"/>
        <v>2.9540377807617185E-2</v>
      </c>
      <c r="I398" s="24">
        <f t="shared" si="213"/>
        <v>3.2013454284667967E-3</v>
      </c>
      <c r="J398" s="24">
        <f t="shared" si="214"/>
        <v>0.1055321044921875</v>
      </c>
      <c r="K398" s="24">
        <f t="shared" si="215"/>
        <v>0.1017510986328125</v>
      </c>
      <c r="L398" s="24">
        <f t="shared" si="216"/>
        <v>0.24002492636108397</v>
      </c>
      <c r="M398">
        <v>20</v>
      </c>
      <c r="N398" s="25">
        <f t="shared" si="217"/>
        <v>2.0218021771250898E-3</v>
      </c>
      <c r="O398" s="25">
        <f t="shared" si="218"/>
        <v>1.8041995376528864E-3</v>
      </c>
      <c r="P398" s="26">
        <f t="shared" si="210"/>
        <v>3.8260017147779763E-3</v>
      </c>
      <c r="Q398">
        <v>20</v>
      </c>
      <c r="R398" s="24">
        <f t="shared" si="219"/>
        <v>20.683501281738284</v>
      </c>
      <c r="S398" s="24">
        <f t="shared" si="220"/>
        <v>2.9008719085693357</v>
      </c>
      <c r="T398" s="24">
        <f t="shared" si="221"/>
        <v>68.316558837890611</v>
      </c>
      <c r="U398" s="24">
        <f t="shared" si="222"/>
        <v>73.81329345703125</v>
      </c>
      <c r="V398" s="24">
        <f t="shared" si="211"/>
        <v>165.71422548522946</v>
      </c>
    </row>
    <row r="399" spans="1:22" x14ac:dyDescent="0.55000000000000004">
      <c r="A399" s="19"/>
      <c r="B399">
        <v>25</v>
      </c>
      <c r="C399">
        <v>1245762</v>
      </c>
      <c r="D399">
        <v>47901650</v>
      </c>
      <c r="E399">
        <v>147485</v>
      </c>
      <c r="F399">
        <v>190732</v>
      </c>
      <c r="G399">
        <v>25</v>
      </c>
      <c r="H399" s="24">
        <f t="shared" si="212"/>
        <v>4.5744094848632816E-2</v>
      </c>
      <c r="I399" s="24">
        <f t="shared" si="213"/>
        <v>3.1466183471679687E-3</v>
      </c>
      <c r="J399" s="24">
        <f t="shared" si="214"/>
        <v>0.48611993408203119</v>
      </c>
      <c r="K399" s="24">
        <f t="shared" si="215"/>
        <v>0.34898303222656252</v>
      </c>
      <c r="L399" s="24">
        <f t="shared" si="216"/>
        <v>0.88399367950439456</v>
      </c>
      <c r="M399">
        <v>25</v>
      </c>
      <c r="N399" s="25">
        <f t="shared" si="217"/>
        <v>9.315186693956836E-3</v>
      </c>
      <c r="O399" s="25">
        <f t="shared" si="218"/>
        <v>6.1893329222510018E-3</v>
      </c>
      <c r="P399" s="26">
        <f t="shared" si="210"/>
        <v>1.5504519616207838E-2</v>
      </c>
      <c r="Q399">
        <v>25</v>
      </c>
      <c r="R399" s="24">
        <f t="shared" si="219"/>
        <v>34.406729736328124</v>
      </c>
      <c r="S399" s="24">
        <f t="shared" si="220"/>
        <v>3.8448574127197266</v>
      </c>
      <c r="T399" s="24">
        <f t="shared" si="221"/>
        <v>214.15253906249998</v>
      </c>
      <c r="U399" s="24">
        <f t="shared" si="222"/>
        <v>231.38320312500002</v>
      </c>
      <c r="V399" s="24">
        <f t="shared" si="211"/>
        <v>483.78732933654783</v>
      </c>
    </row>
    <row r="400" spans="1:22" x14ac:dyDescent="0.55000000000000004">
      <c r="A400" s="19"/>
      <c r="B400">
        <v>30</v>
      </c>
      <c r="C400">
        <v>1623677</v>
      </c>
      <c r="D400">
        <v>57351498</v>
      </c>
      <c r="E400">
        <v>153831</v>
      </c>
      <c r="F400">
        <v>217553</v>
      </c>
      <c r="G400">
        <v>30</v>
      </c>
      <c r="H400" s="24">
        <f t="shared" si="212"/>
        <v>3.8059066772460938E-2</v>
      </c>
      <c r="I400" s="24">
        <f t="shared" si="213"/>
        <v>3.1722512207031251E-3</v>
      </c>
      <c r="J400" s="24">
        <f t="shared" si="214"/>
        <v>3.3697631835937499E-2</v>
      </c>
      <c r="K400" s="24">
        <f t="shared" si="215"/>
        <v>0.1538802490234375</v>
      </c>
      <c r="L400" s="24">
        <f t="shared" si="216"/>
        <v>0.22880919885253906</v>
      </c>
      <c r="M400">
        <v>30</v>
      </c>
      <c r="N400" s="25">
        <f t="shared" si="217"/>
        <v>6.457217171394955E-4</v>
      </c>
      <c r="O400" s="25">
        <f t="shared" si="218"/>
        <v>2.729105290797102E-3</v>
      </c>
      <c r="P400" s="26">
        <f t="shared" si="210"/>
        <v>3.3748270079365975E-3</v>
      </c>
      <c r="Q400">
        <v>30</v>
      </c>
      <c r="R400" s="24">
        <f t="shared" si="219"/>
        <v>45.824449768066408</v>
      </c>
      <c r="S400" s="24">
        <f t="shared" si="220"/>
        <v>4.7965327789306649</v>
      </c>
      <c r="T400" s="24">
        <f t="shared" si="221"/>
        <v>224.26182861328124</v>
      </c>
      <c r="U400" s="24">
        <f t="shared" si="222"/>
        <v>242.30588378906248</v>
      </c>
      <c r="V400" s="24">
        <f t="shared" si="211"/>
        <v>517.18869494934074</v>
      </c>
    </row>
    <row r="401" spans="2:22" x14ac:dyDescent="0.55000000000000004">
      <c r="B401">
        <v>35</v>
      </c>
      <c r="C401">
        <v>2089383</v>
      </c>
      <c r="D401">
        <v>66713541</v>
      </c>
      <c r="E401">
        <v>173977</v>
      </c>
      <c r="F401">
        <v>254208</v>
      </c>
      <c r="G401">
        <v>35</v>
      </c>
      <c r="H401" s="24">
        <f t="shared" si="212"/>
        <v>4.6900323486328131E-2</v>
      </c>
      <c r="I401" s="24">
        <f t="shared" si="213"/>
        <v>3.1427756652832031E-3</v>
      </c>
      <c r="J401" s="24">
        <f t="shared" si="214"/>
        <v>0.1069764404296875</v>
      </c>
      <c r="K401" s="24">
        <f t="shared" si="215"/>
        <v>0.21030090332031251</v>
      </c>
      <c r="L401" s="24">
        <f t="shared" si="216"/>
        <v>0.36732044290161137</v>
      </c>
      <c r="N401" s="25">
        <f t="shared" si="217"/>
        <v>2.0499099030713949E-3</v>
      </c>
      <c r="O401" s="25">
        <f t="shared" si="218"/>
        <v>3.7297452346412184E-3</v>
      </c>
      <c r="P401" s="26">
        <f t="shared" ref="P401:P417" si="223">SUM(N401:O401)</f>
        <v>5.7796551377126137E-3</v>
      </c>
      <c r="R401" s="24">
        <f t="shared" si="219"/>
        <v>59.894546813964851</v>
      </c>
      <c r="S401" s="24">
        <f t="shared" si="220"/>
        <v>5.7393654785156256</v>
      </c>
      <c r="T401" s="24">
        <f t="shared" si="221"/>
        <v>256.35476074218747</v>
      </c>
      <c r="U401" s="24">
        <f t="shared" si="222"/>
        <v>276.98100585937505</v>
      </c>
      <c r="V401" s="24">
        <f t="shared" ref="V401:V417" si="224">SUM(R401:U401)</f>
        <v>598.969678894043</v>
      </c>
    </row>
    <row r="402" spans="2:22" x14ac:dyDescent="0.55000000000000004">
      <c r="B402">
        <v>40</v>
      </c>
      <c r="C402">
        <v>2566922</v>
      </c>
      <c r="D402">
        <v>76065689</v>
      </c>
      <c r="E402">
        <v>187215</v>
      </c>
      <c r="F402">
        <v>282223</v>
      </c>
      <c r="G402">
        <v>40</v>
      </c>
      <c r="H402" s="24">
        <f t="shared" si="212"/>
        <v>4.8092001342773437E-2</v>
      </c>
      <c r="I402" s="24">
        <f t="shared" si="213"/>
        <v>3.1394539794921878E-3</v>
      </c>
      <c r="J402" s="24">
        <f t="shared" si="214"/>
        <v>7.0294555664062494E-2</v>
      </c>
      <c r="K402" s="24">
        <f t="shared" si="215"/>
        <v>0.16073059082031252</v>
      </c>
      <c r="L402" s="24">
        <f t="shared" si="216"/>
        <v>0.28225660180664064</v>
      </c>
      <c r="N402" s="25">
        <f t="shared" si="217"/>
        <v>1.3467366763560223E-3</v>
      </c>
      <c r="O402" s="25">
        <f t="shared" si="218"/>
        <v>2.8500398842811578E-3</v>
      </c>
      <c r="P402" s="26">
        <f t="shared" si="223"/>
        <v>4.1967765606371801E-3</v>
      </c>
      <c r="R402" s="24">
        <f t="shared" si="219"/>
        <v>74.322147216796878</v>
      </c>
      <c r="S402" s="24">
        <f t="shared" si="220"/>
        <v>6.6812016723632821</v>
      </c>
      <c r="T402" s="24">
        <f t="shared" si="221"/>
        <v>277.4431274414062</v>
      </c>
      <c r="U402" s="24">
        <f t="shared" si="222"/>
        <v>299.76613769531252</v>
      </c>
      <c r="V402" s="24">
        <f t="shared" si="224"/>
        <v>658.21261402587891</v>
      </c>
    </row>
    <row r="403" spans="2:22" x14ac:dyDescent="0.55000000000000004">
      <c r="B403">
        <v>45</v>
      </c>
      <c r="C403">
        <v>3082627</v>
      </c>
      <c r="D403">
        <v>85377572</v>
      </c>
      <c r="E403">
        <v>207002</v>
      </c>
      <c r="F403">
        <v>307415</v>
      </c>
      <c r="G403">
        <v>45</v>
      </c>
      <c r="H403" s="24">
        <f t="shared" si="212"/>
        <v>5.1935623168945309E-2</v>
      </c>
      <c r="I403" s="24">
        <f t="shared" si="213"/>
        <v>3.1259372863769535E-3</v>
      </c>
      <c r="J403" s="24">
        <f t="shared" si="214"/>
        <v>0.10507012939453124</v>
      </c>
      <c r="K403" s="24">
        <f t="shared" si="215"/>
        <v>0.14453417968750001</v>
      </c>
      <c r="L403" s="24">
        <f t="shared" si="216"/>
        <v>0.30466586953735353</v>
      </c>
      <c r="N403" s="25">
        <f t="shared" si="217"/>
        <v>2.0134136677280325E-3</v>
      </c>
      <c r="O403" s="25">
        <f t="shared" si="218"/>
        <v>2.5633960235207256E-3</v>
      </c>
      <c r="P403" s="26">
        <f t="shared" si="223"/>
        <v>4.5768096912487581E-3</v>
      </c>
      <c r="R403" s="24">
        <f t="shared" si="219"/>
        <v>89.902834167480478</v>
      </c>
      <c r="S403" s="24">
        <f t="shared" si="220"/>
        <v>7.6189828582763681</v>
      </c>
      <c r="T403" s="24">
        <f t="shared" si="221"/>
        <v>308.96416625976559</v>
      </c>
      <c r="U403" s="24">
        <f t="shared" si="222"/>
        <v>333.8233520507813</v>
      </c>
      <c r="V403" s="24">
        <f t="shared" si="224"/>
        <v>740.30933533630377</v>
      </c>
    </row>
    <row r="404" spans="2:22" x14ac:dyDescent="0.55000000000000004">
      <c r="B404">
        <v>50</v>
      </c>
      <c r="C404">
        <v>3686678</v>
      </c>
      <c r="D404">
        <v>94603539</v>
      </c>
      <c r="E404">
        <v>244001</v>
      </c>
      <c r="F404">
        <v>355361</v>
      </c>
      <c r="G404">
        <v>50</v>
      </c>
      <c r="H404" s="24">
        <f t="shared" si="212"/>
        <v>6.0832772827148433E-2</v>
      </c>
      <c r="I404" s="24">
        <f t="shared" si="213"/>
        <v>3.097095855712891E-3</v>
      </c>
      <c r="J404" s="24">
        <f t="shared" si="214"/>
        <v>0.19646685791015622</v>
      </c>
      <c r="K404" s="24">
        <f t="shared" si="215"/>
        <v>0.27508081054687505</v>
      </c>
      <c r="L404" s="24">
        <f t="shared" si="216"/>
        <v>0.53547753713989255</v>
      </c>
      <c r="N404" s="25">
        <f t="shared" si="217"/>
        <v>3.7638791709231866E-3</v>
      </c>
      <c r="O404" s="25">
        <f t="shared" si="218"/>
        <v>4.8775088712960648E-3</v>
      </c>
      <c r="P404" s="26">
        <f t="shared" si="223"/>
        <v>8.6413880422192522E-3</v>
      </c>
      <c r="R404" s="24">
        <f t="shared" si="219"/>
        <v>108.152666015625</v>
      </c>
      <c r="S404" s="24">
        <f t="shared" si="220"/>
        <v>8.5481116149902352</v>
      </c>
      <c r="T404" s="24">
        <f t="shared" si="221"/>
        <v>367.90422363281249</v>
      </c>
      <c r="U404" s="24">
        <f t="shared" si="222"/>
        <v>397.50571289062503</v>
      </c>
      <c r="V404" s="24">
        <f t="shared" si="224"/>
        <v>882.11071415405274</v>
      </c>
    </row>
    <row r="405" spans="2:22" x14ac:dyDescent="0.55000000000000004">
      <c r="B405">
        <v>55</v>
      </c>
      <c r="C405">
        <v>4238734</v>
      </c>
      <c r="D405">
        <v>103881228</v>
      </c>
      <c r="E405">
        <v>255456</v>
      </c>
      <c r="F405">
        <v>389393</v>
      </c>
      <c r="G405">
        <v>55</v>
      </c>
      <c r="H405" s="24">
        <f t="shared" si="212"/>
        <v>5.5596459960937504E-2</v>
      </c>
      <c r="I405" s="24">
        <f t="shared" si="213"/>
        <v>3.1144585876464849E-3</v>
      </c>
      <c r="J405" s="24">
        <f t="shared" si="214"/>
        <v>6.0826721191406238E-2</v>
      </c>
      <c r="K405" s="24">
        <f t="shared" si="215"/>
        <v>0.19525195312499999</v>
      </c>
      <c r="L405" s="24">
        <f t="shared" si="216"/>
        <v>0.3147895928649902</v>
      </c>
      <c r="N405" s="25">
        <f t="shared" si="217"/>
        <v>1.165340504763857E-3</v>
      </c>
      <c r="O405" s="25">
        <f t="shared" si="218"/>
        <v>3.4621447453621634E-3</v>
      </c>
      <c r="P405" s="26">
        <f t="shared" si="223"/>
        <v>4.6274852501260203E-3</v>
      </c>
      <c r="R405" s="24">
        <f t="shared" si="219"/>
        <v>124.83160400390625</v>
      </c>
      <c r="S405" s="24">
        <f t="shared" si="220"/>
        <v>9.4824491912841804</v>
      </c>
      <c r="T405" s="24">
        <f t="shared" si="221"/>
        <v>386.15223999023431</v>
      </c>
      <c r="U405" s="24">
        <f t="shared" si="222"/>
        <v>417.22196044921878</v>
      </c>
      <c r="V405" s="24">
        <f t="shared" si="224"/>
        <v>937.68825363464362</v>
      </c>
    </row>
    <row r="406" spans="2:22" x14ac:dyDescent="0.55000000000000004">
      <c r="B406">
        <v>60</v>
      </c>
      <c r="C406">
        <v>4781933</v>
      </c>
      <c r="D406">
        <v>113167977</v>
      </c>
      <c r="E406">
        <v>266596</v>
      </c>
      <c r="F406">
        <v>418850</v>
      </c>
      <c r="G406">
        <v>60</v>
      </c>
      <c r="H406" s="24">
        <f t="shared" si="212"/>
        <v>5.470448913574219E-2</v>
      </c>
      <c r="I406" s="24">
        <f t="shared" si="213"/>
        <v>3.1174999694824216E-3</v>
      </c>
      <c r="J406" s="24">
        <f t="shared" si="214"/>
        <v>5.915405273437499E-2</v>
      </c>
      <c r="K406" s="24">
        <f t="shared" si="215"/>
        <v>0.16900378417968748</v>
      </c>
      <c r="L406" s="24">
        <f t="shared" si="216"/>
        <v>0.28597982601928706</v>
      </c>
      <c r="N406" s="25">
        <f t="shared" si="217"/>
        <v>1.1332715086590488E-3</v>
      </c>
      <c r="O406" s="25">
        <f t="shared" si="218"/>
        <v>2.9966587819182768E-3</v>
      </c>
      <c r="P406" s="26">
        <f t="shared" si="223"/>
        <v>4.1299302905773256E-3</v>
      </c>
      <c r="R406" s="24">
        <f t="shared" si="219"/>
        <v>141.24295074462893</v>
      </c>
      <c r="S406" s="24">
        <f t="shared" si="220"/>
        <v>10.417699182128906</v>
      </c>
      <c r="T406" s="24">
        <f t="shared" si="221"/>
        <v>403.89845581054681</v>
      </c>
      <c r="U406" s="24">
        <f t="shared" si="222"/>
        <v>436.39603271484378</v>
      </c>
      <c r="V406" s="24">
        <f t="shared" si="224"/>
        <v>991.9551384521485</v>
      </c>
    </row>
    <row r="407" spans="2:22" x14ac:dyDescent="0.55000000000000004">
      <c r="B407">
        <v>65</v>
      </c>
      <c r="C407">
        <v>5335208</v>
      </c>
      <c r="D407">
        <v>122444556</v>
      </c>
      <c r="E407">
        <v>280213</v>
      </c>
      <c r="F407">
        <v>450975</v>
      </c>
      <c r="G407">
        <v>65</v>
      </c>
      <c r="H407" s="24">
        <f t="shared" si="212"/>
        <v>5.5719223022460934E-2</v>
      </c>
      <c r="I407" s="24">
        <f t="shared" si="213"/>
        <v>3.1140859680175779E-3</v>
      </c>
      <c r="J407" s="24">
        <f t="shared" si="214"/>
        <v>7.2307067871093741E-2</v>
      </c>
      <c r="K407" s="24">
        <f t="shared" si="215"/>
        <v>0.1843109130859375</v>
      </c>
      <c r="L407" s="24">
        <f t="shared" si="216"/>
        <v>0.31545128994750976</v>
      </c>
      <c r="N407" s="25">
        <f t="shared" si="217"/>
        <v>1.3852698117388111E-3</v>
      </c>
      <c r="O407" s="25">
        <f t="shared" si="218"/>
        <v>3.2681055079760088E-3</v>
      </c>
      <c r="P407" s="26">
        <f t="shared" si="223"/>
        <v>4.6533753197148201E-3</v>
      </c>
      <c r="R407" s="24">
        <f t="shared" si="219"/>
        <v>157.95871765136721</v>
      </c>
      <c r="S407" s="24">
        <f t="shared" si="220"/>
        <v>11.351924972534182</v>
      </c>
      <c r="T407" s="24">
        <f t="shared" si="221"/>
        <v>425.590576171875</v>
      </c>
      <c r="U407" s="24">
        <f t="shared" si="222"/>
        <v>459.83349609375</v>
      </c>
      <c r="V407" s="24">
        <f t="shared" si="224"/>
        <v>1054.7347148895265</v>
      </c>
    </row>
    <row r="408" spans="2:22" x14ac:dyDescent="0.55000000000000004">
      <c r="B408">
        <v>70</v>
      </c>
      <c r="C408">
        <v>5901812</v>
      </c>
      <c r="D408">
        <v>131707632</v>
      </c>
      <c r="E408">
        <v>294464</v>
      </c>
      <c r="F408">
        <v>492620</v>
      </c>
      <c r="G408">
        <v>70</v>
      </c>
      <c r="H408" s="24">
        <f t="shared" si="212"/>
        <v>5.7061560058593745E-2</v>
      </c>
      <c r="I408" s="24">
        <f t="shared" si="213"/>
        <v>3.1095531005859377E-3</v>
      </c>
      <c r="J408" s="24">
        <f t="shared" si="214"/>
        <v>7.5673645019531249E-2</v>
      </c>
      <c r="K408" s="24">
        <f t="shared" si="215"/>
        <v>0.23893005371093748</v>
      </c>
      <c r="L408" s="24">
        <f t="shared" si="216"/>
        <v>0.37477481188964845</v>
      </c>
      <c r="N408" s="25">
        <f t="shared" si="217"/>
        <v>1.4497928721992986E-3</v>
      </c>
      <c r="O408" s="25">
        <f t="shared" si="218"/>
        <v>4.2366587722082513E-3</v>
      </c>
      <c r="P408" s="26">
        <f t="shared" si="223"/>
        <v>5.6864516444075502E-3</v>
      </c>
      <c r="R408" s="24">
        <f t="shared" si="219"/>
        <v>175.0771856689453</v>
      </c>
      <c r="S408" s="24">
        <f t="shared" si="220"/>
        <v>12.284790902709961</v>
      </c>
      <c r="T408" s="24">
        <f t="shared" si="221"/>
        <v>448.29266967773435</v>
      </c>
      <c r="U408" s="24">
        <f t="shared" si="222"/>
        <v>484.3621948242187</v>
      </c>
      <c r="V408" s="24">
        <f t="shared" si="224"/>
        <v>1120.0168410736082</v>
      </c>
    </row>
    <row r="409" spans="2:22" x14ac:dyDescent="0.55000000000000004">
      <c r="B409">
        <v>75</v>
      </c>
      <c r="C409">
        <v>6459333</v>
      </c>
      <c r="D409">
        <v>140979914</v>
      </c>
      <c r="E409">
        <v>306517</v>
      </c>
      <c r="F409">
        <v>523335</v>
      </c>
      <c r="G409">
        <v>75</v>
      </c>
      <c r="H409" s="24">
        <f t="shared" si="212"/>
        <v>5.6146829223632816E-2</v>
      </c>
      <c r="I409" s="24">
        <f t="shared" si="213"/>
        <v>3.1126434936523443E-3</v>
      </c>
      <c r="J409" s="24">
        <f t="shared" si="214"/>
        <v>6.4002136230468742E-2</v>
      </c>
      <c r="K409" s="24">
        <f t="shared" si="215"/>
        <v>0.1762213134765625</v>
      </c>
      <c r="L409" s="24">
        <f t="shared" si="216"/>
        <v>0.2994829224243164</v>
      </c>
      <c r="N409" s="25">
        <f t="shared" si="217"/>
        <v>1.2261690290232673E-3</v>
      </c>
      <c r="O409" s="25">
        <f t="shared" si="218"/>
        <v>3.1246811355222482E-3</v>
      </c>
      <c r="P409" s="26">
        <f t="shared" si="223"/>
        <v>4.350850164545516E-3</v>
      </c>
      <c r="R409" s="24">
        <f t="shared" si="219"/>
        <v>191.92123443603518</v>
      </c>
      <c r="S409" s="24">
        <f t="shared" si="220"/>
        <v>13.218583950805664</v>
      </c>
      <c r="T409" s="24">
        <f t="shared" si="221"/>
        <v>467.49331054687497</v>
      </c>
      <c r="U409" s="24">
        <f t="shared" si="222"/>
        <v>505.10771484375005</v>
      </c>
      <c r="V409" s="24">
        <f t="shared" si="224"/>
        <v>1177.7408437774659</v>
      </c>
    </row>
    <row r="410" spans="2:22" x14ac:dyDescent="0.55000000000000004">
      <c r="B410">
        <v>80</v>
      </c>
      <c r="C410">
        <v>7042913</v>
      </c>
      <c r="D410">
        <v>150225973</v>
      </c>
      <c r="E410">
        <v>322659</v>
      </c>
      <c r="F410">
        <v>560560</v>
      </c>
      <c r="G410">
        <v>80</v>
      </c>
      <c r="H410" s="24">
        <f t="shared" si="212"/>
        <v>5.8771179199218759E-2</v>
      </c>
      <c r="I410" s="24">
        <f t="shared" si="213"/>
        <v>3.1038406066894531E-3</v>
      </c>
      <c r="J410" s="24">
        <f t="shared" si="214"/>
        <v>8.5714965820312489E-2</v>
      </c>
      <c r="K410" s="24">
        <f t="shared" si="215"/>
        <v>0.21357116699218751</v>
      </c>
      <c r="L410" s="24">
        <f t="shared" si="216"/>
        <v>0.3611611526184082</v>
      </c>
      <c r="N410" s="25">
        <f t="shared" si="217"/>
        <v>1.6421762793119869E-3</v>
      </c>
      <c r="O410" s="25">
        <f t="shared" si="218"/>
        <v>3.7870159829877779E-3</v>
      </c>
      <c r="P410" s="26">
        <f t="shared" si="223"/>
        <v>5.4291922622997646E-3</v>
      </c>
      <c r="R410" s="24">
        <f t="shared" si="219"/>
        <v>209.55258819580081</v>
      </c>
      <c r="S410" s="24">
        <f t="shared" si="220"/>
        <v>14.1497361328125</v>
      </c>
      <c r="T410" s="24">
        <f t="shared" si="221"/>
        <v>493.20780029296873</v>
      </c>
      <c r="U410" s="24">
        <f t="shared" si="222"/>
        <v>532.89118652343745</v>
      </c>
      <c r="V410" s="24">
        <f t="shared" si="224"/>
        <v>1249.8013111450196</v>
      </c>
    </row>
    <row r="411" spans="2:22" x14ac:dyDescent="0.55000000000000004">
      <c r="B411">
        <v>85</v>
      </c>
      <c r="C411">
        <v>7593792</v>
      </c>
      <c r="D411">
        <v>159504932</v>
      </c>
      <c r="E411">
        <v>333998</v>
      </c>
      <c r="F411">
        <v>591765</v>
      </c>
      <c r="G411">
        <v>85</v>
      </c>
      <c r="H411" s="24">
        <f t="shared" si="212"/>
        <v>5.5477926635742185E-2</v>
      </c>
      <c r="I411" s="24">
        <f t="shared" si="213"/>
        <v>3.1148849182128912E-3</v>
      </c>
      <c r="J411" s="24">
        <f t="shared" si="214"/>
        <v>6.0210754394531246E-2</v>
      </c>
      <c r="K411" s="24">
        <f t="shared" si="215"/>
        <v>0.1790325927734375</v>
      </c>
      <c r="L411" s="24">
        <f t="shared" si="216"/>
        <v>0.29783615872192382</v>
      </c>
      <c r="N411" s="25">
        <f t="shared" si="217"/>
        <v>1.153528674633295E-3</v>
      </c>
      <c r="O411" s="25">
        <f t="shared" si="218"/>
        <v>3.1745182372283245E-3</v>
      </c>
      <c r="P411" s="26">
        <f t="shared" si="223"/>
        <v>4.3280469118616195E-3</v>
      </c>
      <c r="R411" s="24">
        <f t="shared" si="219"/>
        <v>226.19596618652344</v>
      </c>
      <c r="S411" s="24">
        <f t="shared" si="220"/>
        <v>15.084201608276368</v>
      </c>
      <c r="T411" s="24">
        <f t="shared" si="221"/>
        <v>511.27102661132813</v>
      </c>
      <c r="U411" s="24">
        <f t="shared" si="222"/>
        <v>552.40777587890625</v>
      </c>
      <c r="V411" s="24">
        <f t="shared" si="224"/>
        <v>1304.9589702850342</v>
      </c>
    </row>
    <row r="412" spans="2:22" x14ac:dyDescent="0.55000000000000004">
      <c r="B412">
        <v>90</v>
      </c>
      <c r="C412">
        <v>8157308</v>
      </c>
      <c r="D412">
        <v>168771440</v>
      </c>
      <c r="E412">
        <v>346084</v>
      </c>
      <c r="F412">
        <v>626331</v>
      </c>
      <c r="G412">
        <v>90</v>
      </c>
      <c r="H412" s="24">
        <f t="shared" si="212"/>
        <v>5.6750573730468747E-2</v>
      </c>
      <c r="I412" s="24">
        <f t="shared" si="213"/>
        <v>3.1107052001953127E-3</v>
      </c>
      <c r="J412" s="24">
        <f t="shared" si="214"/>
        <v>6.4177368164062498E-2</v>
      </c>
      <c r="K412" s="24">
        <f t="shared" si="215"/>
        <v>0.19831567382812501</v>
      </c>
      <c r="L412" s="24">
        <f t="shared" si="216"/>
        <v>0.32235432092285154</v>
      </c>
      <c r="N412" s="25">
        <f t="shared" si="217"/>
        <v>1.229498524113471E-3</v>
      </c>
      <c r="O412" s="25">
        <f t="shared" si="218"/>
        <v>3.5163698481305845E-3</v>
      </c>
      <c r="P412" s="26">
        <f t="shared" si="223"/>
        <v>4.7458683722440553E-3</v>
      </c>
      <c r="R412" s="24">
        <f t="shared" si="219"/>
        <v>243.22113830566406</v>
      </c>
      <c r="S412" s="24">
        <f t="shared" si="220"/>
        <v>16.017413168334961</v>
      </c>
      <c r="T412" s="24">
        <f t="shared" si="221"/>
        <v>530.52423706054685</v>
      </c>
      <c r="U412" s="24">
        <f t="shared" si="222"/>
        <v>573.2100952148437</v>
      </c>
      <c r="V412" s="24">
        <f t="shared" si="224"/>
        <v>1362.9728837493894</v>
      </c>
    </row>
    <row r="413" spans="2:22" x14ac:dyDescent="0.55000000000000004">
      <c r="B413">
        <v>95</v>
      </c>
      <c r="C413">
        <v>8718385</v>
      </c>
      <c r="D413">
        <v>178040139</v>
      </c>
      <c r="E413">
        <v>356877</v>
      </c>
      <c r="F413">
        <v>659431</v>
      </c>
      <c r="G413">
        <v>95</v>
      </c>
      <c r="H413" s="24">
        <f t="shared" si="212"/>
        <v>5.6504946899414057E-2</v>
      </c>
      <c r="I413" s="24">
        <f t="shared" si="213"/>
        <v>3.1114407043457038E-3</v>
      </c>
      <c r="J413" s="24">
        <f t="shared" si="214"/>
        <v>5.7311462402343749E-2</v>
      </c>
      <c r="K413" s="24">
        <f t="shared" si="215"/>
        <v>0.18990478515625001</v>
      </c>
      <c r="L413" s="24">
        <f t="shared" si="216"/>
        <v>0.30683263516235348</v>
      </c>
      <c r="N413" s="25">
        <f t="shared" si="217"/>
        <v>1.0979904323353859E-3</v>
      </c>
      <c r="O413" s="25">
        <f t="shared" si="218"/>
        <v>3.3673198656815782E-3</v>
      </c>
      <c r="P413" s="26">
        <f t="shared" si="223"/>
        <v>4.4653102980169636E-3</v>
      </c>
      <c r="R413" s="24">
        <f t="shared" si="219"/>
        <v>260.17262237548829</v>
      </c>
      <c r="S413" s="24">
        <f t="shared" si="220"/>
        <v>16.950845379638672</v>
      </c>
      <c r="T413" s="24">
        <f t="shared" si="221"/>
        <v>547.71767578124991</v>
      </c>
      <c r="U413" s="24">
        <f t="shared" si="222"/>
        <v>591.78691406250005</v>
      </c>
      <c r="V413" s="24">
        <f t="shared" si="224"/>
        <v>1416.6280575988769</v>
      </c>
    </row>
    <row r="414" spans="2:22" x14ac:dyDescent="0.55000000000000004">
      <c r="B414">
        <v>100</v>
      </c>
      <c r="C414">
        <v>9276820</v>
      </c>
      <c r="D414">
        <v>187311493</v>
      </c>
      <c r="E414">
        <v>369182</v>
      </c>
      <c r="F414">
        <v>692833</v>
      </c>
      <c r="G414">
        <v>100</v>
      </c>
      <c r="H414" s="24">
        <f t="shared" si="212"/>
        <v>5.6238876342773442E-2</v>
      </c>
      <c r="I414" s="24">
        <f t="shared" si="213"/>
        <v>3.1123319702148441E-3</v>
      </c>
      <c r="J414" s="24">
        <f t="shared" si="214"/>
        <v>6.5340270996093741E-2</v>
      </c>
      <c r="K414" s="24">
        <f t="shared" si="215"/>
        <v>0.19163745117187497</v>
      </c>
      <c r="L414" s="24">
        <f t="shared" si="216"/>
        <v>0.316328930480957</v>
      </c>
      <c r="N414" s="25">
        <f t="shared" si="217"/>
        <v>1.2518071344156014E-3</v>
      </c>
      <c r="O414" s="25">
        <f t="shared" si="218"/>
        <v>3.3980383505688677E-3</v>
      </c>
      <c r="P414" s="26">
        <f t="shared" si="223"/>
        <v>4.6498454849844689E-3</v>
      </c>
      <c r="R414" s="24">
        <f t="shared" si="219"/>
        <v>277.04428527832033</v>
      </c>
      <c r="S414" s="24">
        <f t="shared" si="220"/>
        <v>17.884544970703125</v>
      </c>
      <c r="T414" s="24">
        <f t="shared" si="221"/>
        <v>567.31975708007803</v>
      </c>
      <c r="U414" s="24">
        <f t="shared" si="222"/>
        <v>612.9661743164063</v>
      </c>
      <c r="V414" s="24">
        <f t="shared" si="224"/>
        <v>1475.2147616455077</v>
      </c>
    </row>
    <row r="415" spans="2:22" x14ac:dyDescent="0.55000000000000004">
      <c r="B415">
        <v>105</v>
      </c>
      <c r="C415">
        <v>9831142</v>
      </c>
      <c r="D415">
        <v>196587212</v>
      </c>
      <c r="E415">
        <v>381670</v>
      </c>
      <c r="F415">
        <v>724379</v>
      </c>
      <c r="G415">
        <v>105</v>
      </c>
      <c r="H415" s="24">
        <f t="shared" si="212"/>
        <v>5.5824664306640626E-2</v>
      </c>
      <c r="I415" s="24">
        <f t="shared" si="213"/>
        <v>3.1137972717285157E-3</v>
      </c>
      <c r="J415" s="24">
        <f t="shared" si="214"/>
        <v>6.6312011718749994E-2</v>
      </c>
      <c r="K415" s="24">
        <f t="shared" si="215"/>
        <v>0.180989013671875</v>
      </c>
      <c r="L415" s="24">
        <f t="shared" si="216"/>
        <v>0.30623948696899417</v>
      </c>
      <c r="N415" s="25">
        <f t="shared" si="217"/>
        <v>1.2703914459766749E-3</v>
      </c>
      <c r="O415" s="25">
        <f t="shared" si="218"/>
        <v>3.2091422609529297E-3</v>
      </c>
      <c r="P415" s="26">
        <f t="shared" si="223"/>
        <v>4.4795337069296042E-3</v>
      </c>
      <c r="R415" s="24">
        <f t="shared" si="219"/>
        <v>293.7916845703125</v>
      </c>
      <c r="S415" s="24">
        <f t="shared" si="220"/>
        <v>18.818684152221682</v>
      </c>
      <c r="T415" s="24">
        <f t="shared" si="221"/>
        <v>587.21336059570308</v>
      </c>
      <c r="U415" s="24">
        <f t="shared" si="222"/>
        <v>634.46041259765627</v>
      </c>
      <c r="V415" s="24">
        <f t="shared" si="224"/>
        <v>1534.2841419158935</v>
      </c>
    </row>
    <row r="416" spans="2:22" x14ac:dyDescent="0.55000000000000004">
      <c r="B416">
        <v>110</v>
      </c>
      <c r="C416">
        <v>10382157</v>
      </c>
      <c r="D416">
        <v>205866083</v>
      </c>
      <c r="E416">
        <v>392886</v>
      </c>
      <c r="F416">
        <v>757179</v>
      </c>
      <c r="G416">
        <v>110</v>
      </c>
      <c r="H416" s="24">
        <f t="shared" si="212"/>
        <v>5.5491622924804695E-2</v>
      </c>
      <c r="I416" s="24">
        <f t="shared" si="213"/>
        <v>3.1148553771972662E-3</v>
      </c>
      <c r="J416" s="24">
        <f t="shared" si="214"/>
        <v>5.9557617187499995E-2</v>
      </c>
      <c r="K416" s="24">
        <f t="shared" si="215"/>
        <v>0.18818359374999999</v>
      </c>
      <c r="L416" s="24">
        <f t="shared" si="216"/>
        <v>0.30634768923950195</v>
      </c>
      <c r="N416" s="25">
        <f t="shared" si="217"/>
        <v>1.141010180586021E-3</v>
      </c>
      <c r="O416" s="25">
        <f t="shared" si="218"/>
        <v>3.3367630102729574E-3</v>
      </c>
      <c r="P416" s="26">
        <f t="shared" si="223"/>
        <v>4.4777731908589788E-3</v>
      </c>
      <c r="R416" s="24">
        <f t="shared" si="219"/>
        <v>310.43917144775395</v>
      </c>
      <c r="S416" s="24">
        <f t="shared" si="220"/>
        <v>19.753140765380863</v>
      </c>
      <c r="T416" s="24">
        <f t="shared" si="221"/>
        <v>605.08064575195306</v>
      </c>
      <c r="U416" s="24">
        <f t="shared" si="222"/>
        <v>653.76529541015634</v>
      </c>
      <c r="V416" s="24">
        <f t="shared" si="224"/>
        <v>1589.0382533752443</v>
      </c>
    </row>
    <row r="417" spans="1:22" x14ac:dyDescent="0.55000000000000004">
      <c r="B417">
        <v>115</v>
      </c>
      <c r="C417">
        <v>10943700</v>
      </c>
      <c r="D417">
        <v>215134582</v>
      </c>
      <c r="E417">
        <v>404468</v>
      </c>
      <c r="F417">
        <v>790465</v>
      </c>
      <c r="G417">
        <v>115</v>
      </c>
      <c r="H417" s="24">
        <f t="shared" si="212"/>
        <v>5.6551876831054691E-2</v>
      </c>
      <c r="I417" s="24">
        <f>(D417-D416)*0.0011*3/32768/300</f>
        <v>3.1113735656738283E-3</v>
      </c>
      <c r="J417" s="24">
        <f>(E417-E416)*17.4*3/32768/300</f>
        <v>6.1501098632812494E-2</v>
      </c>
      <c r="K417" s="24">
        <f>(F417-F416)*18.8*3/327680/30</f>
        <v>0.190971923828125</v>
      </c>
      <c r="L417" s="24">
        <f t="shared" si="216"/>
        <v>0.31213627285766599</v>
      </c>
      <c r="N417" s="25">
        <f t="shared" si="217"/>
        <v>1.17822487431895E-3</v>
      </c>
      <c r="O417" s="25">
        <f t="shared" si="218"/>
        <v>3.3861503338439448E-3</v>
      </c>
      <c r="P417" s="26">
        <f t="shared" si="223"/>
        <v>4.5643752081628948E-3</v>
      </c>
      <c r="R417" s="24">
        <f t="shared" si="219"/>
        <v>327.40473449707031</v>
      </c>
      <c r="S417" s="24">
        <f t="shared" si="220"/>
        <v>20.686552835083006</v>
      </c>
      <c r="T417" s="24">
        <f t="shared" si="221"/>
        <v>623.53097534179676</v>
      </c>
      <c r="U417" s="24">
        <f t="shared" si="222"/>
        <v>673.70013427734375</v>
      </c>
      <c r="V417" s="24">
        <f t="shared" si="224"/>
        <v>1645.3223969512937</v>
      </c>
    </row>
    <row r="418" spans="1:22" x14ac:dyDescent="0.55000000000000004">
      <c r="L418" s="21">
        <f>AVERAGE(L396:L417)</f>
        <v>0.33354607572659584</v>
      </c>
    </row>
    <row r="421" spans="1:22" s="8" customFormat="1" x14ac:dyDescent="0.55000000000000004">
      <c r="A421" s="7"/>
      <c r="C421" s="9" t="s">
        <v>1365</v>
      </c>
      <c r="D421" s="9"/>
      <c r="E421" s="9"/>
      <c r="F421" s="9"/>
      <c r="H421" s="10"/>
      <c r="I421" s="10"/>
      <c r="J421" s="10"/>
      <c r="K421" s="10"/>
      <c r="L421" s="11"/>
      <c r="N421" s="12"/>
      <c r="O421" s="13"/>
      <c r="P421" s="13"/>
      <c r="R421" s="14"/>
      <c r="S421" s="14"/>
      <c r="T421" s="14"/>
      <c r="U421" s="14"/>
      <c r="V421" s="15"/>
    </row>
    <row r="422" spans="1:22" s="8" customFormat="1" x14ac:dyDescent="0.55000000000000004">
      <c r="A422" s="7"/>
      <c r="C422" s="8" t="s">
        <v>1366</v>
      </c>
      <c r="D422" s="8" t="s">
        <v>1367</v>
      </c>
      <c r="E422" s="8" t="s">
        <v>1368</v>
      </c>
      <c r="F422" s="8" t="s">
        <v>1369</v>
      </c>
      <c r="H422" s="10" t="s">
        <v>1370</v>
      </c>
      <c r="I422" s="10"/>
      <c r="J422" s="10"/>
      <c r="K422" s="10"/>
      <c r="L422" s="11"/>
      <c r="N422" s="12" t="s">
        <v>1371</v>
      </c>
      <c r="O422" s="13"/>
      <c r="P422" s="13"/>
      <c r="R422" s="16" t="s">
        <v>1372</v>
      </c>
      <c r="S422" s="17"/>
      <c r="T422" s="17"/>
      <c r="U422" s="17"/>
      <c r="V422" s="18"/>
    </row>
    <row r="423" spans="1:22" ht="15.75" customHeight="1" x14ac:dyDescent="0.55000000000000004">
      <c r="A423" s="19" t="s">
        <v>1392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1374</v>
      </c>
      <c r="H423" s="21" t="s">
        <v>1359</v>
      </c>
      <c r="I423" s="21" t="s">
        <v>1360</v>
      </c>
      <c r="J423" s="21" t="s">
        <v>1375</v>
      </c>
      <c r="K423" s="21" t="s">
        <v>1376</v>
      </c>
      <c r="L423" s="21" t="s">
        <v>1377</v>
      </c>
      <c r="M423" s="21" t="s">
        <v>1374</v>
      </c>
      <c r="N423" s="22" t="s">
        <v>1375</v>
      </c>
      <c r="O423" s="22" t="s">
        <v>1376</v>
      </c>
      <c r="P423" s="23" t="s">
        <v>1377</v>
      </c>
      <c r="Q423" s="21"/>
      <c r="R423" s="21" t="s">
        <v>1359</v>
      </c>
      <c r="S423" s="21" t="s">
        <v>1360</v>
      </c>
      <c r="T423" s="21" t="s">
        <v>1375</v>
      </c>
      <c r="U423" s="21" t="s">
        <v>1376</v>
      </c>
      <c r="V423" s="21" t="s">
        <v>1377</v>
      </c>
    </row>
    <row r="424" spans="1:22" x14ac:dyDescent="0.55000000000000004">
      <c r="A424" s="19"/>
      <c r="B424">
        <v>10</v>
      </c>
      <c r="C424">
        <v>192061</v>
      </c>
      <c r="D424">
        <v>19468128</v>
      </c>
      <c r="E424">
        <v>15667</v>
      </c>
      <c r="F424">
        <v>84883</v>
      </c>
      <c r="G424">
        <v>10</v>
      </c>
      <c r="H424" s="24">
        <f>(C424-C423)*0.33*3/32768/300</f>
        <v>8.3858551025390617E-3</v>
      </c>
      <c r="I424" s="24">
        <f>(D424-D423)*0.0011*3/327680/30</f>
        <v>3.2717869873046877E-3</v>
      </c>
      <c r="J424" s="24">
        <f>(E424-E423)*17.4*3/327680/30</f>
        <v>1.3859252929687498E-2</v>
      </c>
      <c r="K424" s="24">
        <f>(F424-F423)*18.8*3/327680/30</f>
        <v>6.1624389648437507E-2</v>
      </c>
      <c r="L424" s="24">
        <f>SUM(H424:K424)</f>
        <v>8.7141284667968749E-2</v>
      </c>
      <c r="M424">
        <v>10</v>
      </c>
      <c r="N424" s="25">
        <f>(E424-E423)/(C424-C423+D424-D423)</f>
        <v>2.655238628126709E-4</v>
      </c>
      <c r="O424" s="25">
        <f>(F424-F423)/(C424-C423+D424-D423)</f>
        <v>1.092717168762796E-3</v>
      </c>
      <c r="P424" s="26">
        <f t="shared" ref="P424:P428" si="225">SUM(N424:O424)</f>
        <v>1.3582410315754669E-3</v>
      </c>
      <c r="Q424">
        <v>10</v>
      </c>
      <c r="R424" s="24">
        <f>(C424-C$3)*0.33*3/32768</f>
        <v>2.5718911743164061</v>
      </c>
      <c r="S424" s="24">
        <f>(D424-D$3)*0.0011*3/32768</f>
        <v>0.98137405700683589</v>
      </c>
      <c r="T424" s="24">
        <f>(E424-E$3)*17.4*3/32768</f>
        <v>4.1641479492187496</v>
      </c>
      <c r="U424" s="24">
        <f>(E424-E$3)*18.8*3/32768</f>
        <v>4.4991943359375002</v>
      </c>
      <c r="V424" s="24">
        <f t="shared" ref="V424:V428" si="226">SUM(R424:U424)</f>
        <v>12.216607516479492</v>
      </c>
    </row>
    <row r="425" spans="1:22" x14ac:dyDescent="0.55000000000000004">
      <c r="A425" s="19"/>
      <c r="B425">
        <v>15</v>
      </c>
      <c r="C425">
        <v>456857</v>
      </c>
      <c r="D425">
        <v>29033095</v>
      </c>
      <c r="E425">
        <v>33701</v>
      </c>
      <c r="F425">
        <v>105716</v>
      </c>
      <c r="G425">
        <v>15</v>
      </c>
      <c r="H425" s="24">
        <f t="shared" ref="H425:H445" si="227">(C425-C424)*0.33*3/32768/300</f>
        <v>2.6667077636718755E-2</v>
      </c>
      <c r="I425" s="24">
        <f t="shared" ref="I425:I444" si="228">(D425-D424)*0.0011*3/327680/30</f>
        <v>3.2108959045410159E-3</v>
      </c>
      <c r="J425" s="24">
        <f t="shared" ref="J425:J444" si="229">(E425-E424)*17.4*3/327680/30</f>
        <v>9.5761596679687491E-2</v>
      </c>
      <c r="K425" s="24">
        <f t="shared" ref="K425:K444" si="230">(F425-F424)*18.8*3/327680/30</f>
        <v>0.11952526855468752</v>
      </c>
      <c r="L425" s="24">
        <f t="shared" ref="L425:L445" si="231">SUM(H425:K425)</f>
        <v>0.24516483877563477</v>
      </c>
      <c r="M425">
        <v>15</v>
      </c>
      <c r="N425" s="25">
        <f t="shared" ref="N425:N445" si="232">(E425-E424)/(C425-C424+D425-D424)</f>
        <v>1.8346322286712305E-3</v>
      </c>
      <c r="O425" s="25">
        <f t="shared" ref="O425:O445" si="233">(F425-F424)/(C425-C424+D425-D424)</f>
        <v>2.1193796839252383E-3</v>
      </c>
      <c r="P425" s="26">
        <f t="shared" si="225"/>
        <v>3.9540119125964692E-3</v>
      </c>
      <c r="Q425">
        <v>15</v>
      </c>
      <c r="R425" s="24">
        <f t="shared" ref="R425:R445" si="234">(C425-C$3)*0.33*3/32768</f>
        <v>10.572014465332032</v>
      </c>
      <c r="S425" s="24">
        <f t="shared" ref="S425:S445" si="235">(D425-D$3)*0.0011*3/32768</f>
        <v>1.9446428283691408</v>
      </c>
      <c r="T425" s="24">
        <f t="shared" ref="T425:T445" si="236">(E425-E$3)*17.4*3/32768</f>
        <v>32.892626953124996</v>
      </c>
      <c r="U425" s="24">
        <f t="shared" ref="U425:U445" si="237">(E425-E$3)*18.8*3/32768</f>
        <v>35.539160156250006</v>
      </c>
      <c r="V425" s="24">
        <f t="shared" si="226"/>
        <v>80.948444403076167</v>
      </c>
    </row>
    <row r="426" spans="1:22" x14ac:dyDescent="0.55000000000000004">
      <c r="A426" s="19"/>
      <c r="B426">
        <v>20</v>
      </c>
      <c r="C426">
        <v>689295</v>
      </c>
      <c r="D426">
        <v>38630244</v>
      </c>
      <c r="E426">
        <v>34005</v>
      </c>
      <c r="F426">
        <v>115574</v>
      </c>
      <c r="G426">
        <v>20</v>
      </c>
      <c r="H426" s="24">
        <f t="shared" si="227"/>
        <v>2.3408367919921878E-2</v>
      </c>
      <c r="I426" s="24">
        <f t="shared" si="228"/>
        <v>3.221699188232422E-3</v>
      </c>
      <c r="J426" s="24">
        <f t="shared" si="229"/>
        <v>1.6142578124999998E-3</v>
      </c>
      <c r="K426" s="24">
        <f t="shared" si="230"/>
        <v>5.6558349609374996E-2</v>
      </c>
      <c r="L426" s="24">
        <f t="shared" si="231"/>
        <v>8.4802674530029293E-2</v>
      </c>
      <c r="M426">
        <v>20</v>
      </c>
      <c r="N426" s="25">
        <f t="shared" si="232"/>
        <v>3.0927036914165366E-5</v>
      </c>
      <c r="O426" s="25">
        <f t="shared" si="233"/>
        <v>1.0028905588810599E-3</v>
      </c>
      <c r="P426" s="26">
        <f t="shared" si="225"/>
        <v>1.0338175957952252E-3</v>
      </c>
      <c r="Q426">
        <v>20</v>
      </c>
      <c r="R426" s="24">
        <f t="shared" si="234"/>
        <v>17.594524841308594</v>
      </c>
      <c r="S426" s="24">
        <f t="shared" si="235"/>
        <v>2.9111525848388675</v>
      </c>
      <c r="T426" s="24">
        <f t="shared" si="236"/>
        <v>33.376904296874997</v>
      </c>
      <c r="U426" s="24">
        <f t="shared" si="237"/>
        <v>36.062402343750001</v>
      </c>
      <c r="V426" s="24">
        <f t="shared" si="226"/>
        <v>89.944984066772463</v>
      </c>
    </row>
    <row r="427" spans="1:22" x14ac:dyDescent="0.55000000000000004">
      <c r="A427" s="19"/>
      <c r="B427">
        <v>25</v>
      </c>
      <c r="C427">
        <v>924808</v>
      </c>
      <c r="D427">
        <v>48224649</v>
      </c>
      <c r="E427">
        <v>40113</v>
      </c>
      <c r="F427">
        <v>127405</v>
      </c>
      <c r="G427">
        <v>25</v>
      </c>
      <c r="H427" s="24">
        <f t="shared" si="227"/>
        <v>2.3718045043945316E-2</v>
      </c>
      <c r="I427" s="24">
        <f t="shared" si="228"/>
        <v>3.2207780456542973E-3</v>
      </c>
      <c r="J427" s="24">
        <f t="shared" si="229"/>
        <v>3.2433837890624997E-2</v>
      </c>
      <c r="K427" s="24">
        <f t="shared" si="230"/>
        <v>6.7878051757812502E-2</v>
      </c>
      <c r="L427" s="24">
        <f t="shared" si="231"/>
        <v>0.12725071273803712</v>
      </c>
      <c r="M427">
        <v>25</v>
      </c>
      <c r="N427" s="25">
        <f t="shared" si="232"/>
        <v>6.2136835729453691E-4</v>
      </c>
      <c r="O427" s="25">
        <f t="shared" si="233"/>
        <v>1.2035705689508295E-3</v>
      </c>
      <c r="P427" s="26">
        <f t="shared" si="225"/>
        <v>1.8249389262453663E-3</v>
      </c>
      <c r="Q427">
        <v>25</v>
      </c>
      <c r="R427" s="24">
        <f t="shared" si="234"/>
        <v>24.709938354492188</v>
      </c>
      <c r="S427" s="24">
        <f t="shared" si="235"/>
        <v>3.8773859985351562</v>
      </c>
      <c r="T427" s="24">
        <f t="shared" si="236"/>
        <v>43.107055664062493</v>
      </c>
      <c r="U427" s="24">
        <f t="shared" si="237"/>
        <v>46.575439453125</v>
      </c>
      <c r="V427" s="24">
        <f t="shared" si="226"/>
        <v>118.26981947021484</v>
      </c>
    </row>
    <row r="428" spans="1:22" x14ac:dyDescent="0.55000000000000004">
      <c r="A428" s="19"/>
      <c r="B428">
        <v>30</v>
      </c>
      <c r="C428">
        <v>1175109</v>
      </c>
      <c r="D428">
        <v>57804070</v>
      </c>
      <c r="E428">
        <v>59517</v>
      </c>
      <c r="F428">
        <v>147048</v>
      </c>
      <c r="G428">
        <v>30</v>
      </c>
      <c r="H428" s="24">
        <f t="shared" si="227"/>
        <v>2.5207315063476562E-2</v>
      </c>
      <c r="I428" s="24">
        <f t="shared" si="228"/>
        <v>3.2157480163574215E-3</v>
      </c>
      <c r="J428" s="24">
        <f t="shared" si="229"/>
        <v>0.10303637695312499</v>
      </c>
      <c r="K428" s="24">
        <f t="shared" si="230"/>
        <v>0.11269787597656251</v>
      </c>
      <c r="L428" s="24">
        <f t="shared" si="231"/>
        <v>0.24415731600952151</v>
      </c>
      <c r="M428">
        <v>30</v>
      </c>
      <c r="N428" s="25">
        <f t="shared" si="232"/>
        <v>1.9740131002687561E-3</v>
      </c>
      <c r="O428" s="25">
        <f t="shared" si="233"/>
        <v>1.9983271144392487E-3</v>
      </c>
      <c r="P428" s="26">
        <f t="shared" si="225"/>
        <v>3.9723402147080044E-3</v>
      </c>
      <c r="Q428">
        <v>30</v>
      </c>
      <c r="R428" s="24">
        <f t="shared" si="234"/>
        <v>32.272132873535156</v>
      </c>
      <c r="S428" s="24">
        <f t="shared" si="235"/>
        <v>4.8421104034423834</v>
      </c>
      <c r="T428" s="24">
        <f t="shared" si="236"/>
        <v>74.017968749999994</v>
      </c>
      <c r="U428" s="24">
        <f t="shared" si="237"/>
        <v>79.973437500000003</v>
      </c>
      <c r="V428" s="24">
        <f t="shared" si="226"/>
        <v>191.10564952697752</v>
      </c>
    </row>
    <row r="429" spans="1:22" x14ac:dyDescent="0.55000000000000004">
      <c r="B429">
        <v>35</v>
      </c>
      <c r="C429">
        <v>1561119</v>
      </c>
      <c r="D429">
        <v>67245669</v>
      </c>
      <c r="E429">
        <v>72733</v>
      </c>
      <c r="F429">
        <v>179786</v>
      </c>
      <c r="G429">
        <v>35</v>
      </c>
      <c r="H429" s="24">
        <f t="shared" si="227"/>
        <v>3.8874298095703128E-2</v>
      </c>
      <c r="I429" s="24">
        <f t="shared" si="228"/>
        <v>3.1694820861816408E-3</v>
      </c>
      <c r="J429" s="24">
        <f t="shared" si="229"/>
        <v>7.0177734374999995E-2</v>
      </c>
      <c r="K429" s="24">
        <f t="shared" si="230"/>
        <v>0.18782788085937502</v>
      </c>
      <c r="L429" s="24">
        <f t="shared" si="231"/>
        <v>0.30004939541625975</v>
      </c>
      <c r="N429" s="25">
        <f t="shared" si="232"/>
        <v>1.3447828459597854E-3</v>
      </c>
      <c r="O429" s="25">
        <f t="shared" si="233"/>
        <v>3.3312273616095227E-3</v>
      </c>
      <c r="P429" s="26">
        <f t="shared" ref="P429:P445" si="238">SUM(N429:O429)</f>
        <v>4.6760102075693085E-3</v>
      </c>
      <c r="R429" s="24">
        <f t="shared" si="234"/>
        <v>43.934422302246098</v>
      </c>
      <c r="S429" s="24">
        <f t="shared" si="235"/>
        <v>5.7929550292968752</v>
      </c>
      <c r="T429" s="24">
        <f t="shared" si="236"/>
        <v>95.071289062499986</v>
      </c>
      <c r="U429" s="24">
        <f t="shared" si="237"/>
        <v>102.720703125</v>
      </c>
      <c r="V429" s="24">
        <f t="shared" ref="V429:V445" si="239">SUM(R429:U429)</f>
        <v>247.51936951904295</v>
      </c>
    </row>
    <row r="430" spans="1:22" x14ac:dyDescent="0.55000000000000004">
      <c r="B430">
        <v>40</v>
      </c>
      <c r="C430">
        <v>1974481</v>
      </c>
      <c r="D430">
        <v>76660106</v>
      </c>
      <c r="E430">
        <v>91772</v>
      </c>
      <c r="F430">
        <v>205596</v>
      </c>
      <c r="G430">
        <v>40</v>
      </c>
      <c r="H430" s="24">
        <f t="shared" si="227"/>
        <v>4.1628863525390629E-2</v>
      </c>
      <c r="I430" s="24">
        <f t="shared" si="228"/>
        <v>3.1603639831542974E-3</v>
      </c>
      <c r="J430" s="24">
        <f t="shared" si="229"/>
        <v>0.10109820556640624</v>
      </c>
      <c r="K430" s="24">
        <f t="shared" si="230"/>
        <v>0.14807983398437499</v>
      </c>
      <c r="L430" s="24">
        <f t="shared" si="231"/>
        <v>0.29396726705932619</v>
      </c>
      <c r="N430" s="25">
        <f t="shared" si="232"/>
        <v>1.937259807613078E-3</v>
      </c>
      <c r="O430" s="25">
        <f t="shared" si="233"/>
        <v>2.6262238370971976E-3</v>
      </c>
      <c r="P430" s="26">
        <f t="shared" si="238"/>
        <v>4.5634836447102757E-3</v>
      </c>
      <c r="R430" s="24">
        <f t="shared" si="234"/>
        <v>56.423081359863282</v>
      </c>
      <c r="S430" s="24">
        <f t="shared" si="235"/>
        <v>6.7410642242431642</v>
      </c>
      <c r="T430" s="24">
        <f t="shared" si="236"/>
        <v>125.40075073242187</v>
      </c>
      <c r="U430" s="24">
        <f t="shared" si="237"/>
        <v>135.49046630859374</v>
      </c>
      <c r="V430" s="24">
        <f t="shared" si="239"/>
        <v>324.05536262512203</v>
      </c>
    </row>
    <row r="431" spans="1:22" x14ac:dyDescent="0.55000000000000004">
      <c r="B431">
        <v>45</v>
      </c>
      <c r="C431">
        <v>2367112</v>
      </c>
      <c r="D431">
        <v>86097546</v>
      </c>
      <c r="E431">
        <v>106852</v>
      </c>
      <c r="F431">
        <v>237290</v>
      </c>
      <c r="G431">
        <v>45</v>
      </c>
      <c r="H431" s="24">
        <f t="shared" si="227"/>
        <v>3.9541085815429693E-2</v>
      </c>
      <c r="I431" s="24">
        <f t="shared" si="228"/>
        <v>3.1680859375000005E-3</v>
      </c>
      <c r="J431" s="24">
        <f t="shared" si="229"/>
        <v>8.0075683593750002E-2</v>
      </c>
      <c r="K431" s="24">
        <f t="shared" si="230"/>
        <v>0.18183813476562499</v>
      </c>
      <c r="L431" s="24">
        <f t="shared" si="231"/>
        <v>0.3046229901123047</v>
      </c>
      <c r="N431" s="25">
        <f t="shared" si="232"/>
        <v>1.5340682686829016E-3</v>
      </c>
      <c r="O431" s="25">
        <f t="shared" si="233"/>
        <v>3.2241883095249263E-3</v>
      </c>
      <c r="P431" s="26">
        <f t="shared" si="238"/>
        <v>4.7582565782078277E-3</v>
      </c>
      <c r="R431" s="24">
        <f t="shared" si="234"/>
        <v>68.28540710449218</v>
      </c>
      <c r="S431" s="24">
        <f t="shared" si="235"/>
        <v>7.6914900054931641</v>
      </c>
      <c r="T431" s="24">
        <f t="shared" si="236"/>
        <v>149.42345581054687</v>
      </c>
      <c r="U431" s="24">
        <f t="shared" si="237"/>
        <v>161.44603271484374</v>
      </c>
      <c r="V431" s="24">
        <f t="shared" si="239"/>
        <v>386.84638563537595</v>
      </c>
    </row>
    <row r="432" spans="1:22" x14ac:dyDescent="0.55000000000000004">
      <c r="B432">
        <v>50</v>
      </c>
      <c r="C432">
        <v>2867641</v>
      </c>
      <c r="D432">
        <v>95424604</v>
      </c>
      <c r="E432">
        <v>129088</v>
      </c>
      <c r="F432">
        <v>276299</v>
      </c>
      <c r="G432">
        <v>50</v>
      </c>
      <c r="H432" s="24">
        <f t="shared" si="227"/>
        <v>5.0407278442382818E-2</v>
      </c>
      <c r="I432" s="24">
        <f t="shared" si="228"/>
        <v>3.1310314331054689E-3</v>
      </c>
      <c r="J432" s="24">
        <f t="shared" si="229"/>
        <v>0.118074462890625</v>
      </c>
      <c r="K432" s="24">
        <f t="shared" si="230"/>
        <v>0.2238065185546875</v>
      </c>
      <c r="L432" s="24">
        <f t="shared" si="231"/>
        <v>0.39541929132080078</v>
      </c>
      <c r="N432" s="25">
        <f t="shared" si="232"/>
        <v>2.2626103437191651E-3</v>
      </c>
      <c r="O432" s="25">
        <f t="shared" si="233"/>
        <v>3.9693365217728423E-3</v>
      </c>
      <c r="P432" s="26">
        <f t="shared" si="238"/>
        <v>6.2319468654920074E-3</v>
      </c>
      <c r="R432" s="24">
        <f t="shared" si="234"/>
        <v>83.407590637207036</v>
      </c>
      <c r="S432" s="24">
        <f t="shared" si="235"/>
        <v>8.6307994354248052</v>
      </c>
      <c r="T432" s="24">
        <f t="shared" si="236"/>
        <v>184.84579467773435</v>
      </c>
      <c r="U432" s="24">
        <f t="shared" si="237"/>
        <v>199.71844482421875</v>
      </c>
      <c r="V432" s="24">
        <f t="shared" si="239"/>
        <v>476.60262957458497</v>
      </c>
    </row>
    <row r="433" spans="2:22" x14ac:dyDescent="0.55000000000000004">
      <c r="B433">
        <v>55</v>
      </c>
      <c r="C433">
        <v>3387955</v>
      </c>
      <c r="D433">
        <v>104732312</v>
      </c>
      <c r="E433">
        <v>139504</v>
      </c>
      <c r="F433">
        <v>306636</v>
      </c>
      <c r="G433">
        <v>55</v>
      </c>
      <c r="H433" s="24">
        <f t="shared" si="227"/>
        <v>5.2399786376953125E-2</v>
      </c>
      <c r="I433" s="24">
        <f t="shared" si="228"/>
        <v>3.1245357666015629E-3</v>
      </c>
      <c r="J433" s="24">
        <f t="shared" si="229"/>
        <v>5.5309570312499994E-2</v>
      </c>
      <c r="K433" s="24">
        <f t="shared" si="230"/>
        <v>0.17405261230468749</v>
      </c>
      <c r="L433" s="24">
        <f t="shared" si="231"/>
        <v>0.28488650476074218</v>
      </c>
      <c r="N433" s="25">
        <f t="shared" si="232"/>
        <v>1.0598266874046476E-3</v>
      </c>
      <c r="O433" s="25">
        <f t="shared" si="233"/>
        <v>3.0867859270156295E-3</v>
      </c>
      <c r="P433" s="26">
        <f t="shared" si="238"/>
        <v>4.1466126144202769E-3</v>
      </c>
      <c r="R433" s="24">
        <f t="shared" si="234"/>
        <v>99.12752655029297</v>
      </c>
      <c r="S433" s="24">
        <f t="shared" si="235"/>
        <v>9.5681601654052741</v>
      </c>
      <c r="T433" s="24">
        <f t="shared" si="236"/>
        <v>201.43866577148435</v>
      </c>
      <c r="U433" s="24">
        <f t="shared" si="237"/>
        <v>217.64637451171876</v>
      </c>
      <c r="V433" s="24">
        <f t="shared" si="239"/>
        <v>527.7807269989014</v>
      </c>
    </row>
    <row r="434" spans="2:22" x14ac:dyDescent="0.55000000000000004">
      <c r="B434">
        <v>60</v>
      </c>
      <c r="C434">
        <v>3911770</v>
      </c>
      <c r="D434">
        <v>114036210</v>
      </c>
      <c r="E434">
        <v>149577</v>
      </c>
      <c r="F434">
        <v>339370</v>
      </c>
      <c r="G434">
        <v>60</v>
      </c>
      <c r="H434" s="24">
        <f t="shared" si="227"/>
        <v>5.2752365112304689E-2</v>
      </c>
      <c r="I434" s="24">
        <f t="shared" si="228"/>
        <v>3.1232567749023437E-3</v>
      </c>
      <c r="J434" s="24">
        <f t="shared" si="229"/>
        <v>5.348822021484375E-2</v>
      </c>
      <c r="K434" s="24">
        <f t="shared" si="230"/>
        <v>0.18780493164062501</v>
      </c>
      <c r="L434" s="24">
        <f t="shared" si="231"/>
        <v>0.29716877374267581</v>
      </c>
      <c r="N434" s="25">
        <f t="shared" si="232"/>
        <v>1.02495870605908E-3</v>
      </c>
      <c r="O434" s="25">
        <f t="shared" si="233"/>
        <v>3.3307850972042019E-3</v>
      </c>
      <c r="P434" s="26">
        <f t="shared" si="238"/>
        <v>4.3557438032632819E-3</v>
      </c>
      <c r="R434" s="24">
        <f t="shared" si="234"/>
        <v>114.95323608398439</v>
      </c>
      <c r="S434" s="24">
        <f t="shared" si="235"/>
        <v>10.505137197875976</v>
      </c>
      <c r="T434" s="24">
        <f t="shared" si="236"/>
        <v>217.48513183593747</v>
      </c>
      <c r="U434" s="24">
        <f t="shared" si="237"/>
        <v>234.98393554687502</v>
      </c>
      <c r="V434" s="24">
        <f t="shared" si="239"/>
        <v>577.92744066467287</v>
      </c>
    </row>
    <row r="435" spans="2:22" x14ac:dyDescent="0.55000000000000004">
      <c r="B435">
        <v>65</v>
      </c>
      <c r="C435">
        <v>4445012</v>
      </c>
      <c r="D435">
        <v>123330884</v>
      </c>
      <c r="E435">
        <v>160939</v>
      </c>
      <c r="F435">
        <v>375549</v>
      </c>
      <c r="G435">
        <v>65</v>
      </c>
      <c r="H435" s="24">
        <f t="shared" si="227"/>
        <v>5.370173950195313E-2</v>
      </c>
      <c r="I435" s="24">
        <f t="shared" si="228"/>
        <v>3.1201603393554689E-3</v>
      </c>
      <c r="J435" s="24">
        <f t="shared" si="229"/>
        <v>6.0332885742187495E-2</v>
      </c>
      <c r="K435" s="24">
        <f t="shared" si="230"/>
        <v>0.2075699462890625</v>
      </c>
      <c r="L435" s="24">
        <f t="shared" si="231"/>
        <v>0.32472473187255857</v>
      </c>
      <c r="N435" s="25">
        <f t="shared" si="232"/>
        <v>1.1560945372345471E-3</v>
      </c>
      <c r="O435" s="25">
        <f t="shared" si="233"/>
        <v>3.6812483948784258E-3</v>
      </c>
      <c r="P435" s="26">
        <f t="shared" si="238"/>
        <v>4.8373429321129733E-3</v>
      </c>
      <c r="R435" s="24">
        <f t="shared" si="234"/>
        <v>131.0637579345703</v>
      </c>
      <c r="S435" s="24">
        <f t="shared" si="235"/>
        <v>11.441185299682619</v>
      </c>
      <c r="T435" s="24">
        <f t="shared" si="236"/>
        <v>235.58499755859373</v>
      </c>
      <c r="U435" s="24">
        <f t="shared" si="237"/>
        <v>254.54011230468751</v>
      </c>
      <c r="V435" s="24">
        <f t="shared" si="239"/>
        <v>632.63005309753407</v>
      </c>
    </row>
    <row r="436" spans="2:22" x14ac:dyDescent="0.55000000000000004">
      <c r="B436">
        <v>70</v>
      </c>
      <c r="C436">
        <v>4991184</v>
      </c>
      <c r="D436">
        <v>132612401</v>
      </c>
      <c r="E436">
        <v>175547</v>
      </c>
      <c r="F436">
        <v>415016</v>
      </c>
      <c r="G436">
        <v>70</v>
      </c>
      <c r="H436" s="24">
        <f t="shared" si="227"/>
        <v>5.5003894042968751E-2</v>
      </c>
      <c r="I436" s="24">
        <f t="shared" si="228"/>
        <v>3.1157436218261715E-3</v>
      </c>
      <c r="J436" s="24">
        <f t="shared" si="229"/>
        <v>7.7569335937499997E-2</v>
      </c>
      <c r="K436" s="24">
        <f t="shared" si="230"/>
        <v>0.22643420410156248</v>
      </c>
      <c r="L436" s="24">
        <f t="shared" si="231"/>
        <v>0.36212317770385738</v>
      </c>
      <c r="N436" s="25">
        <f t="shared" si="232"/>
        <v>1.486412522821998E-3</v>
      </c>
      <c r="O436" s="25">
        <f t="shared" si="233"/>
        <v>4.0158983459895811E-3</v>
      </c>
      <c r="P436" s="26">
        <f t="shared" si="238"/>
        <v>5.5023108688115789E-3</v>
      </c>
      <c r="R436" s="24">
        <f t="shared" si="234"/>
        <v>147.56492614746094</v>
      </c>
      <c r="S436" s="24">
        <f t="shared" si="235"/>
        <v>12.375908386230471</v>
      </c>
      <c r="T436" s="24">
        <f t="shared" si="236"/>
        <v>258.85579833984372</v>
      </c>
      <c r="U436" s="24">
        <f t="shared" si="237"/>
        <v>279.68327636718755</v>
      </c>
      <c r="V436" s="24">
        <f t="shared" si="239"/>
        <v>698.47990924072269</v>
      </c>
    </row>
    <row r="437" spans="2:22" x14ac:dyDescent="0.55000000000000004">
      <c r="B437">
        <v>75</v>
      </c>
      <c r="C437">
        <v>5533988</v>
      </c>
      <c r="D437">
        <v>141899307</v>
      </c>
      <c r="E437">
        <v>188640</v>
      </c>
      <c r="F437">
        <v>451545</v>
      </c>
      <c r="G437">
        <v>75</v>
      </c>
      <c r="H437" s="24">
        <f t="shared" si="227"/>
        <v>5.4664709472656246E-2</v>
      </c>
      <c r="I437" s="24">
        <f t="shared" si="228"/>
        <v>3.1175526733398439E-3</v>
      </c>
      <c r="J437" s="24">
        <f t="shared" si="229"/>
        <v>6.9524597167968744E-2</v>
      </c>
      <c r="K437" s="24">
        <f t="shared" si="230"/>
        <v>0.20957800292968751</v>
      </c>
      <c r="L437" s="24">
        <f t="shared" si="231"/>
        <v>0.33688486224365233</v>
      </c>
      <c r="N437" s="25">
        <f t="shared" si="232"/>
        <v>1.3319823270472883E-3</v>
      </c>
      <c r="O437" s="25">
        <f t="shared" si="233"/>
        <v>3.7161828782334371E-3</v>
      </c>
      <c r="P437" s="26">
        <f t="shared" si="238"/>
        <v>5.048165205280725E-3</v>
      </c>
      <c r="R437" s="24">
        <f t="shared" si="234"/>
        <v>163.96433898925781</v>
      </c>
      <c r="S437" s="24">
        <f t="shared" si="235"/>
        <v>13.311174188232423</v>
      </c>
      <c r="T437" s="24">
        <f t="shared" si="236"/>
        <v>279.71317749023433</v>
      </c>
      <c r="U437" s="24">
        <f t="shared" si="237"/>
        <v>302.21883544921877</v>
      </c>
      <c r="V437" s="24">
        <f t="shared" si="239"/>
        <v>759.20752611694331</v>
      </c>
    </row>
    <row r="438" spans="2:22" x14ac:dyDescent="0.55000000000000004">
      <c r="B438">
        <v>80</v>
      </c>
      <c r="C438">
        <v>6083963</v>
      </c>
      <c r="D438">
        <v>151177262</v>
      </c>
      <c r="E438">
        <v>201681</v>
      </c>
      <c r="F438">
        <v>488868</v>
      </c>
      <c r="G438">
        <v>80</v>
      </c>
      <c r="H438" s="24">
        <f t="shared" si="227"/>
        <v>5.5386886596679688E-2</v>
      </c>
      <c r="I438" s="24">
        <f t="shared" si="228"/>
        <v>3.1145478820800779E-3</v>
      </c>
      <c r="J438" s="24">
        <f t="shared" si="229"/>
        <v>6.9248474121093737E-2</v>
      </c>
      <c r="K438" s="24">
        <f t="shared" si="230"/>
        <v>0.21413342285156253</v>
      </c>
      <c r="L438" s="24">
        <f t="shared" si="231"/>
        <v>0.34188333145141603</v>
      </c>
      <c r="N438" s="25">
        <f t="shared" si="232"/>
        <v>1.3269325280094587E-3</v>
      </c>
      <c r="O438" s="25">
        <f t="shared" si="233"/>
        <v>3.797646096380418E-3</v>
      </c>
      <c r="P438" s="26">
        <f t="shared" si="238"/>
        <v>5.1245786243898769E-3</v>
      </c>
      <c r="R438" s="24">
        <f t="shared" si="234"/>
        <v>180.58040496826172</v>
      </c>
      <c r="S438" s="24">
        <f t="shared" si="235"/>
        <v>14.245538552856445</v>
      </c>
      <c r="T438" s="24">
        <f t="shared" si="236"/>
        <v>300.48771972656249</v>
      </c>
      <c r="U438" s="24">
        <f t="shared" si="237"/>
        <v>324.66489257812498</v>
      </c>
      <c r="V438" s="24">
        <f t="shared" si="239"/>
        <v>819.97855582580564</v>
      </c>
    </row>
    <row r="439" spans="2:22" x14ac:dyDescent="0.55000000000000004">
      <c r="B439">
        <v>85</v>
      </c>
      <c r="C439">
        <v>6620070</v>
      </c>
      <c r="D439">
        <v>160470983</v>
      </c>
      <c r="E439">
        <v>214080</v>
      </c>
      <c r="F439">
        <v>524749</v>
      </c>
      <c r="G439">
        <v>85</v>
      </c>
      <c r="H439" s="24">
        <f t="shared" si="227"/>
        <v>5.399026794433593E-2</v>
      </c>
      <c r="I439" s="24">
        <f t="shared" si="228"/>
        <v>3.1198404235839848E-3</v>
      </c>
      <c r="J439" s="24">
        <f t="shared" si="229"/>
        <v>6.5839416503906248E-2</v>
      </c>
      <c r="K439" s="24">
        <f t="shared" si="230"/>
        <v>0.20586022949218752</v>
      </c>
      <c r="L439" s="24">
        <f t="shared" si="231"/>
        <v>0.32880975436401372</v>
      </c>
      <c r="N439" s="25">
        <f t="shared" si="232"/>
        <v>1.2613648987550951E-3</v>
      </c>
      <c r="O439" s="25">
        <f t="shared" si="233"/>
        <v>3.6502164636044495E-3</v>
      </c>
      <c r="P439" s="26">
        <f t="shared" si="238"/>
        <v>4.9115813623595451E-3</v>
      </c>
      <c r="R439" s="24">
        <f t="shared" si="234"/>
        <v>196.77748535156249</v>
      </c>
      <c r="S439" s="24">
        <f t="shared" si="235"/>
        <v>15.181490679931642</v>
      </c>
      <c r="T439" s="24">
        <f t="shared" si="236"/>
        <v>320.23954467773433</v>
      </c>
      <c r="U439" s="24">
        <f t="shared" si="237"/>
        <v>346.00594482421877</v>
      </c>
      <c r="V439" s="24">
        <f t="shared" si="239"/>
        <v>878.20446553344721</v>
      </c>
    </row>
    <row r="440" spans="2:22" x14ac:dyDescent="0.55000000000000004">
      <c r="B440">
        <v>90</v>
      </c>
      <c r="C440">
        <v>7162612</v>
      </c>
      <c r="D440">
        <v>169756289</v>
      </c>
      <c r="E440">
        <v>226710</v>
      </c>
      <c r="F440">
        <v>560820</v>
      </c>
      <c r="G440">
        <v>90</v>
      </c>
      <c r="H440" s="24">
        <f t="shared" si="227"/>
        <v>5.4638323974609382E-2</v>
      </c>
      <c r="I440" s="24">
        <f t="shared" si="228"/>
        <v>3.1170155639648435E-3</v>
      </c>
      <c r="J440" s="24">
        <f t="shared" si="229"/>
        <v>6.7066040039062497E-2</v>
      </c>
      <c r="K440" s="24">
        <f t="shared" si="230"/>
        <v>0.2069503173828125</v>
      </c>
      <c r="L440" s="24">
        <f t="shared" si="231"/>
        <v>0.33177169696044922</v>
      </c>
      <c r="N440" s="25">
        <f t="shared" si="232"/>
        <v>1.2851236608461996E-3</v>
      </c>
      <c r="O440" s="25">
        <f t="shared" si="233"/>
        <v>3.6702846849076217E-3</v>
      </c>
      <c r="P440" s="26">
        <f t="shared" si="238"/>
        <v>4.9554083457538211E-3</v>
      </c>
      <c r="R440" s="24">
        <f t="shared" si="234"/>
        <v>213.16898254394533</v>
      </c>
      <c r="S440" s="24">
        <f t="shared" si="235"/>
        <v>16.116595349121095</v>
      </c>
      <c r="T440" s="24">
        <f t="shared" si="236"/>
        <v>340.35935668945308</v>
      </c>
      <c r="U440" s="24">
        <f t="shared" si="237"/>
        <v>367.74459228515627</v>
      </c>
      <c r="V440" s="24">
        <f t="shared" si="239"/>
        <v>937.38952686767573</v>
      </c>
    </row>
    <row r="441" spans="2:22" x14ac:dyDescent="0.55000000000000004">
      <c r="B441">
        <v>95</v>
      </c>
      <c r="C441">
        <v>7696806</v>
      </c>
      <c r="D441">
        <v>179050005</v>
      </c>
      <c r="E441">
        <v>238870</v>
      </c>
      <c r="F441">
        <v>596173</v>
      </c>
      <c r="G441">
        <v>95</v>
      </c>
      <c r="H441" s="24">
        <f t="shared" si="227"/>
        <v>5.3797613525390628E-2</v>
      </c>
      <c r="I441" s="24">
        <f t="shared" si="228"/>
        <v>3.1198387451171882E-3</v>
      </c>
      <c r="J441" s="24">
        <f t="shared" si="229"/>
        <v>6.4570312499999991E-2</v>
      </c>
      <c r="K441" s="24">
        <f t="shared" si="230"/>
        <v>0.20283093261718751</v>
      </c>
      <c r="L441" s="24">
        <f t="shared" si="231"/>
        <v>0.32431869738769531</v>
      </c>
      <c r="N441" s="25">
        <f t="shared" si="232"/>
        <v>1.2372925677992573E-3</v>
      </c>
      <c r="O441" s="25">
        <f t="shared" si="233"/>
        <v>3.5972042886025617E-3</v>
      </c>
      <c r="P441" s="26">
        <f t="shared" si="238"/>
        <v>4.834496856401819E-3</v>
      </c>
      <c r="R441" s="24">
        <f t="shared" si="234"/>
        <v>229.30826660156254</v>
      </c>
      <c r="S441" s="24">
        <f t="shared" si="235"/>
        <v>17.052546972656252</v>
      </c>
      <c r="T441" s="24">
        <f t="shared" si="236"/>
        <v>359.73045043945308</v>
      </c>
      <c r="U441" s="24">
        <f t="shared" si="237"/>
        <v>388.67427978515627</v>
      </c>
      <c r="V441" s="24">
        <f t="shared" si="239"/>
        <v>994.76554379882816</v>
      </c>
    </row>
    <row r="442" spans="2:22" x14ac:dyDescent="0.55000000000000004">
      <c r="B442">
        <v>100</v>
      </c>
      <c r="C442">
        <v>8232887</v>
      </c>
      <c r="D442">
        <v>188343573</v>
      </c>
      <c r="E442">
        <v>250379</v>
      </c>
      <c r="F442">
        <v>630154</v>
      </c>
      <c r="G442">
        <v>100</v>
      </c>
      <c r="H442" s="24">
        <f t="shared" si="227"/>
        <v>5.3987649536132817E-2</v>
      </c>
      <c r="I442" s="24">
        <f t="shared" si="228"/>
        <v>3.1197890625000004E-3</v>
      </c>
      <c r="J442" s="24">
        <f t="shared" si="229"/>
        <v>6.1113464355468744E-2</v>
      </c>
      <c r="K442" s="24">
        <f t="shared" si="230"/>
        <v>0.19495935058593752</v>
      </c>
      <c r="L442" s="24">
        <f t="shared" si="231"/>
        <v>0.31318025354003909</v>
      </c>
      <c r="N442" s="25">
        <f t="shared" si="232"/>
        <v>1.1708454696602085E-3</v>
      </c>
      <c r="O442" s="25">
        <f t="shared" si="233"/>
        <v>3.4569901733012033E-3</v>
      </c>
      <c r="P442" s="26">
        <f t="shared" si="238"/>
        <v>4.6278356429614118E-3</v>
      </c>
      <c r="R442" s="24">
        <f t="shared" si="234"/>
        <v>245.50456146240236</v>
      </c>
      <c r="S442" s="24">
        <f t="shared" si="235"/>
        <v>17.988483691406252</v>
      </c>
      <c r="T442" s="24">
        <f t="shared" si="236"/>
        <v>378.06448974609373</v>
      </c>
      <c r="U442" s="24">
        <f t="shared" si="237"/>
        <v>408.48347167968745</v>
      </c>
      <c r="V442" s="24">
        <f t="shared" si="239"/>
        <v>1050.0410065795897</v>
      </c>
    </row>
    <row r="443" spans="2:22" x14ac:dyDescent="0.55000000000000004">
      <c r="B443">
        <v>105</v>
      </c>
      <c r="C443">
        <v>8767239</v>
      </c>
      <c r="D443">
        <v>197637190</v>
      </c>
      <c r="E443">
        <v>262589</v>
      </c>
      <c r="F443">
        <v>665761</v>
      </c>
      <c r="G443">
        <v>105</v>
      </c>
      <c r="H443" s="24">
        <f t="shared" si="227"/>
        <v>5.3813525390624999E-2</v>
      </c>
      <c r="I443" s="24">
        <f t="shared" si="228"/>
        <v>3.1198055114746099E-3</v>
      </c>
      <c r="J443" s="24">
        <f t="shared" si="229"/>
        <v>6.4835815429687485E-2</v>
      </c>
      <c r="K443" s="24">
        <f t="shared" si="230"/>
        <v>0.20428820800781247</v>
      </c>
      <c r="L443" s="24">
        <f t="shared" si="231"/>
        <v>0.32605735433959959</v>
      </c>
      <c r="N443" s="25">
        <f t="shared" si="232"/>
        <v>1.2423726611266275E-3</v>
      </c>
      <c r="O443" s="25">
        <f t="shared" si="233"/>
        <v>3.6230273009611649E-3</v>
      </c>
      <c r="P443" s="26">
        <f t="shared" si="238"/>
        <v>4.8653999620877925E-3</v>
      </c>
      <c r="R443" s="24">
        <f t="shared" si="234"/>
        <v>261.64861907958982</v>
      </c>
      <c r="S443" s="24">
        <f t="shared" si="235"/>
        <v>18.924425344848636</v>
      </c>
      <c r="T443" s="24">
        <f t="shared" si="236"/>
        <v>397.51523437499998</v>
      </c>
      <c r="U443" s="24">
        <f t="shared" si="237"/>
        <v>429.49921874999995</v>
      </c>
      <c r="V443" s="24">
        <f t="shared" si="239"/>
        <v>1107.5874975494385</v>
      </c>
    </row>
    <row r="444" spans="2:22" x14ac:dyDescent="0.55000000000000004">
      <c r="B444">
        <v>110</v>
      </c>
      <c r="C444">
        <v>9310026</v>
      </c>
      <c r="D444">
        <v>206924182</v>
      </c>
      <c r="E444">
        <v>275412</v>
      </c>
      <c r="F444">
        <v>703619</v>
      </c>
      <c r="G444">
        <v>110</v>
      </c>
      <c r="H444" s="24">
        <f t="shared" si="227"/>
        <v>5.4662997436523447E-2</v>
      </c>
      <c r="I444" s="24">
        <f t="shared" si="228"/>
        <v>3.1175815429687502E-3</v>
      </c>
      <c r="J444" s="24">
        <f t="shared" si="229"/>
        <v>6.8090881347656243E-2</v>
      </c>
      <c r="K444" s="24">
        <f t="shared" si="230"/>
        <v>0.21720288085937503</v>
      </c>
      <c r="L444" s="24">
        <f t="shared" si="231"/>
        <v>0.34307434118652347</v>
      </c>
      <c r="N444" s="25">
        <f t="shared" si="232"/>
        <v>1.30450542173939E-3</v>
      </c>
      <c r="O444" s="25">
        <f t="shared" si="233"/>
        <v>3.851358204492695E-3</v>
      </c>
      <c r="P444" s="26">
        <f t="shared" si="238"/>
        <v>5.1558636262320854E-3</v>
      </c>
      <c r="R444" s="24">
        <f t="shared" si="234"/>
        <v>278.04751831054693</v>
      </c>
      <c r="S444" s="24">
        <f t="shared" si="235"/>
        <v>19.859699807739258</v>
      </c>
      <c r="T444" s="24">
        <f t="shared" si="236"/>
        <v>417.94249877929684</v>
      </c>
      <c r="U444" s="24">
        <f t="shared" si="237"/>
        <v>451.5700561523438</v>
      </c>
      <c r="V444" s="24">
        <f t="shared" si="239"/>
        <v>1167.4197730499268</v>
      </c>
    </row>
    <row r="445" spans="2:22" x14ac:dyDescent="0.55000000000000004">
      <c r="B445">
        <v>115</v>
      </c>
      <c r="C445">
        <v>9851632</v>
      </c>
      <c r="D445">
        <v>216210500</v>
      </c>
      <c r="E445">
        <v>287928</v>
      </c>
      <c r="F445">
        <v>741309</v>
      </c>
      <c r="G445">
        <v>115</v>
      </c>
      <c r="H445" s="24">
        <f t="shared" si="227"/>
        <v>5.4544061279296882E-2</v>
      </c>
      <c r="I445" s="24">
        <f>(D445-D444)*0.0011*3/32768/300</f>
        <v>3.1173552856445311E-3</v>
      </c>
      <c r="J445" s="24">
        <f>(E445-E444)*17.4*3/32768/300</f>
        <v>6.6460693359374989E-2</v>
      </c>
      <c r="K445" s="24">
        <f>(F445-F444)*18.8*3/327680/30</f>
        <v>0.21623901367187501</v>
      </c>
      <c r="L445" s="24">
        <f t="shared" si="231"/>
        <v>0.34036112359619142</v>
      </c>
      <c r="N445" s="25">
        <f t="shared" si="232"/>
        <v>1.273514121598824E-3</v>
      </c>
      <c r="O445" s="25">
        <f t="shared" si="233"/>
        <v>3.8349909909763244E-3</v>
      </c>
      <c r="P445" s="26">
        <f t="shared" si="238"/>
        <v>5.1085051125751482E-3</v>
      </c>
      <c r="R445" s="24">
        <f t="shared" si="234"/>
        <v>294.41073669433598</v>
      </c>
      <c r="S445" s="24">
        <f t="shared" si="235"/>
        <v>20.794906393432619</v>
      </c>
      <c r="T445" s="24">
        <f t="shared" si="236"/>
        <v>437.88070678710938</v>
      </c>
      <c r="U445" s="24">
        <f t="shared" si="237"/>
        <v>473.11248779296875</v>
      </c>
      <c r="V445" s="24">
        <f t="shared" si="239"/>
        <v>1226.1988376678466</v>
      </c>
    </row>
    <row r="446" spans="2:22" x14ac:dyDescent="0.55000000000000004">
      <c r="L446" s="21">
        <f>AVERAGE(L424:L445)</f>
        <v>0.28808274426269531</v>
      </c>
    </row>
    <row r="449" spans="1:22" s="8" customFormat="1" x14ac:dyDescent="0.55000000000000004">
      <c r="A449" s="7"/>
      <c r="C449" s="9" t="s">
        <v>1365</v>
      </c>
      <c r="D449" s="9"/>
      <c r="E449" s="9"/>
      <c r="F449" s="9"/>
      <c r="H449" s="10"/>
      <c r="I449" s="10"/>
      <c r="J449" s="10"/>
      <c r="K449" s="10"/>
      <c r="L449" s="11"/>
      <c r="N449" s="12"/>
      <c r="O449" s="13"/>
      <c r="P449" s="13"/>
      <c r="R449" s="14"/>
      <c r="S449" s="14"/>
      <c r="T449" s="14"/>
      <c r="U449" s="14"/>
      <c r="V449" s="15"/>
    </row>
    <row r="450" spans="1:22" s="8" customFormat="1" x14ac:dyDescent="0.55000000000000004">
      <c r="A450" s="7"/>
      <c r="C450" s="8" t="s">
        <v>1366</v>
      </c>
      <c r="D450" s="8" t="s">
        <v>1367</v>
      </c>
      <c r="E450" s="8" t="s">
        <v>1368</v>
      </c>
      <c r="F450" s="8" t="s">
        <v>1369</v>
      </c>
      <c r="H450" s="10" t="s">
        <v>1370</v>
      </c>
      <c r="I450" s="10"/>
      <c r="J450" s="10"/>
      <c r="K450" s="10"/>
      <c r="L450" s="11"/>
      <c r="N450" s="12" t="s">
        <v>1371</v>
      </c>
      <c r="O450" s="13"/>
      <c r="P450" s="13"/>
      <c r="R450" s="16" t="s">
        <v>1372</v>
      </c>
      <c r="S450" s="17"/>
      <c r="T450" s="17"/>
      <c r="U450" s="17"/>
      <c r="V450" s="18"/>
    </row>
    <row r="451" spans="1:22" ht="15.75" customHeight="1" x14ac:dyDescent="0.55000000000000004">
      <c r="A451" s="19" t="s">
        <v>1393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1374</v>
      </c>
      <c r="H451" s="21" t="s">
        <v>1359</v>
      </c>
      <c r="I451" s="21" t="s">
        <v>1360</v>
      </c>
      <c r="J451" s="21" t="s">
        <v>1375</v>
      </c>
      <c r="K451" s="21" t="s">
        <v>1376</v>
      </c>
      <c r="L451" s="21" t="s">
        <v>1377</v>
      </c>
      <c r="M451" s="21" t="s">
        <v>1374</v>
      </c>
      <c r="N451" s="22" t="s">
        <v>1375</v>
      </c>
      <c r="O451" s="22" t="s">
        <v>1376</v>
      </c>
      <c r="P451" s="23" t="s">
        <v>1377</v>
      </c>
      <c r="Q451" s="21"/>
      <c r="R451" s="21" t="s">
        <v>1359</v>
      </c>
      <c r="S451" s="21" t="s">
        <v>1360</v>
      </c>
      <c r="T451" s="21" t="s">
        <v>1375</v>
      </c>
      <c r="U451" s="21" t="s">
        <v>1376</v>
      </c>
      <c r="V451" s="21" t="s">
        <v>1377</v>
      </c>
    </row>
    <row r="452" spans="1:22" x14ac:dyDescent="0.55000000000000004">
      <c r="A452" s="19"/>
      <c r="B452">
        <v>10</v>
      </c>
      <c r="C452">
        <v>189883</v>
      </c>
      <c r="D452">
        <v>19470340</v>
      </c>
      <c r="E452">
        <v>15682</v>
      </c>
      <c r="F452">
        <v>84523</v>
      </c>
      <c r="G452">
        <v>10</v>
      </c>
      <c r="H452" s="24">
        <f>(C452-C451)*0.33*3/32768/300</f>
        <v>8.351916503906251E-3</v>
      </c>
      <c r="I452" s="24">
        <f>(D452-D451)*0.0011*3/327680/30</f>
        <v>3.2719041442871091E-3</v>
      </c>
      <c r="J452" s="24">
        <f>(E452-E451)*17.4*3/327680/30</f>
        <v>1.3875183105468748E-2</v>
      </c>
      <c r="K452" s="24">
        <f>(F452-F451)*18.8*3/327680/30</f>
        <v>5.8778686523437505E-2</v>
      </c>
      <c r="L452" s="24">
        <f>SUM(H452:K452)</f>
        <v>8.4277690277099609E-2</v>
      </c>
      <c r="M452">
        <v>10</v>
      </c>
      <c r="N452" s="25">
        <f>(E452-E451)/(C452-C451+D452-D451)</f>
        <v>2.6582873813142845E-4</v>
      </c>
      <c r="O452" s="25">
        <f>(F452-F451)/(C452-C451+D452-D451)</f>
        <v>1.0422561891146134E-3</v>
      </c>
      <c r="P452" s="26">
        <f t="shared" ref="P452:P456" si="240">SUM(N452:O452)</f>
        <v>1.3080849272460418E-3</v>
      </c>
      <c r="Q452">
        <v>10</v>
      </c>
      <c r="R452" s="24">
        <f>(C452-C$3)*0.33*3/32768</f>
        <v>2.506088562011719</v>
      </c>
      <c r="S452" s="24">
        <f>(D452-D$3)*0.0011*3/32768</f>
        <v>0.98159682312011731</v>
      </c>
      <c r="T452" s="24">
        <f>(E452-E$3)*17.4*3/32768</f>
        <v>4.1880432128906246</v>
      </c>
      <c r="U452" s="24">
        <f>(E452-E$3)*18.8*3/32768</f>
        <v>4.5250122070312502</v>
      </c>
      <c r="V452" s="24">
        <f t="shared" ref="V452:V456" si="241">SUM(R452:U452)</f>
        <v>12.200740805053712</v>
      </c>
    </row>
    <row r="453" spans="1:22" x14ac:dyDescent="0.55000000000000004">
      <c r="A453" s="19"/>
      <c r="B453">
        <v>15</v>
      </c>
      <c r="C453">
        <v>370617</v>
      </c>
      <c r="D453">
        <v>29119652</v>
      </c>
      <c r="E453">
        <v>33539</v>
      </c>
      <c r="F453">
        <v>100363</v>
      </c>
      <c r="G453">
        <v>15</v>
      </c>
      <c r="H453" s="24">
        <f t="shared" ref="H453:H473" si="242">(C453-C452)*0.33*3/32768/300</f>
        <v>1.8201361083984374E-2</v>
      </c>
      <c r="I453" s="24">
        <f t="shared" ref="I453:I472" si="243">(D453-D452)*0.0011*3/327680/30</f>
        <v>3.2392099609375004E-3</v>
      </c>
      <c r="J453" s="24">
        <f t="shared" ref="J453:J472" si="244">(E453-E452)*17.4*3/327680/30</f>
        <v>9.4821716308593748E-2</v>
      </c>
      <c r="K453" s="24">
        <f t="shared" ref="K453:K472" si="245">(F453-F452)*18.8*3/327680/30</f>
        <v>9.0878906250000002E-2</v>
      </c>
      <c r="L453" s="24">
        <f t="shared" ref="L453:L473" si="246">SUM(H453:K453)</f>
        <v>0.20714119360351563</v>
      </c>
      <c r="M453">
        <v>15</v>
      </c>
      <c r="N453" s="25">
        <f t="shared" ref="N453:N473" si="247">(E453-E452)/(C453-C452+D453-D452)</f>
        <v>1.8165733914164797E-3</v>
      </c>
      <c r="O453" s="25">
        <f t="shared" ref="O453:O473" si="248">(F453-F452)/(C453-C452+D453-D452)</f>
        <v>1.6113861522112918E-3</v>
      </c>
      <c r="P453" s="26">
        <f t="shared" si="240"/>
        <v>3.4279595436277717E-3</v>
      </c>
      <c r="Q453">
        <v>15</v>
      </c>
      <c r="R453" s="24">
        <f t="shared" ref="R453:R473" si="249">(C453-C$3)*0.33*3/32768</f>
        <v>7.9664968872070308</v>
      </c>
      <c r="S453" s="24">
        <f t="shared" ref="S453:S473" si="250">(D453-D$3)*0.0011*3/32768</f>
        <v>1.9533598114013673</v>
      </c>
      <c r="T453" s="24">
        <f t="shared" ref="T453:T473" si="251">(E453-E$3)*17.4*3/32768</f>
        <v>32.634558105468749</v>
      </c>
      <c r="U453" s="24">
        <f t="shared" ref="U453:U473" si="252">(E453-E$3)*18.8*3/32768</f>
        <v>35.260327148437497</v>
      </c>
      <c r="V453" s="24">
        <f t="shared" si="241"/>
        <v>77.814741952514652</v>
      </c>
    </row>
    <row r="454" spans="1:22" x14ac:dyDescent="0.55000000000000004">
      <c r="A454" s="19"/>
      <c r="B454">
        <v>20</v>
      </c>
      <c r="C454">
        <v>520919</v>
      </c>
      <c r="D454">
        <v>38799448</v>
      </c>
      <c r="E454">
        <v>35439</v>
      </c>
      <c r="F454">
        <v>109431</v>
      </c>
      <c r="G454">
        <v>20</v>
      </c>
      <c r="H454" s="24">
        <f t="shared" si="242"/>
        <v>1.5136614990234377E-2</v>
      </c>
      <c r="I454" s="24">
        <f t="shared" si="243"/>
        <v>3.2494432373046879E-3</v>
      </c>
      <c r="J454" s="24">
        <f t="shared" si="244"/>
        <v>1.0089111328125001E-2</v>
      </c>
      <c r="K454" s="24">
        <f t="shared" si="245"/>
        <v>5.2025878906249996E-2</v>
      </c>
      <c r="L454" s="24">
        <f t="shared" si="246"/>
        <v>8.0501048461914054E-2</v>
      </c>
      <c r="M454">
        <v>20</v>
      </c>
      <c r="N454" s="25">
        <f t="shared" si="247"/>
        <v>1.932839326728991E-4</v>
      </c>
      <c r="O454" s="25">
        <f t="shared" si="248"/>
        <v>9.2247300077781525E-4</v>
      </c>
      <c r="P454" s="26">
        <f t="shared" si="240"/>
        <v>1.1157569334507144E-3</v>
      </c>
      <c r="Q454">
        <v>20</v>
      </c>
      <c r="R454" s="24">
        <f t="shared" si="249"/>
        <v>12.507481384277344</v>
      </c>
      <c r="S454" s="24">
        <f t="shared" si="250"/>
        <v>2.9281927825927738</v>
      </c>
      <c r="T454" s="24">
        <f t="shared" si="251"/>
        <v>35.661291503906249</v>
      </c>
      <c r="U454" s="24">
        <f t="shared" si="252"/>
        <v>38.530590820312497</v>
      </c>
      <c r="V454" s="24">
        <f t="shared" si="241"/>
        <v>89.627556491088868</v>
      </c>
    </row>
    <row r="455" spans="1:22" x14ac:dyDescent="0.55000000000000004">
      <c r="A455" s="19"/>
      <c r="B455">
        <v>25</v>
      </c>
      <c r="C455">
        <v>828651</v>
      </c>
      <c r="D455">
        <v>48319433</v>
      </c>
      <c r="E455">
        <v>54130</v>
      </c>
      <c r="F455">
        <v>144845</v>
      </c>
      <c r="G455">
        <v>25</v>
      </c>
      <c r="H455" s="24">
        <f t="shared" si="242"/>
        <v>3.0991076660156248E-2</v>
      </c>
      <c r="I455" s="24">
        <f t="shared" si="243"/>
        <v>3.1957957458496095E-3</v>
      </c>
      <c r="J455" s="24">
        <f t="shared" si="244"/>
        <v>9.9250305175781234E-2</v>
      </c>
      <c r="K455" s="24">
        <f t="shared" si="245"/>
        <v>0.20318090820312501</v>
      </c>
      <c r="L455" s="24">
        <f t="shared" si="246"/>
        <v>0.33661808578491209</v>
      </c>
      <c r="M455">
        <v>25</v>
      </c>
      <c r="N455" s="25">
        <f t="shared" si="247"/>
        <v>1.9018659165704506E-3</v>
      </c>
      <c r="O455" s="25">
        <f t="shared" si="248"/>
        <v>3.6034818666430871E-3</v>
      </c>
      <c r="P455" s="26">
        <f t="shared" si="240"/>
        <v>5.5053477832135381E-3</v>
      </c>
      <c r="Q455">
        <v>25</v>
      </c>
      <c r="R455" s="24">
        <f t="shared" si="249"/>
        <v>21.804804382324221</v>
      </c>
      <c r="S455" s="24">
        <f t="shared" si="250"/>
        <v>3.8869315063476564</v>
      </c>
      <c r="T455" s="24">
        <f t="shared" si="251"/>
        <v>65.436383056640622</v>
      </c>
      <c r="U455" s="24">
        <f t="shared" si="252"/>
        <v>70.701379394531244</v>
      </c>
      <c r="V455" s="24">
        <f t="shared" si="241"/>
        <v>161.82949833984375</v>
      </c>
    </row>
    <row r="456" spans="1:22" x14ac:dyDescent="0.55000000000000004">
      <c r="A456" s="19"/>
      <c r="B456">
        <v>30</v>
      </c>
      <c r="C456">
        <v>1184980</v>
      </c>
      <c r="D456">
        <v>57790887</v>
      </c>
      <c r="E456">
        <v>66027</v>
      </c>
      <c r="F456">
        <v>172592</v>
      </c>
      <c r="G456">
        <v>30</v>
      </c>
      <c r="H456" s="24">
        <f t="shared" si="242"/>
        <v>3.5885183715820314E-2</v>
      </c>
      <c r="I456" s="24">
        <f t="shared" si="243"/>
        <v>3.1795042114257815E-3</v>
      </c>
      <c r="J456" s="24">
        <f t="shared" si="244"/>
        <v>6.3173767089843735E-2</v>
      </c>
      <c r="K456" s="24">
        <f t="shared" si="245"/>
        <v>0.15919299316406252</v>
      </c>
      <c r="L456" s="24">
        <f t="shared" si="246"/>
        <v>0.26143144818115238</v>
      </c>
      <c r="M456">
        <v>30</v>
      </c>
      <c r="N456" s="25">
        <f t="shared" si="247"/>
        <v>1.2105476891380283E-3</v>
      </c>
      <c r="O456" s="25">
        <f t="shared" si="248"/>
        <v>2.8233224115754288E-3</v>
      </c>
      <c r="P456" s="26">
        <f t="shared" si="240"/>
        <v>4.0338701007134568E-3</v>
      </c>
      <c r="Q456">
        <v>30</v>
      </c>
      <c r="R456" s="24">
        <f t="shared" si="249"/>
        <v>32.570359497070314</v>
      </c>
      <c r="S456" s="24">
        <f t="shared" si="250"/>
        <v>4.8407827697753909</v>
      </c>
      <c r="T456" s="24">
        <f t="shared" si="251"/>
        <v>84.388513183593744</v>
      </c>
      <c r="U456" s="24">
        <f t="shared" si="252"/>
        <v>91.178393554687503</v>
      </c>
      <c r="V456" s="24">
        <f t="shared" si="241"/>
        <v>212.97804900512693</v>
      </c>
    </row>
    <row r="457" spans="1:22" x14ac:dyDescent="0.55000000000000004">
      <c r="B457">
        <v>35</v>
      </c>
      <c r="C457">
        <v>1648628</v>
      </c>
      <c r="D457">
        <v>67157085</v>
      </c>
      <c r="E457">
        <v>93199</v>
      </c>
      <c r="F457">
        <v>216354</v>
      </c>
      <c r="G457">
        <v>35</v>
      </c>
      <c r="H457" s="24">
        <f t="shared" si="242"/>
        <v>4.6693066406250004E-2</v>
      </c>
      <c r="I457" s="24">
        <f t="shared" si="243"/>
        <v>3.1441704711914066E-3</v>
      </c>
      <c r="J457" s="24">
        <f t="shared" si="244"/>
        <v>0.144284912109375</v>
      </c>
      <c r="K457" s="24">
        <f t="shared" si="245"/>
        <v>0.25107592773437498</v>
      </c>
      <c r="L457" s="24">
        <f t="shared" si="246"/>
        <v>0.44519807672119138</v>
      </c>
      <c r="N457" s="25">
        <f t="shared" si="247"/>
        <v>2.7642345566756591E-3</v>
      </c>
      <c r="O457" s="25">
        <f t="shared" si="248"/>
        <v>4.4519517396305087E-3</v>
      </c>
      <c r="P457" s="26">
        <f t="shared" ref="P457:P473" si="253">SUM(N457:O457)</f>
        <v>7.2161862963061683E-3</v>
      </c>
      <c r="R457" s="24">
        <f t="shared" si="249"/>
        <v>46.578279418945314</v>
      </c>
      <c r="S457" s="24">
        <f t="shared" si="250"/>
        <v>5.7840339111328127</v>
      </c>
      <c r="T457" s="24">
        <f t="shared" si="251"/>
        <v>127.67398681640624</v>
      </c>
      <c r="U457" s="24">
        <f t="shared" si="252"/>
        <v>137.94660644531251</v>
      </c>
      <c r="V457" s="24">
        <f t="shared" ref="V457:V473" si="254">SUM(R457:U457)</f>
        <v>317.9829065917969</v>
      </c>
    </row>
    <row r="458" spans="1:22" x14ac:dyDescent="0.55000000000000004">
      <c r="B458">
        <v>40</v>
      </c>
      <c r="C458">
        <v>2100528</v>
      </c>
      <c r="D458">
        <v>76533184</v>
      </c>
      <c r="E458">
        <v>114506</v>
      </c>
      <c r="F458">
        <v>242418</v>
      </c>
      <c r="G458">
        <v>40</v>
      </c>
      <c r="H458" s="24">
        <f t="shared" si="242"/>
        <v>4.5509948730468749E-2</v>
      </c>
      <c r="I458" s="24">
        <f t="shared" si="243"/>
        <v>3.1474941711425787E-3</v>
      </c>
      <c r="J458" s="24">
        <f t="shared" si="244"/>
        <v>0.11314141845703124</v>
      </c>
      <c r="K458" s="24">
        <f t="shared" si="245"/>
        <v>0.14953710937500003</v>
      </c>
      <c r="L458" s="24">
        <f t="shared" si="246"/>
        <v>0.31133597073364261</v>
      </c>
      <c r="N458" s="25">
        <f t="shared" si="247"/>
        <v>2.1679896385825843E-3</v>
      </c>
      <c r="O458" s="25">
        <f t="shared" si="248"/>
        <v>2.6520149218574401E-3</v>
      </c>
      <c r="P458" s="26">
        <f t="shared" si="253"/>
        <v>4.8200045604400244E-3</v>
      </c>
      <c r="R458" s="24">
        <f t="shared" si="249"/>
        <v>60.231264038085939</v>
      </c>
      <c r="S458" s="24">
        <f t="shared" si="250"/>
        <v>6.7282821624755869</v>
      </c>
      <c r="T458" s="24">
        <f t="shared" si="251"/>
        <v>161.61641235351561</v>
      </c>
      <c r="U458" s="24">
        <f t="shared" si="252"/>
        <v>174.62003173828126</v>
      </c>
      <c r="V458" s="24">
        <f t="shared" si="254"/>
        <v>403.19599029235837</v>
      </c>
    </row>
    <row r="459" spans="1:22" x14ac:dyDescent="0.55000000000000004">
      <c r="B459">
        <v>45</v>
      </c>
      <c r="C459">
        <v>2529946</v>
      </c>
      <c r="D459">
        <v>85931473</v>
      </c>
      <c r="E459">
        <v>128762</v>
      </c>
      <c r="F459">
        <v>270043</v>
      </c>
      <c r="G459">
        <v>45</v>
      </c>
      <c r="H459" s="24">
        <f t="shared" si="242"/>
        <v>4.3245831298828127E-2</v>
      </c>
      <c r="I459" s="24">
        <f t="shared" si="243"/>
        <v>3.1549432067871095E-3</v>
      </c>
      <c r="J459" s="24">
        <f t="shared" si="244"/>
        <v>7.5700195312499996E-2</v>
      </c>
      <c r="K459" s="24">
        <f t="shared" si="245"/>
        <v>0.1584930419921875</v>
      </c>
      <c r="L459" s="24">
        <f t="shared" si="246"/>
        <v>0.28059401181030275</v>
      </c>
      <c r="N459" s="25">
        <f t="shared" si="247"/>
        <v>1.4505926967501167E-3</v>
      </c>
      <c r="O459" s="25">
        <f t="shared" si="248"/>
        <v>2.8109303624945271E-3</v>
      </c>
      <c r="P459" s="26">
        <f t="shared" si="253"/>
        <v>4.2615230592446436E-3</v>
      </c>
      <c r="R459" s="24">
        <f t="shared" si="249"/>
        <v>73.205013427734386</v>
      </c>
      <c r="S459" s="24">
        <f t="shared" si="250"/>
        <v>7.674765124511719</v>
      </c>
      <c r="T459" s="24">
        <f t="shared" si="251"/>
        <v>184.32647094726562</v>
      </c>
      <c r="U459" s="24">
        <f t="shared" si="252"/>
        <v>199.15733642578127</v>
      </c>
      <c r="V459" s="24">
        <f t="shared" si="254"/>
        <v>464.36358592529302</v>
      </c>
    </row>
    <row r="460" spans="1:22" x14ac:dyDescent="0.55000000000000004">
      <c r="B460">
        <v>50</v>
      </c>
      <c r="C460">
        <v>3063346</v>
      </c>
      <c r="D460">
        <v>95227710</v>
      </c>
      <c r="E460">
        <v>141132</v>
      </c>
      <c r="F460">
        <v>306974</v>
      </c>
      <c r="G460">
        <v>50</v>
      </c>
      <c r="H460" s="24">
        <f t="shared" si="242"/>
        <v>5.3717651367187501E-2</v>
      </c>
      <c r="I460" s="24">
        <f t="shared" si="243"/>
        <v>3.1206850280761722E-3</v>
      </c>
      <c r="J460" s="24">
        <f t="shared" si="244"/>
        <v>6.5685424804687489E-2</v>
      </c>
      <c r="K460" s="24">
        <f t="shared" si="245"/>
        <v>0.21188439941406254</v>
      </c>
      <c r="L460" s="24">
        <f t="shared" si="246"/>
        <v>0.33440816061401368</v>
      </c>
      <c r="N460" s="25">
        <f t="shared" si="247"/>
        <v>1.2584391468372636E-3</v>
      </c>
      <c r="O460" s="25">
        <f t="shared" si="248"/>
        <v>3.7571072054848006E-3</v>
      </c>
      <c r="P460" s="26">
        <f t="shared" si="253"/>
        <v>5.015546352322064E-3</v>
      </c>
      <c r="R460" s="24">
        <f t="shared" si="249"/>
        <v>89.320308837890636</v>
      </c>
      <c r="S460" s="24">
        <f t="shared" si="250"/>
        <v>8.6109706329345705</v>
      </c>
      <c r="T460" s="24">
        <f t="shared" si="251"/>
        <v>204.03209838867184</v>
      </c>
      <c r="U460" s="24">
        <f t="shared" si="252"/>
        <v>220.44847412109377</v>
      </c>
      <c r="V460" s="24">
        <f t="shared" si="254"/>
        <v>522.41185198059077</v>
      </c>
    </row>
    <row r="461" spans="1:22" x14ac:dyDescent="0.55000000000000004">
      <c r="B461">
        <v>55</v>
      </c>
      <c r="C461">
        <v>3628624</v>
      </c>
      <c r="D461">
        <v>104492313</v>
      </c>
      <c r="E461">
        <v>158680</v>
      </c>
      <c r="F461">
        <v>341656</v>
      </c>
      <c r="G461">
        <v>55</v>
      </c>
      <c r="H461" s="24">
        <f t="shared" si="242"/>
        <v>5.6928021240234383E-2</v>
      </c>
      <c r="I461" s="24">
        <f t="shared" si="243"/>
        <v>3.1100657043457028E-3</v>
      </c>
      <c r="J461" s="24">
        <f t="shared" si="244"/>
        <v>9.3180908203124982E-2</v>
      </c>
      <c r="K461" s="24">
        <f t="shared" si="245"/>
        <v>0.19898120117187498</v>
      </c>
      <c r="L461" s="24">
        <f t="shared" si="246"/>
        <v>0.35220019631958005</v>
      </c>
      <c r="N461" s="25">
        <f t="shared" si="247"/>
        <v>1.7851691185274776E-3</v>
      </c>
      <c r="O461" s="25">
        <f t="shared" si="248"/>
        <v>3.5282217556855469E-3</v>
      </c>
      <c r="P461" s="26">
        <f t="shared" si="253"/>
        <v>5.3133908742130243E-3</v>
      </c>
      <c r="R461" s="24">
        <f t="shared" si="249"/>
        <v>106.39871520996093</v>
      </c>
      <c r="S461" s="24">
        <f t="shared" si="250"/>
        <v>9.5439903442382814</v>
      </c>
      <c r="T461" s="24">
        <f t="shared" si="251"/>
        <v>231.98637084960936</v>
      </c>
      <c r="U461" s="24">
        <f t="shared" si="252"/>
        <v>250.65194091796877</v>
      </c>
      <c r="V461" s="24">
        <f t="shared" si="254"/>
        <v>598.58101732177738</v>
      </c>
    </row>
    <row r="462" spans="1:22" x14ac:dyDescent="0.55000000000000004">
      <c r="B462">
        <v>60</v>
      </c>
      <c r="C462">
        <v>4173619</v>
      </c>
      <c r="D462">
        <v>113777271</v>
      </c>
      <c r="E462">
        <v>169885</v>
      </c>
      <c r="F462">
        <v>369300</v>
      </c>
      <c r="G462">
        <v>60</v>
      </c>
      <c r="H462" s="24">
        <f t="shared" si="242"/>
        <v>5.4885360717773439E-2</v>
      </c>
      <c r="I462" s="24">
        <f t="shared" si="243"/>
        <v>3.1168987426757814E-3</v>
      </c>
      <c r="J462" s="24">
        <f t="shared" si="244"/>
        <v>5.9499206542968738E-2</v>
      </c>
      <c r="K462" s="24">
        <f t="shared" si="245"/>
        <v>0.15860205078125</v>
      </c>
      <c r="L462" s="24">
        <f t="shared" si="246"/>
        <v>0.27610351678466794</v>
      </c>
      <c r="N462" s="25">
        <f t="shared" si="247"/>
        <v>1.1398833748238674E-3</v>
      </c>
      <c r="O462" s="25">
        <f t="shared" si="248"/>
        <v>2.8122209739965187E-3</v>
      </c>
      <c r="P462" s="26">
        <f t="shared" si="253"/>
        <v>3.9521043488203863E-3</v>
      </c>
      <c r="R462" s="24">
        <f t="shared" si="249"/>
        <v>122.86432342529298</v>
      </c>
      <c r="S462" s="24">
        <f t="shared" si="250"/>
        <v>10.479059967041017</v>
      </c>
      <c r="T462" s="24">
        <f t="shared" si="251"/>
        <v>249.83613281249998</v>
      </c>
      <c r="U462" s="24">
        <f t="shared" si="252"/>
        <v>269.93789062500002</v>
      </c>
      <c r="V462" s="24">
        <f t="shared" si="254"/>
        <v>653.11740682983395</v>
      </c>
    </row>
    <row r="463" spans="1:22" x14ac:dyDescent="0.55000000000000004">
      <c r="B463">
        <v>65</v>
      </c>
      <c r="C463">
        <v>4728480</v>
      </c>
      <c r="D463">
        <v>123052286</v>
      </c>
      <c r="E463">
        <v>184861</v>
      </c>
      <c r="F463">
        <v>402845</v>
      </c>
      <c r="G463">
        <v>65</v>
      </c>
      <c r="H463" s="24">
        <f t="shared" si="242"/>
        <v>5.5878945922851565E-2</v>
      </c>
      <c r="I463" s="24">
        <f t="shared" si="243"/>
        <v>3.1135609436035157E-3</v>
      </c>
      <c r="J463" s="24">
        <f t="shared" si="244"/>
        <v>7.9523437500000002E-2</v>
      </c>
      <c r="K463" s="24">
        <f t="shared" si="245"/>
        <v>0.1924578857421875</v>
      </c>
      <c r="L463" s="24">
        <f t="shared" si="246"/>
        <v>0.33097383010864256</v>
      </c>
      <c r="N463" s="25">
        <f t="shared" si="247"/>
        <v>1.5235187096968466E-3</v>
      </c>
      <c r="O463" s="25">
        <f t="shared" si="248"/>
        <v>3.4125557636739265E-3</v>
      </c>
      <c r="P463" s="26">
        <f t="shared" si="253"/>
        <v>4.9360744733707735E-3</v>
      </c>
      <c r="R463" s="24">
        <f t="shared" si="249"/>
        <v>139.62800720214847</v>
      </c>
      <c r="S463" s="24">
        <f t="shared" si="250"/>
        <v>11.413128250122071</v>
      </c>
      <c r="T463" s="24">
        <f t="shared" si="251"/>
        <v>273.69316406249999</v>
      </c>
      <c r="U463" s="24">
        <f t="shared" si="252"/>
        <v>295.71445312499998</v>
      </c>
      <c r="V463" s="24">
        <f t="shared" si="254"/>
        <v>720.44875263977053</v>
      </c>
    </row>
    <row r="464" spans="1:22" x14ac:dyDescent="0.55000000000000004">
      <c r="B464">
        <v>70</v>
      </c>
      <c r="C464">
        <v>5289794</v>
      </c>
      <c r="D464">
        <v>132320801</v>
      </c>
      <c r="E464">
        <v>197329</v>
      </c>
      <c r="F464">
        <v>440314</v>
      </c>
      <c r="G464">
        <v>70</v>
      </c>
      <c r="H464" s="24">
        <f t="shared" si="242"/>
        <v>5.6528814697265624E-2</v>
      </c>
      <c r="I464" s="24">
        <f t="shared" si="243"/>
        <v>3.1113789367675782E-3</v>
      </c>
      <c r="J464" s="24">
        <f t="shared" si="244"/>
        <v>6.6205810546874994E-2</v>
      </c>
      <c r="K464" s="24">
        <f t="shared" si="245"/>
        <v>0.21497106933593751</v>
      </c>
      <c r="L464" s="24">
        <f t="shared" si="246"/>
        <v>0.3408170735168457</v>
      </c>
      <c r="N464" s="25">
        <f t="shared" si="247"/>
        <v>1.2683842211293809E-3</v>
      </c>
      <c r="O464" s="25">
        <f t="shared" si="248"/>
        <v>3.8117651894046174E-3</v>
      </c>
      <c r="P464" s="26">
        <f t="shared" si="253"/>
        <v>5.0801494105339982E-3</v>
      </c>
      <c r="R464" s="24">
        <f t="shared" si="249"/>
        <v>156.58665161132814</v>
      </c>
      <c r="S464" s="24">
        <f t="shared" si="250"/>
        <v>12.346541931152345</v>
      </c>
      <c r="T464" s="24">
        <f t="shared" si="251"/>
        <v>293.55490722656248</v>
      </c>
      <c r="U464" s="24">
        <f t="shared" si="252"/>
        <v>317.17426757812501</v>
      </c>
      <c r="V464" s="24">
        <f t="shared" si="254"/>
        <v>779.66236834716801</v>
      </c>
    </row>
    <row r="465" spans="2:22" x14ac:dyDescent="0.55000000000000004">
      <c r="B465">
        <v>75</v>
      </c>
      <c r="C465">
        <v>5850979</v>
      </c>
      <c r="D465">
        <v>141589634</v>
      </c>
      <c r="E465">
        <v>210977</v>
      </c>
      <c r="F465">
        <v>471749</v>
      </c>
      <c r="G465">
        <v>75</v>
      </c>
      <c r="H465" s="24">
        <f t="shared" si="242"/>
        <v>5.6515823364257818E-2</v>
      </c>
      <c r="I465" s="24">
        <f t="shared" si="243"/>
        <v>3.1114856872558596E-3</v>
      </c>
      <c r="J465" s="24">
        <f t="shared" si="244"/>
        <v>7.2471679687499999E-2</v>
      </c>
      <c r="K465" s="24">
        <f t="shared" si="245"/>
        <v>0.18035217285156249</v>
      </c>
      <c r="L465" s="24">
        <f t="shared" si="246"/>
        <v>0.31245116159057618</v>
      </c>
      <c r="N465" s="25">
        <f t="shared" si="247"/>
        <v>1.3884003060828575E-3</v>
      </c>
      <c r="O465" s="25">
        <f t="shared" si="248"/>
        <v>3.1978578269134402E-3</v>
      </c>
      <c r="P465" s="26">
        <f t="shared" si="253"/>
        <v>4.5862581329962973E-3</v>
      </c>
      <c r="R465" s="24">
        <f t="shared" si="249"/>
        <v>173.54139862060549</v>
      </c>
      <c r="S465" s="24">
        <f t="shared" si="250"/>
        <v>13.279987637329103</v>
      </c>
      <c r="T465" s="24">
        <f t="shared" si="251"/>
        <v>315.29641113281247</v>
      </c>
      <c r="U465" s="24">
        <f t="shared" si="252"/>
        <v>340.66508789062505</v>
      </c>
      <c r="V465" s="24">
        <f t="shared" si="254"/>
        <v>842.78288528137205</v>
      </c>
    </row>
    <row r="466" spans="2:22" x14ac:dyDescent="0.55000000000000004">
      <c r="B466">
        <v>80</v>
      </c>
      <c r="C466">
        <v>6409699</v>
      </c>
      <c r="D466">
        <v>150860789</v>
      </c>
      <c r="E466">
        <v>222981</v>
      </c>
      <c r="F466">
        <v>503792</v>
      </c>
      <c r="G466">
        <v>80</v>
      </c>
      <c r="H466" s="24">
        <f t="shared" si="242"/>
        <v>5.6267578125000002E-2</v>
      </c>
      <c r="I466" s="24">
        <f t="shared" si="243"/>
        <v>3.1122651672363289E-3</v>
      </c>
      <c r="J466" s="24">
        <f t="shared" si="244"/>
        <v>6.3741943359374983E-2</v>
      </c>
      <c r="K466" s="24">
        <f t="shared" si="245"/>
        <v>0.18384045410156252</v>
      </c>
      <c r="L466" s="24">
        <f t="shared" si="246"/>
        <v>0.30696224075317385</v>
      </c>
      <c r="N466" s="25">
        <f t="shared" si="247"/>
        <v>1.2211752438357557E-3</v>
      </c>
      <c r="O466" s="25">
        <f t="shared" si="248"/>
        <v>3.2597566093159882E-3</v>
      </c>
      <c r="P466" s="26">
        <f t="shared" si="253"/>
        <v>4.4809318531517442E-3</v>
      </c>
      <c r="R466" s="24">
        <f t="shared" si="249"/>
        <v>190.42167205810549</v>
      </c>
      <c r="S466" s="24">
        <f t="shared" si="250"/>
        <v>14.2136671875</v>
      </c>
      <c r="T466" s="24">
        <f t="shared" si="251"/>
        <v>334.41899414062499</v>
      </c>
      <c r="U466" s="24">
        <f t="shared" si="252"/>
        <v>361.32626953125003</v>
      </c>
      <c r="V466" s="24">
        <f t="shared" si="254"/>
        <v>900.38060291748047</v>
      </c>
    </row>
    <row r="467" spans="2:22" x14ac:dyDescent="0.55000000000000004">
      <c r="B467">
        <v>85</v>
      </c>
      <c r="C467">
        <v>6970934</v>
      </c>
      <c r="D467">
        <v>160129486</v>
      </c>
      <c r="E467">
        <v>236234</v>
      </c>
      <c r="F467">
        <v>534590</v>
      </c>
      <c r="G467">
        <v>85</v>
      </c>
      <c r="H467" s="24">
        <f t="shared" si="242"/>
        <v>5.6520858764648442E-2</v>
      </c>
      <c r="I467" s="24">
        <f t="shared" si="243"/>
        <v>3.1114400329589845E-3</v>
      </c>
      <c r="J467" s="24">
        <f t="shared" si="244"/>
        <v>7.0374206542968748E-2</v>
      </c>
      <c r="K467" s="24">
        <f t="shared" si="245"/>
        <v>0.17669750976562504</v>
      </c>
      <c r="L467" s="24">
        <f t="shared" si="246"/>
        <v>0.30670401510620121</v>
      </c>
      <c r="N467" s="25">
        <f t="shared" si="247"/>
        <v>1.3482290620118226E-3</v>
      </c>
      <c r="O467" s="25">
        <f t="shared" si="248"/>
        <v>3.1330837283513255E-3</v>
      </c>
      <c r="P467" s="26">
        <f t="shared" si="253"/>
        <v>4.4813127903631476E-3</v>
      </c>
      <c r="R467" s="24">
        <f t="shared" si="249"/>
        <v>207.3779296875</v>
      </c>
      <c r="S467" s="24">
        <f t="shared" si="250"/>
        <v>15.147099197387696</v>
      </c>
      <c r="T467" s="24">
        <f t="shared" si="251"/>
        <v>355.5312561035156</v>
      </c>
      <c r="U467" s="24">
        <f t="shared" si="252"/>
        <v>384.1372192382812</v>
      </c>
      <c r="V467" s="24">
        <f t="shared" si="254"/>
        <v>962.19350422668447</v>
      </c>
    </row>
    <row r="468" spans="2:22" x14ac:dyDescent="0.55000000000000004">
      <c r="B468">
        <v>90</v>
      </c>
      <c r="C468">
        <v>7513100</v>
      </c>
      <c r="D468">
        <v>169417191</v>
      </c>
      <c r="E468">
        <v>246443</v>
      </c>
      <c r="F468">
        <v>562576</v>
      </c>
      <c r="G468">
        <v>90</v>
      </c>
      <c r="H468" s="24">
        <f t="shared" si="242"/>
        <v>5.4600457763671874E-2</v>
      </c>
      <c r="I468" s="24">
        <f t="shared" si="243"/>
        <v>3.1178208923339844E-3</v>
      </c>
      <c r="J468" s="24">
        <f t="shared" si="244"/>
        <v>5.4210388183593743E-2</v>
      </c>
      <c r="K468" s="24">
        <f t="shared" si="245"/>
        <v>0.16056420898437501</v>
      </c>
      <c r="L468" s="24">
        <f t="shared" si="246"/>
        <v>0.27249287582397463</v>
      </c>
      <c r="N468" s="25">
        <f t="shared" si="247"/>
        <v>1.038569071760962E-3</v>
      </c>
      <c r="O468" s="25">
        <f t="shared" si="248"/>
        <v>2.8470363446275134E-3</v>
      </c>
      <c r="P468" s="26">
        <f t="shared" si="253"/>
        <v>3.8856054163884752E-3</v>
      </c>
      <c r="R468" s="24">
        <f t="shared" si="249"/>
        <v>223.75806701660159</v>
      </c>
      <c r="S468" s="24">
        <f t="shared" si="250"/>
        <v>16.082445465087893</v>
      </c>
      <c r="T468" s="24">
        <f t="shared" si="251"/>
        <v>371.79437255859369</v>
      </c>
      <c r="U468" s="24">
        <f t="shared" si="252"/>
        <v>401.7088623046875</v>
      </c>
      <c r="V468" s="24">
        <f t="shared" si="254"/>
        <v>1013.3437473449707</v>
      </c>
    </row>
    <row r="469" spans="2:22" x14ac:dyDescent="0.55000000000000004">
      <c r="B469">
        <v>95</v>
      </c>
      <c r="C469">
        <v>8077199</v>
      </c>
      <c r="D469">
        <v>178683014</v>
      </c>
      <c r="E469">
        <v>258345</v>
      </c>
      <c r="F469">
        <v>593777</v>
      </c>
      <c r="G469">
        <v>95</v>
      </c>
      <c r="H469" s="24">
        <f t="shared" si="242"/>
        <v>5.6809286499023441E-2</v>
      </c>
      <c r="I469" s="24">
        <f t="shared" si="243"/>
        <v>3.1104752502441406E-3</v>
      </c>
      <c r="J469" s="24">
        <f t="shared" si="244"/>
        <v>6.3200317382812482E-2</v>
      </c>
      <c r="K469" s="24">
        <f t="shared" si="245"/>
        <v>0.17900964355468751</v>
      </c>
      <c r="L469" s="24">
        <f t="shared" si="246"/>
        <v>0.30212972268676758</v>
      </c>
      <c r="N469" s="25">
        <f t="shared" si="247"/>
        <v>1.2107929238909525E-3</v>
      </c>
      <c r="O469" s="25">
        <f t="shared" si="248"/>
        <v>3.1740841890708798E-3</v>
      </c>
      <c r="P469" s="26">
        <f t="shared" si="253"/>
        <v>4.3848771129618323E-3</v>
      </c>
      <c r="R469" s="24">
        <f t="shared" si="249"/>
        <v>240.80085296630861</v>
      </c>
      <c r="S469" s="24">
        <f t="shared" si="250"/>
        <v>17.015588040161134</v>
      </c>
      <c r="T469" s="24">
        <f t="shared" si="251"/>
        <v>390.75446777343745</v>
      </c>
      <c r="U469" s="24">
        <f t="shared" si="252"/>
        <v>422.19448242187502</v>
      </c>
      <c r="V469" s="24">
        <f t="shared" si="254"/>
        <v>1070.7653912017822</v>
      </c>
    </row>
    <row r="470" spans="2:22" x14ac:dyDescent="0.55000000000000004">
      <c r="B470">
        <v>100</v>
      </c>
      <c r="C470">
        <v>8616975</v>
      </c>
      <c r="D470">
        <v>187973154</v>
      </c>
      <c r="E470">
        <v>267887</v>
      </c>
      <c r="F470">
        <v>619843</v>
      </c>
      <c r="G470">
        <v>100</v>
      </c>
      <c r="H470" s="24">
        <f t="shared" si="242"/>
        <v>5.4359765625000001E-2</v>
      </c>
      <c r="I470" s="24">
        <f t="shared" si="243"/>
        <v>3.1186383056640626E-3</v>
      </c>
      <c r="J470" s="24">
        <f t="shared" si="244"/>
        <v>5.06685791015625E-2</v>
      </c>
      <c r="K470" s="24">
        <f t="shared" si="245"/>
        <v>0.14954858398437501</v>
      </c>
      <c r="L470" s="24">
        <f t="shared" si="246"/>
        <v>0.25769556701660157</v>
      </c>
      <c r="N470" s="25">
        <f t="shared" si="247"/>
        <v>9.7071022783917988E-4</v>
      </c>
      <c r="O470" s="25">
        <f t="shared" si="248"/>
        <v>2.6517011945982041E-3</v>
      </c>
      <c r="P470" s="26">
        <f t="shared" si="253"/>
        <v>3.622411422437384E-3</v>
      </c>
      <c r="R470" s="24">
        <f t="shared" si="249"/>
        <v>257.10878265380859</v>
      </c>
      <c r="S470" s="24">
        <f t="shared" si="250"/>
        <v>17.951179531860355</v>
      </c>
      <c r="T470" s="24">
        <f t="shared" si="251"/>
        <v>405.95504150390622</v>
      </c>
      <c r="U470" s="24">
        <f t="shared" si="252"/>
        <v>438.61809082031255</v>
      </c>
      <c r="V470" s="24">
        <f t="shared" si="254"/>
        <v>1119.6330945098878</v>
      </c>
    </row>
    <row r="471" spans="2:22" x14ac:dyDescent="0.55000000000000004">
      <c r="B471">
        <v>105</v>
      </c>
      <c r="C471">
        <v>9177911</v>
      </c>
      <c r="D471">
        <v>197242161</v>
      </c>
      <c r="E471">
        <v>280796</v>
      </c>
      <c r="F471">
        <v>653023</v>
      </c>
      <c r="G471">
        <v>105</v>
      </c>
      <c r="H471" s="24">
        <f t="shared" si="242"/>
        <v>5.64907470703125E-2</v>
      </c>
      <c r="I471" s="24">
        <f t="shared" si="243"/>
        <v>3.1115440979003904E-3</v>
      </c>
      <c r="J471" s="24">
        <f t="shared" si="244"/>
        <v>6.8547546386718741E-2</v>
      </c>
      <c r="K471" s="24">
        <f t="shared" si="245"/>
        <v>0.19036376953125</v>
      </c>
      <c r="L471" s="24">
        <f t="shared" si="246"/>
        <v>0.31851360708618165</v>
      </c>
      <c r="N471" s="25">
        <f t="shared" si="247"/>
        <v>1.3132324368513631E-3</v>
      </c>
      <c r="O471" s="25">
        <f t="shared" si="248"/>
        <v>3.3754010577680869E-3</v>
      </c>
      <c r="P471" s="26">
        <f t="shared" si="253"/>
        <v>4.6886334946194498E-3</v>
      </c>
      <c r="R471" s="24">
        <f t="shared" si="249"/>
        <v>274.05600677490236</v>
      </c>
      <c r="S471" s="24">
        <f t="shared" si="250"/>
        <v>18.88464276123047</v>
      </c>
      <c r="T471" s="24">
        <f t="shared" si="251"/>
        <v>426.51930541992181</v>
      </c>
      <c r="U471" s="24">
        <f t="shared" si="252"/>
        <v>460.83695068359378</v>
      </c>
      <c r="V471" s="24">
        <f t="shared" si="254"/>
        <v>1180.2969056396485</v>
      </c>
    </row>
    <row r="472" spans="2:22" x14ac:dyDescent="0.55000000000000004">
      <c r="B472">
        <v>110</v>
      </c>
      <c r="C472">
        <v>9713576</v>
      </c>
      <c r="D472">
        <v>206536426</v>
      </c>
      <c r="E472">
        <v>290479</v>
      </c>
      <c r="F472">
        <v>679555</v>
      </c>
      <c r="G472">
        <v>110</v>
      </c>
      <c r="H472" s="24">
        <f t="shared" si="242"/>
        <v>5.3945755004882821E-2</v>
      </c>
      <c r="I472" s="24">
        <f t="shared" si="243"/>
        <v>3.1200230407714847E-3</v>
      </c>
      <c r="J472" s="24">
        <f t="shared" si="244"/>
        <v>5.1417297363281246E-2</v>
      </c>
      <c r="K472" s="24">
        <f t="shared" si="245"/>
        <v>0.15222216796875002</v>
      </c>
      <c r="L472" s="24">
        <f t="shared" si="246"/>
        <v>0.26070524337768558</v>
      </c>
      <c r="N472" s="25">
        <f t="shared" si="247"/>
        <v>9.8505279284796538E-4</v>
      </c>
      <c r="O472" s="25">
        <f t="shared" si="248"/>
        <v>2.6991036558754742E-3</v>
      </c>
      <c r="P472" s="26">
        <f t="shared" si="253"/>
        <v>3.6841564487234395E-3</v>
      </c>
      <c r="R472" s="24">
        <f t="shared" si="249"/>
        <v>290.23973327636725</v>
      </c>
      <c r="S472" s="24">
        <f t="shared" si="250"/>
        <v>19.820649673461915</v>
      </c>
      <c r="T472" s="24">
        <f t="shared" si="251"/>
        <v>441.94449462890623</v>
      </c>
      <c r="U472" s="24">
        <f t="shared" si="252"/>
        <v>477.50324707031245</v>
      </c>
      <c r="V472" s="24">
        <f t="shared" si="254"/>
        <v>1229.5081246490479</v>
      </c>
    </row>
    <row r="473" spans="2:22" x14ac:dyDescent="0.55000000000000004">
      <c r="B473">
        <v>115</v>
      </c>
      <c r="C473">
        <v>10285299</v>
      </c>
      <c r="D473">
        <v>215794607</v>
      </c>
      <c r="E473">
        <v>304862</v>
      </c>
      <c r="F473">
        <v>712823</v>
      </c>
      <c r="G473">
        <v>115</v>
      </c>
      <c r="H473" s="24">
        <f t="shared" si="242"/>
        <v>5.7577084350585943E-2</v>
      </c>
      <c r="I473" s="24">
        <f>(D473-D472)*0.0011*3/32768/300</f>
        <v>3.1079098815917972E-3</v>
      </c>
      <c r="J473" s="24">
        <f>(E473-E472)*17.4*3/32768/300</f>
        <v>7.6374572753906245E-2</v>
      </c>
      <c r="K473" s="24">
        <f>(F473-F472)*18.8*3/327680/30</f>
        <v>0.19086865234375003</v>
      </c>
      <c r="L473" s="24">
        <f t="shared" si="246"/>
        <v>0.32792821932983401</v>
      </c>
      <c r="N473" s="25">
        <f t="shared" si="247"/>
        <v>1.4631882468028171E-3</v>
      </c>
      <c r="O473" s="25">
        <f t="shared" si="248"/>
        <v>3.3843667242325053E-3</v>
      </c>
      <c r="P473" s="26">
        <f t="shared" si="253"/>
        <v>4.847554971035322E-3</v>
      </c>
      <c r="R473" s="24">
        <f t="shared" si="249"/>
        <v>307.51285858154301</v>
      </c>
      <c r="S473" s="24">
        <f t="shared" si="250"/>
        <v>20.753022637939456</v>
      </c>
      <c r="T473" s="24">
        <f t="shared" si="251"/>
        <v>464.85686645507809</v>
      </c>
      <c r="U473" s="24">
        <f t="shared" si="252"/>
        <v>502.2591430664063</v>
      </c>
      <c r="V473" s="24">
        <f t="shared" si="254"/>
        <v>1295.3818907409668</v>
      </c>
    </row>
    <row r="474" spans="2:22" x14ac:dyDescent="0.55000000000000004">
      <c r="L474" s="21">
        <f>AVERAGE(L452:L473)</f>
        <v>0.28669013434947627</v>
      </c>
    </row>
    <row r="476" spans="2:22" x14ac:dyDescent="0.55000000000000004">
      <c r="L476" s="8">
        <f>AVERAGE(L474,L446,L418,L390,L362,L334,L306,L278,L250,L222,L194,L166,L138,L110,L82,L54,L26)</f>
        <v>0.30625435913600002</v>
      </c>
    </row>
    <row r="477" spans="2:22" x14ac:dyDescent="0.55000000000000004">
      <c r="B477" s="8" t="s">
        <v>1394</v>
      </c>
      <c r="C477" s="8"/>
      <c r="E477" s="5">
        <f>(15+25)/5/60</f>
        <v>0.13333333333333333</v>
      </c>
    </row>
    <row r="478" spans="2:22" x14ac:dyDescent="0.55000000000000004">
      <c r="B478" s="8" t="s">
        <v>1395</v>
      </c>
      <c r="E478" s="8">
        <f>E477*120</f>
        <v>16</v>
      </c>
      <c r="F478" s="8" t="s">
        <v>1396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T1_15</vt:lpstr>
      <vt:lpstr>Router</vt:lpstr>
      <vt:lpstr>Nodos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2020-06-22T17:05:51Z</dcterms:created>
  <dcterms:modified xsi:type="dcterms:W3CDTF">2020-06-22T18:38:23Z</dcterms:modified>
</cp:coreProperties>
</file>